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mc:AlternateContent xmlns:mc="http://schemas.openxmlformats.org/markup-compatibility/2006">
    <mc:Choice Requires="x15">
      <x15ac:absPath xmlns:x15ac="http://schemas.microsoft.com/office/spreadsheetml/2010/11/ac" url="https://d.docs.live.net/6fee56b7df649c1c/Documents/Tandem/CFO Training/Financial Models/"/>
    </mc:Choice>
  </mc:AlternateContent>
  <xr:revisionPtr revIDLastSave="1447" documentId="8_{13E78151-AEA4-48B7-9F9A-87016C1E4E1E}" xr6:coauthVersionLast="47" xr6:coauthVersionMax="47" xr10:uidLastSave="{FC0493CC-C5FB-4F93-BB22-9E7C0E6A595C}"/>
  <bookViews>
    <workbookView xWindow="-120" yWindow="-120" windowWidth="29040" windowHeight="15840" tabRatio="818" activeTab="5" xr2:uid="{00000000-000D-0000-FFFF-FFFF00000000}"/>
  </bookViews>
  <sheets>
    <sheet name="Cover" sheetId="134" r:id="rId1"/>
    <sheet name="Warning" sheetId="133" r:id="rId2"/>
    <sheet name="Annual Projections" sheetId="92" r:id="rId3"/>
    <sheet name="Opportunity Analysis" sheetId="135" r:id="rId4"/>
    <sheet name="Revenue Model" sheetId="132" r:id="rId5"/>
    <sheet name="Mnthly Projections" sheetId="84" r:id="rId6"/>
    <sheet name="Budget Expenses" sheetId="85" r:id="rId7"/>
    <sheet name="Cash Runway" sheetId="102" r:id="rId8"/>
    <sheet name="PPT" sheetId="97" r:id="rId9"/>
    <sheet name="Assumptions" sheetId="86" r:id="rId10"/>
    <sheet name="Value Cap Table" sheetId="136" r:id="rId11"/>
    <sheet name="Cap Table" sheetId="137" r:id="rId12"/>
    <sheet name="ESOP Policies" sheetId="138"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Order1">255</definedName>
    <definedName name="_Order2">255</definedName>
    <definedName name="a" localSheetId="6">#REF!</definedName>
    <definedName name="a" localSheetId="11">#REF!</definedName>
    <definedName name="a" localSheetId="0">#REF!</definedName>
    <definedName name="a" localSheetId="1">#REF!</definedName>
    <definedName name="a">#REF!</definedName>
    <definedName name="ab">'[1]Balance Sheet'!$G$3:$BN$496</definedName>
    <definedName name="ade" localSheetId="6">#REF!</definedName>
    <definedName name="ade" localSheetId="11">#REF!</definedName>
    <definedName name="ade" localSheetId="0">#REF!</definedName>
    <definedName name="ade" localSheetId="1">#REF!</definedName>
    <definedName name="ade">#REF!</definedName>
    <definedName name="AERGAEGA" localSheetId="11">#REF!</definedName>
    <definedName name="AERGAEGA">#REF!</definedName>
    <definedName name="AllPLGrossProfitExpenseRESEARCHDEVELOPMENTLicensefeesacquiredIP2">[2]AllPL!$B$196</definedName>
    <definedName name="AllPLGrossProfitExpenseRESEARCHDEVELOPMENTTotalDEVELOPMENT2">[2]AllPL!$B$194</definedName>
    <definedName name="AllPLGrossProfitExpenseRESEARCHDEVELOPMENTTotalDISCOVERY2">[2]AllPL!$B$83</definedName>
    <definedName name="AllPLGrossProfitExpenseTaxesExchangeGainLoss2">[2]AllPL!$B$328</definedName>
    <definedName name="AllPLGrossProfitExpenseTotalGENERALADMINISTRATIVE2">[2]AllPL!$B$317</definedName>
    <definedName name="AllPLOtherIncomeExpenseOtherExpenseAmortizationDepreciation2">[2]AllPL!$B$345</definedName>
    <definedName name="AllPLOtherIncomeExpenseOtherExpenseInterestInterestexpense2">[2]AllPL!$B$349</definedName>
    <definedName name="AllPLOtherIncomeExpenseOtherExpenseInterestInterestincome2">[2]AllPL!$B$347</definedName>
    <definedName name="AllPLOtherIncomeExpenseOtherExpenseInterestTotalInterestexpenselease2">[2]AllPL!$B$354</definedName>
    <definedName name="AllPLOtherIncomeExpenseOtherExpenseStockCompGA2">[2]AllPL!$B$367</definedName>
    <definedName name="AllPLOtherIncomeExpenseOtherExpenseStockCompRD2">[2]AllPL!$B$368</definedName>
    <definedName name="AllPLOtherIncomeExpenseOtherExpenseTotalRDCreditsandGrants2">[2]AllPL!$B$365</definedName>
    <definedName name="AS2DocOpenMode" hidden="1">"AS2DocumentEdit"</definedName>
    <definedName name="ASAASASAS" localSheetId="11">#REF!</definedName>
    <definedName name="ASAASASAS">#REF!</definedName>
    <definedName name="asdfasdf" localSheetId="11">#REF!</definedName>
    <definedName name="asdfasdf">#REF!</definedName>
    <definedName name="asdfasdfasdf" localSheetId="11">#REF!</definedName>
    <definedName name="asdfasdfasdf">#REF!</definedName>
    <definedName name="asvasdv" localSheetId="11">#REF!</definedName>
    <definedName name="asvasdv">#REF!</definedName>
    <definedName name="avVsvddsv" localSheetId="11">#REF!</definedName>
    <definedName name="avVsvddsv">#REF!</definedName>
    <definedName name="b" localSheetId="11">#REF!</definedName>
    <definedName name="b">#REF!</definedName>
    <definedName name="bbb" localSheetId="11">#REF!</definedName>
    <definedName name="bbb">#REF!</definedName>
    <definedName name="bbbb" localSheetId="11">#REF!</definedName>
    <definedName name="bbbb">#REF!</definedName>
    <definedName name="bdnbvn" localSheetId="11">#REF!</definedName>
    <definedName name="bdnbvn">#REF!</definedName>
    <definedName name="bdsgdf" localSheetId="11">#REF!</definedName>
    <definedName name="bdsgdf">#REF!</definedName>
    <definedName name="bvbnxcvbn" localSheetId="11">#REF!</definedName>
    <definedName name="bvbnxcvbn">#REF!</definedName>
    <definedName name="bvbvb" localSheetId="11">#REF!</definedName>
    <definedName name="bvbvb">#REF!</definedName>
    <definedName name="bvfbbb" localSheetId="11">#REF!</definedName>
    <definedName name="bvfbbb">#REF!</definedName>
    <definedName name="CCCAS" localSheetId="11">#REF!</definedName>
    <definedName name="CCCAS">#REF!</definedName>
    <definedName name="CCCC" localSheetId="11">#REF!</definedName>
    <definedName name="CCCC">#REF!</definedName>
    <definedName name="CDCC" localSheetId="11">#REF!</definedName>
    <definedName name="CDCC">#REF!</definedName>
    <definedName name="Clinical_Development">'[3]Weights and Scores'!$M$11:$N$15</definedName>
    <definedName name="comp">'[4]A Cash '!$A$1</definedName>
    <definedName name="Company">#REF!</definedName>
    <definedName name="CumulativeASSETS" localSheetId="11">#REF!</definedName>
    <definedName name="CumulativeASSETS">#REF!</definedName>
    <definedName name="CumulativeASSETSCurrentAssets" localSheetId="11">#REF!</definedName>
    <definedName name="CumulativeASSETSCurrentAssets">#REF!</definedName>
    <definedName name="CumulativeASSETSCurrentAssetsAccountsReceivable" localSheetId="11">#REF!</definedName>
    <definedName name="CumulativeASSETSCurrentAssetsAccountsReceivable">#REF!</definedName>
    <definedName name="CumulativeASSETSCurrentAssetsAccountsReceivable1" localSheetId="11">#REF!</definedName>
    <definedName name="CumulativeASSETSCurrentAssetsAccountsReceivable1">#REF!</definedName>
    <definedName name="CumulativeASSETSCurrentAssetsAccountsReceivable2" localSheetId="11">#REF!</definedName>
    <definedName name="CumulativeASSETSCurrentAssetsAccountsReceivable2">#REF!</definedName>
    <definedName name="CumulativeASSETSCurrentAssetsAccountsReceivableAllowanceforDoubtfulAccounts1" localSheetId="11">#REF!</definedName>
    <definedName name="CumulativeASSETSCurrentAssetsAccountsReceivableAllowanceforDoubtfulAccounts1">#REF!</definedName>
    <definedName name="CumulativeASSETSCurrentAssetsAccountsReceivableAllowanceforDoubtfulAccounts2" localSheetId="11">#REF!</definedName>
    <definedName name="CumulativeASSETSCurrentAssetsAccountsReceivableAllowanceforDoubtfulAccounts2">#REF!</definedName>
    <definedName name="CumulativeASSETSCurrentAssetsAccountsReceivableUSAccruedInterestReceivable1" localSheetId="11">#REF!</definedName>
    <definedName name="CumulativeASSETSCurrentAssetsAccountsReceivableUSAccruedInterestReceivable1">#REF!</definedName>
    <definedName name="CumulativeASSETSCurrentAssetsAccountsReceivableUSAccruedInterestReceivable2" localSheetId="11">#REF!</definedName>
    <definedName name="CumulativeASSETSCurrentAssetsAccountsReceivableUSAccruedInterestReceivable2">#REF!</definedName>
    <definedName name="CumulativeASSETSCurrentAssetsChequingSavings" localSheetId="11">#REF!</definedName>
    <definedName name="CumulativeASSETSCurrentAssetsChequingSavings">#REF!</definedName>
    <definedName name="CumulativeASSETSCurrentAssetsChequingSavingsAccruedUSInterest1" localSheetId="11">#REF!</definedName>
    <definedName name="CumulativeASSETSCurrentAssetsChequingSavingsAccruedUSInterest1">#REF!</definedName>
    <definedName name="CumulativeASSETSCurrentAssetsChequingSavingsAccruedUSInterest2" localSheetId="11">#REF!</definedName>
    <definedName name="CumulativeASSETSCurrentAssetsChequingSavingsAccruedUSInterest2">#REF!</definedName>
    <definedName name="CumulativeASSETSCurrentAssetsChequingSavingsCIBCChequingBankAccount1" localSheetId="11">#REF!</definedName>
    <definedName name="CumulativeASSETSCurrentAssetsChequingSavingsCIBCChequingBankAccount1">#REF!</definedName>
    <definedName name="CumulativeASSETSCurrentAssetsChequingSavingsCIBCChequingBankAccount2" localSheetId="11">#REF!</definedName>
    <definedName name="CumulativeASSETSCurrentAssetsChequingSavingsCIBCChequingBankAccount2">#REF!</definedName>
    <definedName name="CumulativeASSETSCurrentAssetsChequingSavingsCIBCSavings1" localSheetId="11">#REF!</definedName>
    <definedName name="CumulativeASSETSCurrentAssetsChequingSavingsCIBCSavings1">#REF!</definedName>
    <definedName name="CumulativeASSETSCurrentAssetsChequingSavingsCIBCSavings2" localSheetId="11">#REF!</definedName>
    <definedName name="CumulativeASSETSCurrentAssetsChequingSavingsCIBCSavings2">#REF!</definedName>
    <definedName name="CumulativeASSETSCurrentAssetsChequingSavingsCIBCSavingsSNB1" localSheetId="11">#REF!</definedName>
    <definedName name="CumulativeASSETSCurrentAssetsChequingSavingsCIBCSavingsSNB1">#REF!</definedName>
    <definedName name="CumulativeASSETSCurrentAssetsChequingSavingsCIBCSavingsSNB2" localSheetId="11">#REF!</definedName>
    <definedName name="CumulativeASSETSCurrentAssetsChequingSavingsCIBCSavingsSNB2">#REF!</definedName>
    <definedName name="CumulativeASSETSCurrentAssetsChequingSavingsCIBCUSChequing1" localSheetId="11">#REF!</definedName>
    <definedName name="CumulativeASSETSCurrentAssetsChequingSavingsCIBCUSChequing1">#REF!</definedName>
    <definedName name="CumulativeASSETSCurrentAssetsChequingSavingsCIBCUSChequing2" localSheetId="11">#REF!</definedName>
    <definedName name="CumulativeASSETSCurrentAssetsChequingSavingsCIBCUSChequing2">#REF!</definedName>
    <definedName name="CumulativeASSETSCurrentAssetsChequingSavingsCIBCUSTermDeposits1" localSheetId="11">#REF!</definedName>
    <definedName name="CumulativeASSETSCurrentAssetsChequingSavingsCIBCUSTermDeposits1">#REF!</definedName>
    <definedName name="CumulativeASSETSCurrentAssetsChequingSavingsCIBCUSTermDeposits2" localSheetId="11">#REF!</definedName>
    <definedName name="CumulativeASSETSCurrentAssetsChequingSavingsCIBCUSTermDeposits2">#REF!</definedName>
    <definedName name="CumulativeASSETSCurrentAssetsChequingSavingsPettyCash1" localSheetId="11">#REF!</definedName>
    <definedName name="CumulativeASSETSCurrentAssetsChequingSavingsPettyCash1">#REF!</definedName>
    <definedName name="CumulativeASSETSCurrentAssetsChequingSavingsPettyCash2" localSheetId="11">#REF!</definedName>
    <definedName name="CumulativeASSETSCurrentAssetsChequingSavingsPettyCash2">#REF!</definedName>
    <definedName name="CumulativeASSETSCurrentAssetsChequingSavingsUndepositedSubscriptions1" localSheetId="11">#REF!</definedName>
    <definedName name="CumulativeASSETSCurrentAssetsChequingSavingsUndepositedSubscriptions1">#REF!</definedName>
    <definedName name="CumulativeASSETSCurrentAssetsChequingSavingsUndepositedSubscriptions2" localSheetId="11">#REF!</definedName>
    <definedName name="CumulativeASSETSCurrentAssetsChequingSavingsUndepositedSubscriptions2">#REF!</definedName>
    <definedName name="CumulativeASSETSCurrentAssetsOtherCurrentAssets" localSheetId="11">#REF!</definedName>
    <definedName name="CumulativeASSETSCurrentAssetsOtherCurrentAssets">#REF!</definedName>
    <definedName name="CumulativeASSETSCurrentAssetsOtherCurrentAssetsGSTITC1" localSheetId="11">#REF!</definedName>
    <definedName name="CumulativeASSETSCurrentAssetsOtherCurrentAssetsGSTITC1">#REF!</definedName>
    <definedName name="CumulativeASSETSCurrentAssetsOtherCurrentAssetsGSTITC2" localSheetId="11">#REF!</definedName>
    <definedName name="CumulativeASSETSCurrentAssetsOtherCurrentAssetsGSTITC2">#REF!</definedName>
    <definedName name="CumulativeASSETSCurrentAssetsOtherCurrentAssetsInventoryAsset1" localSheetId="11">#REF!</definedName>
    <definedName name="CumulativeASSETSCurrentAssetsOtherCurrentAssetsInventoryAsset1">#REF!</definedName>
    <definedName name="CumulativeASSETSCurrentAssetsOtherCurrentAssetsInventoryAsset2" localSheetId="11">#REF!</definedName>
    <definedName name="CumulativeASSETSCurrentAssetsOtherCurrentAssetsInventoryAsset2">#REF!</definedName>
    <definedName name="CumulativeASSETSCurrentAssetsOtherCurrentAssetsInvestmentsGIC1" localSheetId="11">#REF!</definedName>
    <definedName name="CumulativeASSETSCurrentAssetsOtherCurrentAssetsInvestmentsGIC1">#REF!</definedName>
    <definedName name="CumulativeASSETSCurrentAssetsOtherCurrentAssetsInvestmentsGIC2" localSheetId="11">#REF!</definedName>
    <definedName name="CumulativeASSETSCurrentAssetsOtherCurrentAssetsInvestmentsGIC2">#REF!</definedName>
    <definedName name="CumulativeASSETSCurrentAssetsOtherCurrentAssetsInvestmentTaxCredits1" localSheetId="11">#REF!</definedName>
    <definedName name="CumulativeASSETSCurrentAssetsOtherCurrentAssetsInvestmentTaxCredits1">#REF!</definedName>
    <definedName name="CumulativeASSETSCurrentAssetsOtherCurrentAssetsInvestmentTaxCredits2" localSheetId="11">#REF!</definedName>
    <definedName name="CumulativeASSETSCurrentAssetsOtherCurrentAssetsInvestmentTaxCredits2">#REF!</definedName>
    <definedName name="CumulativeASSETSCurrentAssetsOtherCurrentAssetsInvestmentTermDepositUS1" localSheetId="11">#REF!</definedName>
    <definedName name="CumulativeASSETSCurrentAssetsOtherCurrentAssetsInvestmentTermDepositUS1">#REF!</definedName>
    <definedName name="CumulativeASSETSCurrentAssetsOtherCurrentAssetsInvestmentTermDepositUS2" localSheetId="11">#REF!</definedName>
    <definedName name="CumulativeASSETSCurrentAssetsOtherCurrentAssetsInvestmentTermDepositUS2">#REF!</definedName>
    <definedName name="CumulativeASSETSCurrentAssetsOtherCurrentAssetsOtherreceivablesanddeposits" localSheetId="11">#REF!</definedName>
    <definedName name="CumulativeASSETSCurrentAssetsOtherCurrentAssetsOtherreceivablesanddeposits">#REF!</definedName>
    <definedName name="CumulativeASSETSCurrentAssetsOtherCurrentAssetsOtherreceivablesanddepositsAccruedinterestreceivable1" localSheetId="11">#REF!</definedName>
    <definedName name="CumulativeASSETSCurrentAssetsOtherCurrentAssetsOtherreceivablesanddepositsAccruedinterestreceivable1">#REF!</definedName>
    <definedName name="CumulativeASSETSCurrentAssetsOtherCurrentAssetsOtherreceivablesanddepositsAccruedinterestreceivable2" localSheetId="11">#REF!</definedName>
    <definedName name="CumulativeASSETSCurrentAssetsOtherCurrentAssetsOtherreceivablesanddepositsAccruedinterestreceivable2">#REF!</definedName>
    <definedName name="CumulativeASSETSCurrentAssetsOtherCurrentAssetsOtherreceivablesanddepositsDeposits1" localSheetId="11">#REF!</definedName>
    <definedName name="CumulativeASSETSCurrentAssetsOtherCurrentAssetsOtherreceivablesanddepositsDeposits1">#REF!</definedName>
    <definedName name="CumulativeASSETSCurrentAssetsOtherCurrentAssetsOtherreceivablesanddepositsDeposits2" localSheetId="11">#REF!</definedName>
    <definedName name="CumulativeASSETSCurrentAssetsOtherCurrentAssetsOtherreceivablesanddepositsDeposits2">#REF!</definedName>
    <definedName name="CumulativeASSETSCurrentAssetsOtherCurrentAssetsOtherreceivablesanddepositsEmployeeAdvances1" localSheetId="11">#REF!</definedName>
    <definedName name="CumulativeASSETSCurrentAssetsOtherCurrentAssetsOtherreceivablesanddepositsEmployeeAdvances1">#REF!</definedName>
    <definedName name="CumulativeASSETSCurrentAssetsOtherCurrentAssetsOtherreceivablesanddepositsEmployeeAdvances2" localSheetId="11">#REF!</definedName>
    <definedName name="CumulativeASSETSCurrentAssetsOtherCurrentAssetsOtherreceivablesanddepositsEmployeeAdvances2">#REF!</definedName>
    <definedName name="CumulativeASSETSCurrentAssetsOtherCurrentAssetsOtherreceivablesanddepositsGrantReceivable1" localSheetId="11">#REF!</definedName>
    <definedName name="CumulativeASSETSCurrentAssetsOtherCurrentAssetsOtherreceivablesanddepositsGrantReceivable1">#REF!</definedName>
    <definedName name="CumulativeASSETSCurrentAssetsOtherCurrentAssetsOtherreceivablesanddepositsGrantReceivable2" localSheetId="11">#REF!</definedName>
    <definedName name="CumulativeASSETSCurrentAssetsOtherCurrentAssetsOtherreceivablesanddepositsGrantReceivable2">#REF!</definedName>
    <definedName name="CumulativeASSETSCurrentAssetsOtherCurrentAssetsOtherreceivablesanddepositsOtherassets1" localSheetId="11">#REF!</definedName>
    <definedName name="CumulativeASSETSCurrentAssetsOtherCurrentAssetsOtherreceivablesanddepositsOtherassets1">#REF!</definedName>
    <definedName name="CumulativeASSETSCurrentAssetsOtherCurrentAssetsOtherreceivablesanddepositsOtherassets2" localSheetId="11">#REF!</definedName>
    <definedName name="CumulativeASSETSCurrentAssetsOtherCurrentAssetsOtherreceivablesanddepositsOtherassets2">#REF!</definedName>
    <definedName name="CumulativeASSETSCurrentAssetsOtherCurrentAssetsOtherreceivablesanddepositsOtherreceivablesanddepositsOther1" localSheetId="11">#REF!</definedName>
    <definedName name="CumulativeASSETSCurrentAssetsOtherCurrentAssetsOtherreceivablesanddepositsOtherreceivablesanddepositsOther1">#REF!</definedName>
    <definedName name="CumulativeASSETSCurrentAssetsOtherCurrentAssetsOtherreceivablesanddepositsOtherreceivablesanddepositsOther2" localSheetId="11">#REF!</definedName>
    <definedName name="CumulativeASSETSCurrentAssetsOtherCurrentAssetsOtherreceivablesanddepositsOtherreceivablesanddepositsOther2">#REF!</definedName>
    <definedName name="CumulativeASSETSCurrentAssetsOtherCurrentAssetsOtherreceivablesanddepositsPrepaidExpense1" localSheetId="11">#REF!</definedName>
    <definedName name="CumulativeASSETSCurrentAssetsOtherCurrentAssetsOtherreceivablesanddepositsPrepaidExpense1">#REF!</definedName>
    <definedName name="CumulativeASSETSCurrentAssetsOtherCurrentAssetsOtherreceivablesanddepositsPrepaidExpense2" localSheetId="11">#REF!</definedName>
    <definedName name="CumulativeASSETSCurrentAssetsOtherCurrentAssetsOtherreceivablesanddepositsPrepaidExpense2">#REF!</definedName>
    <definedName name="CumulativeASSETSCurrentAssetsOtherCurrentAssetsTotalOtherreceivablesanddeposits1" localSheetId="11">#REF!</definedName>
    <definedName name="CumulativeASSETSCurrentAssetsOtherCurrentAssetsTotalOtherreceivablesanddeposits1">#REF!</definedName>
    <definedName name="CumulativeASSETSCurrentAssetsOtherCurrentAssetsTotalOtherreceivablesanddeposits2" localSheetId="11">#REF!</definedName>
    <definedName name="CumulativeASSETSCurrentAssetsOtherCurrentAssetsTotalOtherreceivablesanddeposits2">#REF!</definedName>
    <definedName name="CumulativeASSETSCurrentAssetsOtherCurrentAssetsUndepositedFunds1" localSheetId="11">#REF!</definedName>
    <definedName name="CumulativeASSETSCurrentAssetsOtherCurrentAssetsUndepositedFunds1">#REF!</definedName>
    <definedName name="CumulativeASSETSCurrentAssetsOtherCurrentAssetsUndepositedFunds2" localSheetId="11">#REF!</definedName>
    <definedName name="CumulativeASSETSCurrentAssetsOtherCurrentAssetsUndepositedFunds2">#REF!</definedName>
    <definedName name="CumulativeASSETSCurrentAssetsTotalAccountsReceivable1" localSheetId="11">#REF!</definedName>
    <definedName name="CumulativeASSETSCurrentAssetsTotalAccountsReceivable1">#REF!</definedName>
    <definedName name="CumulativeASSETSCurrentAssetsTotalAccountsReceivable2" localSheetId="11">#REF!</definedName>
    <definedName name="CumulativeASSETSCurrentAssetsTotalAccountsReceivable2">#REF!</definedName>
    <definedName name="CumulativeASSETSCurrentAssetsTotalChequingSavings1" localSheetId="11">#REF!</definedName>
    <definedName name="CumulativeASSETSCurrentAssetsTotalChequingSavings1">#REF!</definedName>
    <definedName name="CumulativeASSETSCurrentAssetsTotalChequingSavings2" localSheetId="11">#REF!</definedName>
    <definedName name="CumulativeASSETSCurrentAssetsTotalChequingSavings2">#REF!</definedName>
    <definedName name="CumulativeASSETSCurrentAssetsTotalOtherCurrentAssets1" localSheetId="11">#REF!</definedName>
    <definedName name="CumulativeASSETSCurrentAssetsTotalOtherCurrentAssets1">#REF!</definedName>
    <definedName name="CumulativeASSETSCurrentAssetsTotalOtherCurrentAssets2" localSheetId="11">#REF!</definedName>
    <definedName name="CumulativeASSETSCurrentAssetsTotalOtherCurrentAssets2">#REF!</definedName>
    <definedName name="CumulativeASSETSFixedAssets" localSheetId="11">#REF!</definedName>
    <definedName name="CumulativeASSETSFixedAssets">#REF!</definedName>
    <definedName name="CumulativeASSETSFixedAssetsComputerHardwareandSoftware" localSheetId="11">#REF!</definedName>
    <definedName name="CumulativeASSETSFixedAssetsComputerHardwareandSoftware">#REF!</definedName>
    <definedName name="CumulativeASSETSFixedAssetsComputerHardwareandSoftwareAccumulatedDepreciation1" localSheetId="11">#REF!</definedName>
    <definedName name="CumulativeASSETSFixedAssetsComputerHardwareandSoftwareAccumulatedDepreciation1">#REF!</definedName>
    <definedName name="CumulativeASSETSFixedAssetsComputerHardwareandSoftwareAccumulatedDepreciation2" localSheetId="11">#REF!</definedName>
    <definedName name="CumulativeASSETSFixedAssetsComputerHardwareandSoftwareAccumulatedDepreciation2">#REF!</definedName>
    <definedName name="CumulativeASSETSFixedAssetsComputerHardwareandSoftwareComputerHardwareandSoftwareOther1" localSheetId="11">#REF!</definedName>
    <definedName name="CumulativeASSETSFixedAssetsComputerHardwareandSoftwareComputerHardwareandSoftwareOther1">#REF!</definedName>
    <definedName name="CumulativeASSETSFixedAssetsComputerHardwareandSoftwareComputerHardwareandSoftwareOther2" localSheetId="11">#REF!</definedName>
    <definedName name="CumulativeASSETSFixedAssetsComputerHardwareandSoftwareComputerHardwareandSoftwareOther2">#REF!</definedName>
    <definedName name="CumulativeASSETSFixedAssetsComputerHardwareandSoftwareCost1" localSheetId="11">#REF!</definedName>
    <definedName name="CumulativeASSETSFixedAssetsComputerHardwareandSoftwareCost1">#REF!</definedName>
    <definedName name="CumulativeASSETSFixedAssetsComputerHardwareandSoftwareCost2" localSheetId="11">#REF!</definedName>
    <definedName name="CumulativeASSETSFixedAssetsComputerHardwareandSoftwareCost2">#REF!</definedName>
    <definedName name="CumulativeASSETSFixedAssetsFurnitureFixtures" localSheetId="11">#REF!</definedName>
    <definedName name="CumulativeASSETSFixedAssetsFurnitureFixtures">#REF!</definedName>
    <definedName name="CumulativeASSETSFixedAssetsFurnitureFixturesAccumulatedDepreciation1" localSheetId="11">#REF!</definedName>
    <definedName name="CumulativeASSETSFixedAssetsFurnitureFixturesAccumulatedDepreciation1">#REF!</definedName>
    <definedName name="CumulativeASSETSFixedAssetsFurnitureFixturesAccumulatedDepreciation2" localSheetId="11">#REF!</definedName>
    <definedName name="CumulativeASSETSFixedAssetsFurnitureFixturesAccumulatedDepreciation2">#REF!</definedName>
    <definedName name="CumulativeASSETSFixedAssetsFurnitureFixturesCost1" localSheetId="11">#REF!</definedName>
    <definedName name="CumulativeASSETSFixedAssetsFurnitureFixturesCost1">#REF!</definedName>
    <definedName name="CumulativeASSETSFixedAssetsFurnitureFixturesCost2" localSheetId="11">#REF!</definedName>
    <definedName name="CumulativeASSETSFixedAssetsFurnitureFixturesCost2">#REF!</definedName>
    <definedName name="CumulativeASSETSFixedAssetsFurnitureFixturesFurnitureFixturesOther1" localSheetId="11">#REF!</definedName>
    <definedName name="CumulativeASSETSFixedAssetsFurnitureFixturesFurnitureFixturesOther1">#REF!</definedName>
    <definedName name="CumulativeASSETSFixedAssetsFurnitureFixturesFurnitureFixturesOther2" localSheetId="11">#REF!</definedName>
    <definedName name="CumulativeASSETSFixedAssetsFurnitureFixturesFurnitureFixturesOther2">#REF!</definedName>
    <definedName name="CumulativeASSETSFixedAssetsLabEquipment" localSheetId="11">#REF!</definedName>
    <definedName name="CumulativeASSETSFixedAssetsLabEquipment">#REF!</definedName>
    <definedName name="CumulativeASSETSFixedAssetsLabEquipmentAccumulatedDepreciation1" localSheetId="11">#REF!</definedName>
    <definedName name="CumulativeASSETSFixedAssetsLabEquipmentAccumulatedDepreciation1">#REF!</definedName>
    <definedName name="CumulativeASSETSFixedAssetsLabEquipmentAccumulatedDepreciation2" localSheetId="11">#REF!</definedName>
    <definedName name="CumulativeASSETSFixedAssetsLabEquipmentAccumulatedDepreciation2">#REF!</definedName>
    <definedName name="CumulativeASSETSFixedAssetsLabEquipmentCosts1" localSheetId="11">#REF!</definedName>
    <definedName name="CumulativeASSETSFixedAssetsLabEquipmentCosts1">#REF!</definedName>
    <definedName name="CumulativeASSETSFixedAssetsLabEquipmentCosts2" localSheetId="11">#REF!</definedName>
    <definedName name="CumulativeASSETSFixedAssetsLabEquipmentCosts2">#REF!</definedName>
    <definedName name="CumulativeASSETSFixedAssetsLabEquipmentLabEquipmentOther1" localSheetId="11">#REF!</definedName>
    <definedName name="CumulativeASSETSFixedAssetsLabEquipmentLabEquipmentOther1">#REF!</definedName>
    <definedName name="CumulativeASSETSFixedAssetsLabEquipmentLabEquipmentOther2" localSheetId="11">#REF!</definedName>
    <definedName name="CumulativeASSETSFixedAssetsLabEquipmentLabEquipmentOther2">#REF!</definedName>
    <definedName name="CumulativeASSETSFixedAssetsLeaseholdImprovements" localSheetId="11">#REF!</definedName>
    <definedName name="CumulativeASSETSFixedAssetsLeaseholdImprovements">#REF!</definedName>
    <definedName name="CumulativeASSETSFixedAssetsLeaseholdImprovementsAccumulatedDepreciation1" localSheetId="11">#REF!</definedName>
    <definedName name="CumulativeASSETSFixedAssetsLeaseholdImprovementsAccumulatedDepreciation1">#REF!</definedName>
    <definedName name="CumulativeASSETSFixedAssetsLeaseholdImprovementsAccumulatedDepreciation2" localSheetId="11">#REF!</definedName>
    <definedName name="CumulativeASSETSFixedAssetsLeaseholdImprovementsAccumulatedDepreciation2">#REF!</definedName>
    <definedName name="CumulativeASSETSFixedAssetsLeaseholdImprovementsCost1" localSheetId="11">#REF!</definedName>
    <definedName name="CumulativeASSETSFixedAssetsLeaseholdImprovementsCost1">#REF!</definedName>
    <definedName name="CumulativeASSETSFixedAssetsLeaseholdImprovementsCost2" localSheetId="11">#REF!</definedName>
    <definedName name="CumulativeASSETSFixedAssetsLeaseholdImprovementsCost2">#REF!</definedName>
    <definedName name="CumulativeASSETSFixedAssetsLeaseholdImprovementsLeaseholdImprovementsOther1" localSheetId="11">#REF!</definedName>
    <definedName name="CumulativeASSETSFixedAssetsLeaseholdImprovementsLeaseholdImprovementsOther1">#REF!</definedName>
    <definedName name="CumulativeASSETSFixedAssetsLeaseholdImprovementsLeaseholdImprovementsOther2" localSheetId="11">#REF!</definedName>
    <definedName name="CumulativeASSETSFixedAssetsLeaseholdImprovementsLeaseholdImprovementsOther2">#REF!</definedName>
    <definedName name="CumulativeASSETSFixedAssetsTotalComputerHardwareandSoftware1" localSheetId="11">#REF!</definedName>
    <definedName name="CumulativeASSETSFixedAssetsTotalComputerHardwareandSoftware1">#REF!</definedName>
    <definedName name="CumulativeASSETSFixedAssetsTotalComputerHardwareandSoftware2" localSheetId="11">#REF!</definedName>
    <definedName name="CumulativeASSETSFixedAssetsTotalComputerHardwareandSoftware2">#REF!</definedName>
    <definedName name="CumulativeASSETSFixedAssetsTotalFurnitureFixtures1" localSheetId="11">#REF!</definedName>
    <definedName name="CumulativeASSETSFixedAssetsTotalFurnitureFixtures1">#REF!</definedName>
    <definedName name="CumulativeASSETSFixedAssetsTotalFurnitureFixtures2" localSheetId="11">#REF!</definedName>
    <definedName name="CumulativeASSETSFixedAssetsTotalFurnitureFixtures2">#REF!</definedName>
    <definedName name="CumulativeASSETSFixedAssetsTotalLabEquipment1" localSheetId="11">#REF!</definedName>
    <definedName name="CumulativeASSETSFixedAssetsTotalLabEquipment1">#REF!</definedName>
    <definedName name="CumulativeASSETSFixedAssetsTotalLabEquipment2" localSheetId="11">#REF!</definedName>
    <definedName name="CumulativeASSETSFixedAssetsTotalLabEquipment2">#REF!</definedName>
    <definedName name="CumulativeASSETSFixedAssetsTotalLeaseholdImprovements1" localSheetId="11">#REF!</definedName>
    <definedName name="CumulativeASSETSFixedAssetsTotalLeaseholdImprovements1">#REF!</definedName>
    <definedName name="CumulativeASSETSFixedAssetsTotalLeaseholdImprovements2" localSheetId="11">#REF!</definedName>
    <definedName name="CumulativeASSETSFixedAssetsTotalLeaseholdImprovements2">#REF!</definedName>
    <definedName name="CumulativeASSETSOtherAssets" localSheetId="11">#REF!</definedName>
    <definedName name="CumulativeASSETSOtherAssets">#REF!</definedName>
    <definedName name="CumulativeASSETSOtherAssetsDeferredOfferingCosts" localSheetId="11">#REF!</definedName>
    <definedName name="CumulativeASSETSOtherAssetsDeferredOfferingCosts">#REF!</definedName>
    <definedName name="CumulativeASSETSOtherAssetsDeferredOfferingCostsAccumAmortDeferredOffer1" localSheetId="11">#REF!</definedName>
    <definedName name="CumulativeASSETSOtherAssetsDeferredOfferingCostsAccumAmortDeferredOffer1">#REF!</definedName>
    <definedName name="CumulativeASSETSOtherAssetsDeferredOfferingCostsAccumAmortDeferredOffer2" localSheetId="11">#REF!</definedName>
    <definedName name="CumulativeASSETSOtherAssetsDeferredOfferingCostsAccumAmortDeferredOffer2">#REF!</definedName>
    <definedName name="CumulativeASSETSOtherAssetsDeferredOfferingCostsDeferredOfferingCostsOther1" localSheetId="11">#REF!</definedName>
    <definedName name="CumulativeASSETSOtherAssetsDeferredOfferingCostsDeferredOfferingCostsOther1">#REF!</definedName>
    <definedName name="CumulativeASSETSOtherAssetsDeferredOfferingCostsDeferredOfferingCostsOther2" localSheetId="11">#REF!</definedName>
    <definedName name="CumulativeASSETSOtherAssetsDeferredOfferingCostsDeferredOfferingCostsOther2">#REF!</definedName>
    <definedName name="CumulativeASSETSOtherAssetsIncorporationCost1" localSheetId="11">#REF!</definedName>
    <definedName name="CumulativeASSETSOtherAssetsIncorporationCost1">#REF!</definedName>
    <definedName name="CumulativeASSETSOtherAssetsIncorporationCost2" localSheetId="11">#REF!</definedName>
    <definedName name="CumulativeASSETSOtherAssetsIncorporationCost2">#REF!</definedName>
    <definedName name="CumulativeASSETSOtherAssetsIntellectualPropertyAcquired" localSheetId="11">#REF!</definedName>
    <definedName name="CumulativeASSETSOtherAssetsIntellectualPropertyAcquired">#REF!</definedName>
    <definedName name="CumulativeASSETSOtherAssetsIntellectualPropertyAcquiredIL41" localSheetId="11">#REF!</definedName>
    <definedName name="CumulativeASSETSOtherAssetsIntellectualPropertyAcquiredIL41">#REF!</definedName>
    <definedName name="CumulativeASSETSOtherAssetsIntellectualPropertyAcquiredIL42" localSheetId="11">#REF!</definedName>
    <definedName name="CumulativeASSETSOtherAssetsIntellectualPropertyAcquiredIL42">#REF!</definedName>
    <definedName name="CumulativeASSETSOtherAssetsIntellectualPropertyAcquiredIL4AccDep1" localSheetId="11">#REF!</definedName>
    <definedName name="CumulativeASSETSOtherAssetsIntellectualPropertyAcquiredIL4AccDep1">#REF!</definedName>
    <definedName name="CumulativeASSETSOtherAssetsIntellectualPropertyAcquiredIL4AccDep2" localSheetId="11">#REF!</definedName>
    <definedName name="CumulativeASSETSOtherAssetsIntellectualPropertyAcquiredIL4AccDep2">#REF!</definedName>
    <definedName name="CumulativeASSETSOtherAssetsIntellectualPropertyAcquiredIntellectualPropertyAcquiredOther1" localSheetId="11">#REF!</definedName>
    <definedName name="CumulativeASSETSOtherAssetsIntellectualPropertyAcquiredIntellectualPropertyAcquiredOther1">#REF!</definedName>
    <definedName name="CumulativeASSETSOtherAssetsIntellectualPropertyAcquiredIntellectualPropertyAcquiredOther2" localSheetId="11">#REF!</definedName>
    <definedName name="CumulativeASSETSOtherAssetsIntellectualPropertyAcquiredIntellectualPropertyAcquiredOther2">#REF!</definedName>
    <definedName name="CumulativeASSETSOtherAssetsPatents" localSheetId="11">#REF!</definedName>
    <definedName name="CumulativeASSETSOtherAssetsPatents">#REF!</definedName>
    <definedName name="CumulativeASSETSOtherAssetsPatentsAccumAmortPatents1" localSheetId="11">#REF!</definedName>
    <definedName name="CumulativeASSETSOtherAssetsPatentsAccumAmortPatents1">#REF!</definedName>
    <definedName name="CumulativeASSETSOtherAssetsPatentsAccumAmortPatents2" localSheetId="11">#REF!</definedName>
    <definedName name="CumulativeASSETSOtherAssetsPatentsAccumAmortPatents2">#REF!</definedName>
    <definedName name="CumulativeASSETSOtherAssetsPatentsPatentsOther1" localSheetId="11">#REF!</definedName>
    <definedName name="CumulativeASSETSOtherAssetsPatentsPatentsOther1">#REF!</definedName>
    <definedName name="CumulativeASSETSOtherAssetsPatentsPatentsOther2" localSheetId="11">#REF!</definedName>
    <definedName name="CumulativeASSETSOtherAssetsPatentsPatentsOther2">#REF!</definedName>
    <definedName name="CumulativeASSETSOtherAssetsTotalDeferredOfferingCosts1" localSheetId="11">#REF!</definedName>
    <definedName name="CumulativeASSETSOtherAssetsTotalDeferredOfferingCosts1">#REF!</definedName>
    <definedName name="CumulativeASSETSOtherAssetsTotalDeferredOfferingCosts2" localSheetId="11">#REF!</definedName>
    <definedName name="CumulativeASSETSOtherAssetsTotalDeferredOfferingCosts2">#REF!</definedName>
    <definedName name="CumulativeASSETSOtherAssetsTotalIntellectualPropertyAcquired1" localSheetId="11">#REF!</definedName>
    <definedName name="CumulativeASSETSOtherAssetsTotalIntellectualPropertyAcquired1">#REF!</definedName>
    <definedName name="CumulativeASSETSOtherAssetsTotalIntellectualPropertyAcquired2" localSheetId="11">#REF!</definedName>
    <definedName name="CumulativeASSETSOtherAssetsTotalIntellectualPropertyAcquired2">#REF!</definedName>
    <definedName name="CumulativeASSETSOtherAssetsTotalPatents1" localSheetId="11">#REF!</definedName>
    <definedName name="CumulativeASSETSOtherAssetsTotalPatents1">#REF!</definedName>
    <definedName name="CumulativeASSETSOtherAssetsTotalPatents2" localSheetId="11">#REF!</definedName>
    <definedName name="CumulativeASSETSOtherAssetsTotalPatents2">#REF!</definedName>
    <definedName name="CumulativeASSETSTotalCurrentAssets1" localSheetId="11">#REF!</definedName>
    <definedName name="CumulativeASSETSTotalCurrentAssets1">#REF!</definedName>
    <definedName name="CumulativeASSETSTotalCurrentAssets2" localSheetId="11">#REF!</definedName>
    <definedName name="CumulativeASSETSTotalCurrentAssets2">#REF!</definedName>
    <definedName name="CumulativeASSETSTotalFixedAssets1" localSheetId="11">#REF!</definedName>
    <definedName name="CumulativeASSETSTotalFixedAssets1">#REF!</definedName>
    <definedName name="CumulativeASSETSTotalFixedAssets2" localSheetId="11">#REF!</definedName>
    <definedName name="CumulativeASSETSTotalFixedAssets2">#REF!</definedName>
    <definedName name="CumulativeASSETSTotalOtherAssets1" localSheetId="11">#REF!</definedName>
    <definedName name="CumulativeASSETSTotalOtherAssets1">#REF!</definedName>
    <definedName name="CumulativeASSETSTotalOtherAssets2" localSheetId="11">#REF!</definedName>
    <definedName name="CumulativeASSETSTotalOtherAssets2">#REF!</definedName>
    <definedName name="CumulativeGrossProfit1" localSheetId="11">#REF!</definedName>
    <definedName name="CumulativeGrossProfit1">#REF!</definedName>
    <definedName name="CumulativeGrossProfit2" localSheetId="11">#REF!</definedName>
    <definedName name="CumulativeGrossProfit2">#REF!</definedName>
    <definedName name="CumulativeGrossProfit3" localSheetId="11">#REF!</definedName>
    <definedName name="CumulativeGrossProfit3">#REF!</definedName>
    <definedName name="CumulativeGrossProfit4" localSheetId="11">#REF!</definedName>
    <definedName name="CumulativeGrossProfit4">#REF!</definedName>
    <definedName name="CumulativeGrossProfit5" localSheetId="11">#REF!</definedName>
    <definedName name="CumulativeGrossProfit5">#REF!</definedName>
    <definedName name="CumulativeGrossProfitExpense" localSheetId="11">#REF!</definedName>
    <definedName name="CumulativeGrossProfitExpense">#REF!</definedName>
    <definedName name="CumulativeGrossProfitExpenseGENERALADMINISTRATIVE" localSheetId="11">#REF!</definedName>
    <definedName name="CumulativeGrossProfitExpenseGENERALADMINISTRATIVE">#REF!</definedName>
    <definedName name="CumulativeGrossProfitExpenseGENERALADMINISTRATIVEAdministration" localSheetId="11">#REF!</definedName>
    <definedName name="CumulativeGrossProfitExpenseGENERALADMINISTRATIVEAdministration">#REF!</definedName>
    <definedName name="CumulativeGrossProfitExpenseGENERALADMINISTRATIVEAdministrationAdministrationOther1" localSheetId="11">#REF!</definedName>
    <definedName name="CumulativeGrossProfitExpenseGENERALADMINISTRATIVEAdministrationAdministrationOther1">#REF!</definedName>
    <definedName name="CumulativeGrossProfitExpenseGENERALADMINISTRATIVEAdministrationAdministrationOther2" localSheetId="11">#REF!</definedName>
    <definedName name="CumulativeGrossProfitExpenseGENERALADMINISTRATIVEAdministrationAdministrationOther2">#REF!</definedName>
    <definedName name="CumulativeGrossProfitExpenseGENERALADMINISTRATIVEAdministrationAdministrationOther3" localSheetId="11">#REF!</definedName>
    <definedName name="CumulativeGrossProfitExpenseGENERALADMINISTRATIVEAdministrationAdministrationOther3">#REF!</definedName>
    <definedName name="CumulativeGrossProfitExpenseGENERALADMINISTRATIVEAdministrationAdministrationOther4" localSheetId="11">#REF!</definedName>
    <definedName name="CumulativeGrossProfitExpenseGENERALADMINISTRATIVEAdministrationAdministrationOther4">#REF!</definedName>
    <definedName name="CumulativeGrossProfitExpenseGENERALADMINISTRATIVEAdministrationAdministrationOther5" localSheetId="11">#REF!</definedName>
    <definedName name="CumulativeGrossProfitExpenseGENERALADMINISTRATIVEAdministrationAdministrationOther5">#REF!</definedName>
    <definedName name="CumulativeGrossProfitExpenseGENERALADMINISTRATIVEAdministrationAuditCommitteefees1" localSheetId="11">#REF!</definedName>
    <definedName name="CumulativeGrossProfitExpenseGENERALADMINISTRATIVEAdministrationAuditCommitteefees1">#REF!</definedName>
    <definedName name="CumulativeGrossProfitExpenseGENERALADMINISTRATIVEAdministrationAuditCommitteefees2" localSheetId="11">#REF!</definedName>
    <definedName name="CumulativeGrossProfitExpenseGENERALADMINISTRATIVEAdministrationAuditCommitteefees2">#REF!</definedName>
    <definedName name="CumulativeGrossProfitExpenseGENERALADMINISTRATIVEAdministrationAuditCommitteefees3" localSheetId="11">#REF!</definedName>
    <definedName name="CumulativeGrossProfitExpenseGENERALADMINISTRATIVEAdministrationAuditCommitteefees3">#REF!</definedName>
    <definedName name="CumulativeGrossProfitExpenseGENERALADMINISTRATIVEAdministrationAuditCommitteefees4" localSheetId="11">#REF!</definedName>
    <definedName name="CumulativeGrossProfitExpenseGENERALADMINISTRATIVEAdministrationAuditCommitteefees4">#REF!</definedName>
    <definedName name="CumulativeGrossProfitExpenseGENERALADMINISTRATIVEAdministrationAuditCommitteefees5" localSheetId="11">#REF!</definedName>
    <definedName name="CumulativeGrossProfitExpenseGENERALADMINISTRATIVEAdministrationAuditCommitteefees5">#REF!</definedName>
    <definedName name="CumulativeGrossProfitExpenseGENERALADMINISTRATIVEAdministrationBankchargesandinterest1" localSheetId="11">#REF!</definedName>
    <definedName name="CumulativeGrossProfitExpenseGENERALADMINISTRATIVEAdministrationBankchargesandinterest1">#REF!</definedName>
    <definedName name="CumulativeGrossProfitExpenseGENERALADMINISTRATIVEAdministrationBankchargesandinterest2" localSheetId="11">#REF!</definedName>
    <definedName name="CumulativeGrossProfitExpenseGENERALADMINISTRATIVEAdministrationBankchargesandinterest2">#REF!</definedName>
    <definedName name="CumulativeGrossProfitExpenseGENERALADMINISTRATIVEAdministrationBankchargesandinterest3" localSheetId="11">#REF!</definedName>
    <definedName name="CumulativeGrossProfitExpenseGENERALADMINISTRATIVEAdministrationBankchargesandinterest3">#REF!</definedName>
    <definedName name="CumulativeGrossProfitExpenseGENERALADMINISTRATIVEAdministrationBankchargesandinterest4" localSheetId="11">#REF!</definedName>
    <definedName name="CumulativeGrossProfitExpenseGENERALADMINISTRATIVEAdministrationBankchargesandinterest4">#REF!</definedName>
    <definedName name="CumulativeGrossProfitExpenseGENERALADMINISTRATIVEAdministrationBankchargesandinterest5" localSheetId="11">#REF!</definedName>
    <definedName name="CumulativeGrossProfitExpenseGENERALADMINISTRATIVEAdministrationBankchargesandinterest5">#REF!</definedName>
    <definedName name="CumulativeGrossProfitExpenseGENERALADMINISTRATIVEAdministrationCommissions1" localSheetId="11">#REF!</definedName>
    <definedName name="CumulativeGrossProfitExpenseGENERALADMINISTRATIVEAdministrationCommissions1">#REF!</definedName>
    <definedName name="CumulativeGrossProfitExpenseGENERALADMINISTRATIVEAdministrationCommissions2" localSheetId="11">#REF!</definedName>
    <definedName name="CumulativeGrossProfitExpenseGENERALADMINISTRATIVEAdministrationCommissions2">#REF!</definedName>
    <definedName name="CumulativeGrossProfitExpenseGENERALADMINISTRATIVEAdministrationCommissions3" localSheetId="11">#REF!</definedName>
    <definedName name="CumulativeGrossProfitExpenseGENERALADMINISTRATIVEAdministrationCommissions3">#REF!</definedName>
    <definedName name="CumulativeGrossProfitExpenseGENERALADMINISTRATIVEAdministrationCommissions4" localSheetId="11">#REF!</definedName>
    <definedName name="CumulativeGrossProfitExpenseGENERALADMINISTRATIVEAdministrationCommissions4">#REF!</definedName>
    <definedName name="CumulativeGrossProfitExpenseGENERALADMINISTRATIVEAdministrationCommissions5" localSheetId="11">#REF!</definedName>
    <definedName name="CumulativeGrossProfitExpenseGENERALADMINISTRATIVEAdministrationCommissions5">#REF!</definedName>
    <definedName name="CumulativeGrossProfitExpenseGENERALADMINISTRATIVEAdministrationCorporateIntelligence1" localSheetId="11">#REF!</definedName>
    <definedName name="CumulativeGrossProfitExpenseGENERALADMINISTRATIVEAdministrationCorporateIntelligence1">#REF!</definedName>
    <definedName name="CumulativeGrossProfitExpenseGENERALADMINISTRATIVEAdministrationCorporateIntelligence2" localSheetId="11">#REF!</definedName>
    <definedName name="CumulativeGrossProfitExpenseGENERALADMINISTRATIVEAdministrationCorporateIntelligence2">#REF!</definedName>
    <definedName name="CumulativeGrossProfitExpenseGENERALADMINISTRATIVEAdministrationCorporateIntelligence3" localSheetId="11">#REF!</definedName>
    <definedName name="CumulativeGrossProfitExpenseGENERALADMINISTRATIVEAdministrationCorporateIntelligence3">#REF!</definedName>
    <definedName name="CumulativeGrossProfitExpenseGENERALADMINISTRATIVEAdministrationCorporateIntelligence4" localSheetId="11">#REF!</definedName>
    <definedName name="CumulativeGrossProfitExpenseGENERALADMINISTRATIVEAdministrationCorporateIntelligence4">#REF!</definedName>
    <definedName name="CumulativeGrossProfitExpenseGENERALADMINISTRATIVEAdministrationCorporateIntelligence5" localSheetId="11">#REF!</definedName>
    <definedName name="CumulativeGrossProfitExpenseGENERALADMINISTRATIVEAdministrationCorporateIntelligence5">#REF!</definedName>
    <definedName name="CumulativeGrossProfitExpenseGENERALADMINISTRATIVEAdministrationCourierpostageexpense1" localSheetId="11">#REF!</definedName>
    <definedName name="CumulativeGrossProfitExpenseGENERALADMINISTRATIVEAdministrationCourierpostageexpense1">#REF!</definedName>
    <definedName name="CumulativeGrossProfitExpenseGENERALADMINISTRATIVEAdministrationCourierpostageexpense2" localSheetId="11">#REF!</definedName>
    <definedName name="CumulativeGrossProfitExpenseGENERALADMINISTRATIVEAdministrationCourierpostageexpense2">#REF!</definedName>
    <definedName name="CumulativeGrossProfitExpenseGENERALADMINISTRATIVEAdministrationCourierpostageexpense3" localSheetId="11">#REF!</definedName>
    <definedName name="CumulativeGrossProfitExpenseGENERALADMINISTRATIVEAdministrationCourierpostageexpense3">#REF!</definedName>
    <definedName name="CumulativeGrossProfitExpenseGENERALADMINISTRATIVEAdministrationCourierpostageexpense4" localSheetId="11">#REF!</definedName>
    <definedName name="CumulativeGrossProfitExpenseGENERALADMINISTRATIVEAdministrationCourierpostageexpense4">#REF!</definedName>
    <definedName name="CumulativeGrossProfitExpenseGENERALADMINISTRATIVEAdministrationCourierpostageexpense5" localSheetId="11">#REF!</definedName>
    <definedName name="CumulativeGrossProfitExpenseGENERALADMINISTRATIVEAdministrationCourierpostageexpense5">#REF!</definedName>
    <definedName name="CumulativeGrossProfitExpenseGENERALADMINISTRATIVEAdministrationCurrencyexchangeandrounding1" localSheetId="11">#REF!</definedName>
    <definedName name="CumulativeGrossProfitExpenseGENERALADMINISTRATIVEAdministrationCurrencyexchangeandrounding1">#REF!</definedName>
    <definedName name="CumulativeGrossProfitExpenseGENERALADMINISTRATIVEAdministrationCurrencyexchangeandrounding2" localSheetId="11">#REF!</definedName>
    <definedName name="CumulativeGrossProfitExpenseGENERALADMINISTRATIVEAdministrationCurrencyexchangeandrounding2">#REF!</definedName>
    <definedName name="CumulativeGrossProfitExpenseGENERALADMINISTRATIVEAdministrationCurrencyexchangeandrounding3" localSheetId="11">#REF!</definedName>
    <definedName name="CumulativeGrossProfitExpenseGENERALADMINISTRATIVEAdministrationCurrencyexchangeandrounding3">#REF!</definedName>
    <definedName name="CumulativeGrossProfitExpenseGENERALADMINISTRATIVEAdministrationCurrencyexchangeandrounding4" localSheetId="11">#REF!</definedName>
    <definedName name="CumulativeGrossProfitExpenseGENERALADMINISTRATIVEAdministrationCurrencyexchangeandrounding4">#REF!</definedName>
    <definedName name="CumulativeGrossProfitExpenseGENERALADMINISTRATIVEAdministrationCurrencyexchangeandrounding5" localSheetId="11">#REF!</definedName>
    <definedName name="CumulativeGrossProfitExpenseGENERALADMINISTRATIVEAdministrationCurrencyexchangeandrounding5">#REF!</definedName>
    <definedName name="CumulativeGrossProfitExpenseGENERALADMINISTRATIVEAdministrationDirectorsFeesandExpenses" localSheetId="11">#REF!</definedName>
    <definedName name="CumulativeGrossProfitExpenseGENERALADMINISTRATIVEAdministrationDirectorsFeesandExpenses">#REF!</definedName>
    <definedName name="CumulativeGrossProfitExpenseGENERALADMINISTRATIVEAdministrationDirectorsFeesandExpensesDirectorsExpenses1" localSheetId="11">#REF!</definedName>
    <definedName name="CumulativeGrossProfitExpenseGENERALADMINISTRATIVEAdministrationDirectorsFeesandExpensesDirectorsExpenses1">#REF!</definedName>
    <definedName name="CumulativeGrossProfitExpenseGENERALADMINISTRATIVEAdministrationDirectorsFeesandExpensesDirectorsExpenses2" localSheetId="11">#REF!</definedName>
    <definedName name="CumulativeGrossProfitExpenseGENERALADMINISTRATIVEAdministrationDirectorsFeesandExpensesDirectorsExpenses2">#REF!</definedName>
    <definedName name="CumulativeGrossProfitExpenseGENERALADMINISTRATIVEAdministrationDirectorsFeesandExpensesDirectorsExpenses3" localSheetId="11">#REF!</definedName>
    <definedName name="CumulativeGrossProfitExpenseGENERALADMINISTRATIVEAdministrationDirectorsFeesandExpensesDirectorsExpenses3">#REF!</definedName>
    <definedName name="CumulativeGrossProfitExpenseGENERALADMINISTRATIVEAdministrationDirectorsFeesandExpensesDirectorsExpenses4" localSheetId="11">#REF!</definedName>
    <definedName name="CumulativeGrossProfitExpenseGENERALADMINISTRATIVEAdministrationDirectorsFeesandExpensesDirectorsExpenses4">#REF!</definedName>
    <definedName name="CumulativeGrossProfitExpenseGENERALADMINISTRATIVEAdministrationDirectorsFeesandExpensesDirectorsExpenses5" localSheetId="11">#REF!</definedName>
    <definedName name="CumulativeGrossProfitExpenseGENERALADMINISTRATIVEAdministrationDirectorsFeesandExpensesDirectorsExpenses5">#REF!</definedName>
    <definedName name="CumulativeGrossProfitExpenseGENERALADMINISTRATIVEAdministrationDirectorsFeesandExpensesDirectorsfees1" localSheetId="11">#REF!</definedName>
    <definedName name="CumulativeGrossProfitExpenseGENERALADMINISTRATIVEAdministrationDirectorsFeesandExpensesDirectorsfees1">#REF!</definedName>
    <definedName name="CumulativeGrossProfitExpenseGENERALADMINISTRATIVEAdministrationDirectorsFeesandExpensesDirectorsfees2" localSheetId="11">#REF!</definedName>
    <definedName name="CumulativeGrossProfitExpenseGENERALADMINISTRATIVEAdministrationDirectorsFeesandExpensesDirectorsfees2">#REF!</definedName>
    <definedName name="CumulativeGrossProfitExpenseGENERALADMINISTRATIVEAdministrationDirectorsFeesandExpensesDirectorsfees3" localSheetId="11">#REF!</definedName>
    <definedName name="CumulativeGrossProfitExpenseGENERALADMINISTRATIVEAdministrationDirectorsFeesandExpensesDirectorsfees3">#REF!</definedName>
    <definedName name="CumulativeGrossProfitExpenseGENERALADMINISTRATIVEAdministrationDirectorsFeesandExpensesDirectorsfees4" localSheetId="11">#REF!</definedName>
    <definedName name="CumulativeGrossProfitExpenseGENERALADMINISTRATIVEAdministrationDirectorsFeesandExpensesDirectorsfees4">#REF!</definedName>
    <definedName name="CumulativeGrossProfitExpenseGENERALADMINISTRATIVEAdministrationDirectorsFeesandExpensesDirectorsfees5" localSheetId="11">#REF!</definedName>
    <definedName name="CumulativeGrossProfitExpenseGENERALADMINISTRATIVEAdministrationDirectorsFeesandExpensesDirectorsfees5">#REF!</definedName>
    <definedName name="CumulativeGrossProfitExpenseGENERALADMINISTRATIVEAdministrationDirectorsFeesandExpensesDirectorsFeesandExpensesOther1" localSheetId="11">#REF!</definedName>
    <definedName name="CumulativeGrossProfitExpenseGENERALADMINISTRATIVEAdministrationDirectorsFeesandExpensesDirectorsFeesandExpensesOther1">#REF!</definedName>
    <definedName name="CumulativeGrossProfitExpenseGENERALADMINISTRATIVEAdministrationDirectorsFeesandExpensesDirectorsFeesandExpensesOther2" localSheetId="11">#REF!</definedName>
    <definedName name="CumulativeGrossProfitExpenseGENERALADMINISTRATIVEAdministrationDirectorsFeesandExpensesDirectorsFeesandExpensesOther2">#REF!</definedName>
    <definedName name="CumulativeGrossProfitExpenseGENERALADMINISTRATIVEAdministrationDirectorsFeesandExpensesDirectorsFeesandExpensesOther3" localSheetId="11">#REF!</definedName>
    <definedName name="CumulativeGrossProfitExpenseGENERALADMINISTRATIVEAdministrationDirectorsFeesandExpensesDirectorsFeesandExpensesOther3">#REF!</definedName>
    <definedName name="CumulativeGrossProfitExpenseGENERALADMINISTRATIVEAdministrationDirectorsFeesandExpensesDirectorsFeesandExpensesOther4" localSheetId="11">#REF!</definedName>
    <definedName name="CumulativeGrossProfitExpenseGENERALADMINISTRATIVEAdministrationDirectorsFeesandExpensesDirectorsFeesandExpensesOther4">#REF!</definedName>
    <definedName name="CumulativeGrossProfitExpenseGENERALADMINISTRATIVEAdministrationDirectorsFeesandExpensesDirectorsFeesandExpensesOther5" localSheetId="11">#REF!</definedName>
    <definedName name="CumulativeGrossProfitExpenseGENERALADMINISTRATIVEAdministrationDirectorsFeesandExpensesDirectorsFeesandExpensesOther5">#REF!</definedName>
    <definedName name="CumulativeGrossProfitExpenseGENERALADMINISTRATIVEAdministrationDonations1" localSheetId="11">#REF!</definedName>
    <definedName name="CumulativeGrossProfitExpenseGENERALADMINISTRATIVEAdministrationDonations1">#REF!</definedName>
    <definedName name="CumulativeGrossProfitExpenseGENERALADMINISTRATIVEAdministrationDonations2" localSheetId="11">#REF!</definedName>
    <definedName name="CumulativeGrossProfitExpenseGENERALADMINISTRATIVEAdministrationDonations2">#REF!</definedName>
    <definedName name="CumulativeGrossProfitExpenseGENERALADMINISTRATIVEAdministrationDonations3" localSheetId="11">#REF!</definedName>
    <definedName name="CumulativeGrossProfitExpenseGENERALADMINISTRATIVEAdministrationDonations3">#REF!</definedName>
    <definedName name="CumulativeGrossProfitExpenseGENERALADMINISTRATIVEAdministrationDonations4" localSheetId="11">#REF!</definedName>
    <definedName name="CumulativeGrossProfitExpenseGENERALADMINISTRATIVEAdministrationDonations4">#REF!</definedName>
    <definedName name="CumulativeGrossProfitExpenseGENERALADMINISTRATIVEAdministrationDonations5" localSheetId="11">#REF!</definedName>
    <definedName name="CumulativeGrossProfitExpenseGENERALADMINISTRATIVEAdministrationDonations5">#REF!</definedName>
    <definedName name="CumulativeGrossProfitExpenseGENERALADMINISTRATIVEAdministrationMemberships1" localSheetId="11">#REF!</definedName>
    <definedName name="CumulativeGrossProfitExpenseGENERALADMINISTRATIVEAdministrationMemberships1">#REF!</definedName>
    <definedName name="CumulativeGrossProfitExpenseGENERALADMINISTRATIVEAdministrationMemberships2" localSheetId="11">#REF!</definedName>
    <definedName name="CumulativeGrossProfitExpenseGENERALADMINISTRATIVEAdministrationMemberships2">#REF!</definedName>
    <definedName name="CumulativeGrossProfitExpenseGENERALADMINISTRATIVEAdministrationMemberships3" localSheetId="11">#REF!</definedName>
    <definedName name="CumulativeGrossProfitExpenseGENERALADMINISTRATIVEAdministrationMemberships3">#REF!</definedName>
    <definedName name="CumulativeGrossProfitExpenseGENERALADMINISTRATIVEAdministrationMemberships4" localSheetId="11">#REF!</definedName>
    <definedName name="CumulativeGrossProfitExpenseGENERALADMINISTRATIVEAdministrationMemberships4">#REF!</definedName>
    <definedName name="CumulativeGrossProfitExpenseGENERALADMINISTRATIVEAdministrationMemberships5" localSheetId="11">#REF!</definedName>
    <definedName name="CumulativeGrossProfitExpenseGENERALADMINISTRATIVEAdministrationMemberships5">#REF!</definedName>
    <definedName name="CumulativeGrossProfitExpenseGENERALADMINISTRATIVEAdministrationMiscellaneous1" localSheetId="11">#REF!</definedName>
    <definedName name="CumulativeGrossProfitExpenseGENERALADMINISTRATIVEAdministrationMiscellaneous1">#REF!</definedName>
    <definedName name="CumulativeGrossProfitExpenseGENERALADMINISTRATIVEAdministrationMiscellaneous2" localSheetId="11">#REF!</definedName>
    <definedName name="CumulativeGrossProfitExpenseGENERALADMINISTRATIVEAdministrationMiscellaneous2">#REF!</definedName>
    <definedName name="CumulativeGrossProfitExpenseGENERALADMINISTRATIVEAdministrationMiscellaneous3" localSheetId="11">#REF!</definedName>
    <definedName name="CumulativeGrossProfitExpenseGENERALADMINISTRATIVEAdministrationMiscellaneous3">#REF!</definedName>
    <definedName name="CumulativeGrossProfitExpenseGENERALADMINISTRATIVEAdministrationMiscellaneous4" localSheetId="11">#REF!</definedName>
    <definedName name="CumulativeGrossProfitExpenseGENERALADMINISTRATIVEAdministrationMiscellaneous4">#REF!</definedName>
    <definedName name="CumulativeGrossProfitExpenseGENERALADMINISTRATIVEAdministrationMiscellaneous5" localSheetId="11">#REF!</definedName>
    <definedName name="CumulativeGrossProfitExpenseGENERALADMINISTRATIVEAdministrationMiscellaneous5">#REF!</definedName>
    <definedName name="CumulativeGrossProfitExpenseGENERALADMINISTRATIVEAdministrationNondeductibleintpenalties1" localSheetId="11">#REF!</definedName>
    <definedName name="CumulativeGrossProfitExpenseGENERALADMINISTRATIVEAdministrationNondeductibleintpenalties1">#REF!</definedName>
    <definedName name="CumulativeGrossProfitExpenseGENERALADMINISTRATIVEAdministrationNondeductibleintpenalties2" localSheetId="11">#REF!</definedName>
    <definedName name="CumulativeGrossProfitExpenseGENERALADMINISTRATIVEAdministrationNondeductibleintpenalties2">#REF!</definedName>
    <definedName name="CumulativeGrossProfitExpenseGENERALADMINISTRATIVEAdministrationNondeductibleintpenalties3" localSheetId="11">#REF!</definedName>
    <definedName name="CumulativeGrossProfitExpenseGENERALADMINISTRATIVEAdministrationNondeductibleintpenalties3">#REF!</definedName>
    <definedName name="CumulativeGrossProfitExpenseGENERALADMINISTRATIVEAdministrationNondeductibleintpenalties4" localSheetId="11">#REF!</definedName>
    <definedName name="CumulativeGrossProfitExpenseGENERALADMINISTRATIVEAdministrationNondeductibleintpenalties4">#REF!</definedName>
    <definedName name="CumulativeGrossProfitExpenseGENERALADMINISTRATIVEAdministrationNondeductibleintpenalties5" localSheetId="11">#REF!</definedName>
    <definedName name="CumulativeGrossProfitExpenseGENERALADMINISTRATIVEAdministrationNondeductibleintpenalties5">#REF!</definedName>
    <definedName name="CumulativeGrossProfitExpenseGENERALADMINISTRATIVEAdministrationOfficeSupplies1" localSheetId="11">#REF!</definedName>
    <definedName name="CumulativeGrossProfitExpenseGENERALADMINISTRATIVEAdministrationOfficeSupplies1">#REF!</definedName>
    <definedName name="CumulativeGrossProfitExpenseGENERALADMINISTRATIVEAdministrationOfficeSupplies2" localSheetId="11">#REF!</definedName>
    <definedName name="CumulativeGrossProfitExpenseGENERALADMINISTRATIVEAdministrationOfficeSupplies2">#REF!</definedName>
    <definedName name="CumulativeGrossProfitExpenseGENERALADMINISTRATIVEAdministrationOfficeSupplies3" localSheetId="11">#REF!</definedName>
    <definedName name="CumulativeGrossProfitExpenseGENERALADMINISTRATIVEAdministrationOfficeSupplies3">#REF!</definedName>
    <definedName name="CumulativeGrossProfitExpenseGENERALADMINISTRATIVEAdministrationOfficeSupplies4" localSheetId="11">#REF!</definedName>
    <definedName name="CumulativeGrossProfitExpenseGENERALADMINISTRATIVEAdministrationOfficeSupplies4">#REF!</definedName>
    <definedName name="CumulativeGrossProfitExpenseGENERALADMINISTRATIVEAdministrationOfficeSupplies5" localSheetId="11">#REF!</definedName>
    <definedName name="CumulativeGrossProfitExpenseGENERALADMINISTRATIVEAdministrationOfficeSupplies5">#REF!</definedName>
    <definedName name="CumulativeGrossProfitExpenseGENERALADMINISTRATIVEAdministrationPrintingpublishing1" localSheetId="11">#REF!</definedName>
    <definedName name="CumulativeGrossProfitExpenseGENERALADMINISTRATIVEAdministrationPrintingpublishing1">#REF!</definedName>
    <definedName name="CumulativeGrossProfitExpenseGENERALADMINISTRATIVEAdministrationPrintingpublishing2" localSheetId="11">#REF!</definedName>
    <definedName name="CumulativeGrossProfitExpenseGENERALADMINISTRATIVEAdministrationPrintingpublishing2">#REF!</definedName>
    <definedName name="CumulativeGrossProfitExpenseGENERALADMINISTRATIVEAdministrationPrintingpublishing3" localSheetId="11">#REF!</definedName>
    <definedName name="CumulativeGrossProfitExpenseGENERALADMINISTRATIVEAdministrationPrintingpublishing3">#REF!</definedName>
    <definedName name="CumulativeGrossProfitExpenseGENERALADMINISTRATIVEAdministrationPrintingpublishing4" localSheetId="11">#REF!</definedName>
    <definedName name="CumulativeGrossProfitExpenseGENERALADMINISTRATIVEAdministrationPrintingpublishing4">#REF!</definedName>
    <definedName name="CumulativeGrossProfitExpenseGENERALADMINISTRATIVEAdministrationPrintingpublishing5" localSheetId="11">#REF!</definedName>
    <definedName name="CumulativeGrossProfitExpenseGENERALADMINISTRATIVEAdministrationPrintingpublishing5">#REF!</definedName>
    <definedName name="CumulativeGrossProfitExpenseGENERALADMINISTRATIVEAdministrationPSTExpenses1" localSheetId="11">#REF!</definedName>
    <definedName name="CumulativeGrossProfitExpenseGENERALADMINISTRATIVEAdministrationPSTExpenses1">#REF!</definedName>
    <definedName name="CumulativeGrossProfitExpenseGENERALADMINISTRATIVEAdministrationPSTExpenses2" localSheetId="11">#REF!</definedName>
    <definedName name="CumulativeGrossProfitExpenseGENERALADMINISTRATIVEAdministrationPSTExpenses2">#REF!</definedName>
    <definedName name="CumulativeGrossProfitExpenseGENERALADMINISTRATIVEAdministrationPSTExpenses3" localSheetId="11">#REF!</definedName>
    <definedName name="CumulativeGrossProfitExpenseGENERALADMINISTRATIVEAdministrationPSTExpenses3">#REF!</definedName>
    <definedName name="CumulativeGrossProfitExpenseGENERALADMINISTRATIVEAdministrationPSTExpenses4" localSheetId="11">#REF!</definedName>
    <definedName name="CumulativeGrossProfitExpenseGENERALADMINISTRATIVEAdministrationPSTExpenses4">#REF!</definedName>
    <definedName name="CumulativeGrossProfitExpenseGENERALADMINISTRATIVEAdministrationPSTExpenses5" localSheetId="11">#REF!</definedName>
    <definedName name="CumulativeGrossProfitExpenseGENERALADMINISTRATIVEAdministrationPSTExpenses5">#REF!</definedName>
    <definedName name="CumulativeGrossProfitExpenseGENERALADMINISTRATIVEAdministrationPublicCompanyExpenses" localSheetId="11">#REF!</definedName>
    <definedName name="CumulativeGrossProfitExpenseGENERALADMINISTRATIVEAdministrationPublicCompanyExpenses">#REF!</definedName>
    <definedName name="CumulativeGrossProfitExpenseGENERALADMINISTRATIVEAdministrationPublicCompanyExpensesAGM1" localSheetId="11">#REF!</definedName>
    <definedName name="CumulativeGrossProfitExpenseGENERALADMINISTRATIVEAdministrationPublicCompanyExpensesAGM1">#REF!</definedName>
    <definedName name="CumulativeGrossProfitExpenseGENERALADMINISTRATIVEAdministrationPublicCompanyExpensesAGM2" localSheetId="11">#REF!</definedName>
    <definedName name="CumulativeGrossProfitExpenseGENERALADMINISTRATIVEAdministrationPublicCompanyExpensesAGM2">#REF!</definedName>
    <definedName name="CumulativeGrossProfitExpenseGENERALADMINISTRATIVEAdministrationPublicCompanyExpensesAGM3" localSheetId="11">#REF!</definedName>
    <definedName name="CumulativeGrossProfitExpenseGENERALADMINISTRATIVEAdministrationPublicCompanyExpensesAGM3">#REF!</definedName>
    <definedName name="CumulativeGrossProfitExpenseGENERALADMINISTRATIVEAdministrationPublicCompanyExpensesAGM4" localSheetId="11">#REF!</definedName>
    <definedName name="CumulativeGrossProfitExpenseGENERALADMINISTRATIVEAdministrationPublicCompanyExpensesAGM4">#REF!</definedName>
    <definedName name="CumulativeGrossProfitExpenseGENERALADMINISTRATIVEAdministrationPublicCompanyExpensesAGM5" localSheetId="11">#REF!</definedName>
    <definedName name="CumulativeGrossProfitExpenseGENERALADMINISTRATIVEAdministrationPublicCompanyExpensesAGM5">#REF!</definedName>
    <definedName name="CumulativeGrossProfitExpenseGENERALADMINISTRATIVEAdministrationPublicCompanyExpensesAnnualReport1" localSheetId="11">#REF!</definedName>
    <definedName name="CumulativeGrossProfitExpenseGENERALADMINISTRATIVEAdministrationPublicCompanyExpensesAnnualReport1">#REF!</definedName>
    <definedName name="CumulativeGrossProfitExpenseGENERALADMINISTRATIVEAdministrationPublicCompanyExpensesAnnualReport2" localSheetId="11">#REF!</definedName>
    <definedName name="CumulativeGrossProfitExpenseGENERALADMINISTRATIVEAdministrationPublicCompanyExpensesAnnualReport2">#REF!</definedName>
    <definedName name="CumulativeGrossProfitExpenseGENERALADMINISTRATIVEAdministrationPublicCompanyExpensesAnnualReport3" localSheetId="11">#REF!</definedName>
    <definedName name="CumulativeGrossProfitExpenseGENERALADMINISTRATIVEAdministrationPublicCompanyExpensesAnnualReport3">#REF!</definedName>
    <definedName name="CumulativeGrossProfitExpenseGENERALADMINISTRATIVEAdministrationPublicCompanyExpensesAnnualReport4" localSheetId="11">#REF!</definedName>
    <definedName name="CumulativeGrossProfitExpenseGENERALADMINISTRATIVEAdministrationPublicCompanyExpensesAnnualReport4">#REF!</definedName>
    <definedName name="CumulativeGrossProfitExpenseGENERALADMINISTRATIVEAdministrationPublicCompanyExpensesAnnualReport5" localSheetId="11">#REF!</definedName>
    <definedName name="CumulativeGrossProfitExpenseGENERALADMINISTRATIVEAdministrationPublicCompanyExpensesAnnualReport5">#REF!</definedName>
    <definedName name="CumulativeGrossProfitExpenseGENERALADMINISTRATIVEAdministrationPublicCompanyExpensesFilingFees1" localSheetId="11">#REF!</definedName>
    <definedName name="CumulativeGrossProfitExpenseGENERALADMINISTRATIVEAdministrationPublicCompanyExpensesFilingFees1">#REF!</definedName>
    <definedName name="CumulativeGrossProfitExpenseGENERALADMINISTRATIVEAdministrationPublicCompanyExpensesFilingFees2" localSheetId="11">#REF!</definedName>
    <definedName name="CumulativeGrossProfitExpenseGENERALADMINISTRATIVEAdministrationPublicCompanyExpensesFilingFees2">#REF!</definedName>
    <definedName name="CumulativeGrossProfitExpenseGENERALADMINISTRATIVEAdministrationPublicCompanyExpensesFilingFees3" localSheetId="11">#REF!</definedName>
    <definedName name="CumulativeGrossProfitExpenseGENERALADMINISTRATIVEAdministrationPublicCompanyExpensesFilingFees3">#REF!</definedName>
    <definedName name="CumulativeGrossProfitExpenseGENERALADMINISTRATIVEAdministrationPublicCompanyExpensesFilingFees4" localSheetId="11">#REF!</definedName>
    <definedName name="CumulativeGrossProfitExpenseGENERALADMINISTRATIVEAdministrationPublicCompanyExpensesFilingFees4">#REF!</definedName>
    <definedName name="CumulativeGrossProfitExpenseGENERALADMINISTRATIVEAdministrationPublicCompanyExpensesFilingFees5" localSheetId="11">#REF!</definedName>
    <definedName name="CumulativeGrossProfitExpenseGENERALADMINISTRATIVEAdministrationPublicCompanyExpensesFilingFees5">#REF!</definedName>
    <definedName name="CumulativeGrossProfitExpenseGENERALADMINISTRATIVEAdministrationPublicCompanyExpensesPressReleases1" localSheetId="11">#REF!</definedName>
    <definedName name="CumulativeGrossProfitExpenseGENERALADMINISTRATIVEAdministrationPublicCompanyExpensesPressReleases1">#REF!</definedName>
    <definedName name="CumulativeGrossProfitExpenseGENERALADMINISTRATIVEAdministrationPublicCompanyExpensesPressReleases2" localSheetId="11">#REF!</definedName>
    <definedName name="CumulativeGrossProfitExpenseGENERALADMINISTRATIVEAdministrationPublicCompanyExpensesPressReleases2">#REF!</definedName>
    <definedName name="CumulativeGrossProfitExpenseGENERALADMINISTRATIVEAdministrationPublicCompanyExpensesPressReleases3" localSheetId="11">#REF!</definedName>
    <definedName name="CumulativeGrossProfitExpenseGENERALADMINISTRATIVEAdministrationPublicCompanyExpensesPressReleases3">#REF!</definedName>
    <definedName name="CumulativeGrossProfitExpenseGENERALADMINISTRATIVEAdministrationPublicCompanyExpensesPressReleases4" localSheetId="11">#REF!</definedName>
    <definedName name="CumulativeGrossProfitExpenseGENERALADMINISTRATIVEAdministrationPublicCompanyExpensesPressReleases4">#REF!</definedName>
    <definedName name="CumulativeGrossProfitExpenseGENERALADMINISTRATIVEAdministrationPublicCompanyExpensesPressReleases5" localSheetId="11">#REF!</definedName>
    <definedName name="CumulativeGrossProfitExpenseGENERALADMINISTRATIVEAdministrationPublicCompanyExpensesPressReleases5">#REF!</definedName>
    <definedName name="CumulativeGrossProfitExpenseGENERALADMINISTRATIVEAdministrationPublicCompanyExpensesPublicCompanyExpensesOther1" localSheetId="11">#REF!</definedName>
    <definedName name="CumulativeGrossProfitExpenseGENERALADMINISTRATIVEAdministrationPublicCompanyExpensesPublicCompanyExpensesOther1">#REF!</definedName>
    <definedName name="CumulativeGrossProfitExpenseGENERALADMINISTRATIVEAdministrationPublicCompanyExpensesPublicCompanyExpensesOther2" localSheetId="11">#REF!</definedName>
    <definedName name="CumulativeGrossProfitExpenseGENERALADMINISTRATIVEAdministrationPublicCompanyExpensesPublicCompanyExpensesOther2">#REF!</definedName>
    <definedName name="CumulativeGrossProfitExpenseGENERALADMINISTRATIVEAdministrationPublicCompanyExpensesPublicCompanyExpensesOther3" localSheetId="11">#REF!</definedName>
    <definedName name="CumulativeGrossProfitExpenseGENERALADMINISTRATIVEAdministrationPublicCompanyExpensesPublicCompanyExpensesOther3">#REF!</definedName>
    <definedName name="CumulativeGrossProfitExpenseGENERALADMINISTRATIVEAdministrationPublicCompanyExpensesPublicCompanyExpensesOther4" localSheetId="11">#REF!</definedName>
    <definedName name="CumulativeGrossProfitExpenseGENERALADMINISTRATIVEAdministrationPublicCompanyExpensesPublicCompanyExpensesOther4">#REF!</definedName>
    <definedName name="CumulativeGrossProfitExpenseGENERALADMINISTRATIVEAdministrationPublicCompanyExpensesPublicCompanyExpensesOther5" localSheetId="11">#REF!</definedName>
    <definedName name="CumulativeGrossProfitExpenseGENERALADMINISTRATIVEAdministrationPublicCompanyExpensesPublicCompanyExpensesOther5">#REF!</definedName>
    <definedName name="CumulativeGrossProfitExpenseGENERALADMINISTRATIVEAdministrationRecruiting1" localSheetId="11">#REF!</definedName>
    <definedName name="CumulativeGrossProfitExpenseGENERALADMINISTRATIVEAdministrationRecruiting1">#REF!</definedName>
    <definedName name="CumulativeGrossProfitExpenseGENERALADMINISTRATIVEAdministrationRecruiting2" localSheetId="11">#REF!</definedName>
    <definedName name="CumulativeGrossProfitExpenseGENERALADMINISTRATIVEAdministrationRecruiting2">#REF!</definedName>
    <definedName name="CumulativeGrossProfitExpenseGENERALADMINISTRATIVEAdministrationRecruiting3" localSheetId="11">#REF!</definedName>
    <definedName name="CumulativeGrossProfitExpenseGENERALADMINISTRATIVEAdministrationRecruiting3">#REF!</definedName>
    <definedName name="CumulativeGrossProfitExpenseGENERALADMINISTRATIVEAdministrationRecruiting4" localSheetId="11">#REF!</definedName>
    <definedName name="CumulativeGrossProfitExpenseGENERALADMINISTRATIVEAdministrationRecruiting4">#REF!</definedName>
    <definedName name="CumulativeGrossProfitExpenseGENERALADMINISTRATIVEAdministrationRecruiting5" localSheetId="11">#REF!</definedName>
    <definedName name="CumulativeGrossProfitExpenseGENERALADMINISTRATIVEAdministrationRecruiting5">#REF!</definedName>
    <definedName name="CumulativeGrossProfitExpenseGENERALADMINISTRATIVEAdministrationSocialResponsibility1" localSheetId="11">#REF!</definedName>
    <definedName name="CumulativeGrossProfitExpenseGENERALADMINISTRATIVEAdministrationSocialResponsibility1">#REF!</definedName>
    <definedName name="CumulativeGrossProfitExpenseGENERALADMINISTRATIVEAdministrationSocialResponsibility2" localSheetId="11">#REF!</definedName>
    <definedName name="CumulativeGrossProfitExpenseGENERALADMINISTRATIVEAdministrationSocialResponsibility2">#REF!</definedName>
    <definedName name="CumulativeGrossProfitExpenseGENERALADMINISTRATIVEAdministrationSocialResponsibility3" localSheetId="11">#REF!</definedName>
    <definedName name="CumulativeGrossProfitExpenseGENERALADMINISTRATIVEAdministrationSocialResponsibility3">#REF!</definedName>
    <definedName name="CumulativeGrossProfitExpenseGENERALADMINISTRATIVEAdministrationSocialResponsibility4" localSheetId="11">#REF!</definedName>
    <definedName name="CumulativeGrossProfitExpenseGENERALADMINISTRATIVEAdministrationSocialResponsibility4">#REF!</definedName>
    <definedName name="CumulativeGrossProfitExpenseGENERALADMINISTRATIVEAdministrationSocialResponsibility5" localSheetId="11">#REF!</definedName>
    <definedName name="CumulativeGrossProfitExpenseGENERALADMINISTRATIVEAdministrationSocialResponsibility5">#REF!</definedName>
    <definedName name="CumulativeGrossProfitExpenseGENERALADMINISTRATIVEAdministrationStaffFunctionsEvents1" localSheetId="11">#REF!</definedName>
    <definedName name="CumulativeGrossProfitExpenseGENERALADMINISTRATIVEAdministrationStaffFunctionsEvents1">#REF!</definedName>
    <definedName name="CumulativeGrossProfitExpenseGENERALADMINISTRATIVEAdministrationStaffFunctionsEvents2" localSheetId="11">#REF!</definedName>
    <definedName name="CumulativeGrossProfitExpenseGENERALADMINISTRATIVEAdministrationStaffFunctionsEvents2">#REF!</definedName>
    <definedName name="CumulativeGrossProfitExpenseGENERALADMINISTRATIVEAdministrationStaffFunctionsEvents3" localSheetId="11">#REF!</definedName>
    <definedName name="CumulativeGrossProfitExpenseGENERALADMINISTRATIVEAdministrationStaffFunctionsEvents3">#REF!</definedName>
    <definedName name="CumulativeGrossProfitExpenseGENERALADMINISTRATIVEAdministrationStaffFunctionsEvents4" localSheetId="11">#REF!</definedName>
    <definedName name="CumulativeGrossProfitExpenseGENERALADMINISTRATIVEAdministrationStaffFunctionsEvents4">#REF!</definedName>
    <definedName name="CumulativeGrossProfitExpenseGENERALADMINISTRATIVEAdministrationStaffFunctionsEvents5" localSheetId="11">#REF!</definedName>
    <definedName name="CumulativeGrossProfitExpenseGENERALADMINISTRATIVEAdministrationStaffFunctionsEvents5">#REF!</definedName>
    <definedName name="CumulativeGrossProfitExpenseGENERALADMINISTRATIVEAdministrationSubscriptions1" localSheetId="11">#REF!</definedName>
    <definedName name="CumulativeGrossProfitExpenseGENERALADMINISTRATIVEAdministrationSubscriptions1">#REF!</definedName>
    <definedName name="CumulativeGrossProfitExpenseGENERALADMINISTRATIVEAdministrationSubscriptions2" localSheetId="11">#REF!</definedName>
    <definedName name="CumulativeGrossProfitExpenseGENERALADMINISTRATIVEAdministrationSubscriptions2">#REF!</definedName>
    <definedName name="CumulativeGrossProfitExpenseGENERALADMINISTRATIVEAdministrationSubscriptions3" localSheetId="11">#REF!</definedName>
    <definedName name="CumulativeGrossProfitExpenseGENERALADMINISTRATIVEAdministrationSubscriptions3">#REF!</definedName>
    <definedName name="CumulativeGrossProfitExpenseGENERALADMINISTRATIVEAdministrationSubscriptions4" localSheetId="11">#REF!</definedName>
    <definedName name="CumulativeGrossProfitExpenseGENERALADMINISTRATIVEAdministrationSubscriptions4">#REF!</definedName>
    <definedName name="CumulativeGrossProfitExpenseGENERALADMINISTRATIVEAdministrationSubscriptions5" localSheetId="11">#REF!</definedName>
    <definedName name="CumulativeGrossProfitExpenseGENERALADMINISTRATIVEAdministrationSubscriptions5">#REF!</definedName>
    <definedName name="CumulativeGrossProfitExpenseGENERALADMINISTRATIVEAdministrationTotalDirectorsFeesandExpenses1" localSheetId="11">#REF!</definedName>
    <definedName name="CumulativeGrossProfitExpenseGENERALADMINISTRATIVEAdministrationTotalDirectorsFeesandExpenses1">#REF!</definedName>
    <definedName name="CumulativeGrossProfitExpenseGENERALADMINISTRATIVEAdministrationTotalDirectorsFeesandExpenses2" localSheetId="11">#REF!</definedName>
    <definedName name="CumulativeGrossProfitExpenseGENERALADMINISTRATIVEAdministrationTotalDirectorsFeesandExpenses2">#REF!</definedName>
    <definedName name="CumulativeGrossProfitExpenseGENERALADMINISTRATIVEAdministrationTotalDirectorsFeesandExpenses3" localSheetId="11">#REF!</definedName>
    <definedName name="CumulativeGrossProfitExpenseGENERALADMINISTRATIVEAdministrationTotalDirectorsFeesandExpenses3">#REF!</definedName>
    <definedName name="CumulativeGrossProfitExpenseGENERALADMINISTRATIVEAdministrationTotalDirectorsFeesandExpenses4" localSheetId="11">#REF!</definedName>
    <definedName name="CumulativeGrossProfitExpenseGENERALADMINISTRATIVEAdministrationTotalDirectorsFeesandExpenses4">#REF!</definedName>
    <definedName name="CumulativeGrossProfitExpenseGENERALADMINISTRATIVEAdministrationTotalDirectorsFeesandExpenses5" localSheetId="11">#REF!</definedName>
    <definedName name="CumulativeGrossProfitExpenseGENERALADMINISTRATIVEAdministrationTotalDirectorsFeesandExpenses5">#REF!</definedName>
    <definedName name="CumulativeGrossProfitExpenseGENERALADMINISTRATIVEAdministrationTotalPublicCompanyExpenses1" localSheetId="11">#REF!</definedName>
    <definedName name="CumulativeGrossProfitExpenseGENERALADMINISTRATIVEAdministrationTotalPublicCompanyExpenses1">#REF!</definedName>
    <definedName name="CumulativeGrossProfitExpenseGENERALADMINISTRATIVEAdministrationTotalPublicCompanyExpenses2" localSheetId="11">#REF!</definedName>
    <definedName name="CumulativeGrossProfitExpenseGENERALADMINISTRATIVEAdministrationTotalPublicCompanyExpenses2">#REF!</definedName>
    <definedName name="CumulativeGrossProfitExpenseGENERALADMINISTRATIVEAdministrationTotalPublicCompanyExpenses3" localSheetId="11">#REF!</definedName>
    <definedName name="CumulativeGrossProfitExpenseGENERALADMINISTRATIVEAdministrationTotalPublicCompanyExpenses3">#REF!</definedName>
    <definedName name="CumulativeGrossProfitExpenseGENERALADMINISTRATIVEAdministrationTotalPublicCompanyExpenses4" localSheetId="11">#REF!</definedName>
    <definedName name="CumulativeGrossProfitExpenseGENERALADMINISTRATIVEAdministrationTotalPublicCompanyExpenses4">#REF!</definedName>
    <definedName name="CumulativeGrossProfitExpenseGENERALADMINISTRATIVEAdministrationTotalPublicCompanyExpenses5" localSheetId="11">#REF!</definedName>
    <definedName name="CumulativeGrossProfitExpenseGENERALADMINISTRATIVEAdministrationTotalPublicCompanyExpenses5">#REF!</definedName>
    <definedName name="CumulativeGrossProfitExpenseGENERALADMINISTRATIVEAdministrationTrainingdevelopment1" localSheetId="11">#REF!</definedName>
    <definedName name="CumulativeGrossProfitExpenseGENERALADMINISTRATIVEAdministrationTrainingdevelopment1">#REF!</definedName>
    <definedName name="CumulativeGrossProfitExpenseGENERALADMINISTRATIVEAdministrationTrainingdevelopment2" localSheetId="11">#REF!</definedName>
    <definedName name="CumulativeGrossProfitExpenseGENERALADMINISTRATIVEAdministrationTrainingdevelopment2">#REF!</definedName>
    <definedName name="CumulativeGrossProfitExpenseGENERALADMINISTRATIVEAdministrationTrainingdevelopment3" localSheetId="11">#REF!</definedName>
    <definedName name="CumulativeGrossProfitExpenseGENERALADMINISTRATIVEAdministrationTrainingdevelopment3">#REF!</definedName>
    <definedName name="CumulativeGrossProfitExpenseGENERALADMINISTRATIVEAdministrationTrainingdevelopment4" localSheetId="11">#REF!</definedName>
    <definedName name="CumulativeGrossProfitExpenseGENERALADMINISTRATIVEAdministrationTrainingdevelopment4">#REF!</definedName>
    <definedName name="CumulativeGrossProfitExpenseGENERALADMINISTRATIVEAdministrationTrainingdevelopment5" localSheetId="11">#REF!</definedName>
    <definedName name="CumulativeGrossProfitExpenseGENERALADMINISTRATIVEAdministrationTrainingdevelopment5">#REF!</definedName>
    <definedName name="CumulativeGrossProfitExpenseGENERALADMINISTRATIVEAdministrationWebsite1" localSheetId="11">#REF!</definedName>
    <definedName name="CumulativeGrossProfitExpenseGENERALADMINISTRATIVEAdministrationWebsite1">#REF!</definedName>
    <definedName name="CumulativeGrossProfitExpenseGENERALADMINISTRATIVEAdministrationWebsite2" localSheetId="11">#REF!</definedName>
    <definedName name="CumulativeGrossProfitExpenseGENERALADMINISTRATIVEAdministrationWebsite2">#REF!</definedName>
    <definedName name="CumulativeGrossProfitExpenseGENERALADMINISTRATIVEAdministrationWebsite3" localSheetId="11">#REF!</definedName>
    <definedName name="CumulativeGrossProfitExpenseGENERALADMINISTRATIVEAdministrationWebsite3">#REF!</definedName>
    <definedName name="CumulativeGrossProfitExpenseGENERALADMINISTRATIVEAdministrationWebsite4" localSheetId="11">#REF!</definedName>
    <definedName name="CumulativeGrossProfitExpenseGENERALADMINISTRATIVEAdministrationWebsite4">#REF!</definedName>
    <definedName name="CumulativeGrossProfitExpenseGENERALADMINISTRATIVEAdministrationWebsite5" localSheetId="11">#REF!</definedName>
    <definedName name="CumulativeGrossProfitExpenseGENERALADMINISTRATIVEAdministrationWebsite5">#REF!</definedName>
    <definedName name="CumulativeGrossProfitExpenseGENERALADMINISTRATIVEConferences1" localSheetId="11">#REF!</definedName>
    <definedName name="CumulativeGrossProfitExpenseGENERALADMINISTRATIVEConferences1">#REF!</definedName>
    <definedName name="CumulativeGrossProfitExpenseGENERALADMINISTRATIVEConferences2" localSheetId="11">#REF!</definedName>
    <definedName name="CumulativeGrossProfitExpenseGENERALADMINISTRATIVEConferences2">#REF!</definedName>
    <definedName name="CumulativeGrossProfitExpenseGENERALADMINISTRATIVEConferences3" localSheetId="11">#REF!</definedName>
    <definedName name="CumulativeGrossProfitExpenseGENERALADMINISTRATIVEConferences3">#REF!</definedName>
    <definedName name="CumulativeGrossProfitExpenseGENERALADMINISTRATIVEConferences4" localSheetId="11">#REF!</definedName>
    <definedName name="CumulativeGrossProfitExpenseGENERALADMINISTRATIVEConferences4">#REF!</definedName>
    <definedName name="CumulativeGrossProfitExpenseGENERALADMINISTRATIVEConferences5" localSheetId="11">#REF!</definedName>
    <definedName name="CumulativeGrossProfitExpenseGENERALADMINISTRATIVEConferences5">#REF!</definedName>
    <definedName name="CumulativeGrossProfitExpenseGENERALADMINISTRATIVEFacilitiesOperations" localSheetId="11">#REF!</definedName>
    <definedName name="CumulativeGrossProfitExpenseGENERALADMINISTRATIVEFacilitiesOperations">#REF!</definedName>
    <definedName name="CumulativeGrossProfitExpenseGENERALADMINISTRATIVEFacilitiesOperationsApartment1" localSheetId="11">#REF!</definedName>
    <definedName name="CumulativeGrossProfitExpenseGENERALADMINISTRATIVEFacilitiesOperationsApartment1">#REF!</definedName>
    <definedName name="CumulativeGrossProfitExpenseGENERALADMINISTRATIVEFacilitiesOperationsApartment2" localSheetId="11">#REF!</definedName>
    <definedName name="CumulativeGrossProfitExpenseGENERALADMINISTRATIVEFacilitiesOperationsApartment2">#REF!</definedName>
    <definedName name="CumulativeGrossProfitExpenseGENERALADMINISTRATIVEFacilitiesOperationsApartment3" localSheetId="11">#REF!</definedName>
    <definedName name="CumulativeGrossProfitExpenseGENERALADMINISTRATIVEFacilitiesOperationsApartment3">#REF!</definedName>
    <definedName name="CumulativeGrossProfitExpenseGENERALADMINISTRATIVEFacilitiesOperationsApartment4" localSheetId="11">#REF!</definedName>
    <definedName name="CumulativeGrossProfitExpenseGENERALADMINISTRATIVEFacilitiesOperationsApartment4">#REF!</definedName>
    <definedName name="CumulativeGrossProfitExpenseGENERALADMINISTRATIVEFacilitiesOperationsApartment5" localSheetId="11">#REF!</definedName>
    <definedName name="CumulativeGrossProfitExpenseGENERALADMINISTRATIVEFacilitiesOperationsApartment5">#REF!</definedName>
    <definedName name="CumulativeGrossProfitExpenseGENERALADMINISTRATIVEFacilitiesOperationsCapitalfeesLicense1" localSheetId="11">#REF!</definedName>
    <definedName name="CumulativeGrossProfitExpenseGENERALADMINISTRATIVEFacilitiesOperationsCapitalfeesLicense1">#REF!</definedName>
    <definedName name="CumulativeGrossProfitExpenseGENERALADMINISTRATIVEFacilitiesOperationsCapitalfeesLicense2" localSheetId="11">#REF!</definedName>
    <definedName name="CumulativeGrossProfitExpenseGENERALADMINISTRATIVEFacilitiesOperationsCapitalfeesLicense2">#REF!</definedName>
    <definedName name="CumulativeGrossProfitExpenseGENERALADMINISTRATIVEFacilitiesOperationsCapitalfeesLicense3" localSheetId="11">#REF!</definedName>
    <definedName name="CumulativeGrossProfitExpenseGENERALADMINISTRATIVEFacilitiesOperationsCapitalfeesLicense3">#REF!</definedName>
    <definedName name="CumulativeGrossProfitExpenseGENERALADMINISTRATIVEFacilitiesOperationsCapitalfeesLicense4" localSheetId="11">#REF!</definedName>
    <definedName name="CumulativeGrossProfitExpenseGENERALADMINISTRATIVEFacilitiesOperationsCapitalfeesLicense4">#REF!</definedName>
    <definedName name="CumulativeGrossProfitExpenseGENERALADMINISTRATIVEFacilitiesOperationsCapitalfeesLicense5" localSheetId="11">#REF!</definedName>
    <definedName name="CumulativeGrossProfitExpenseGENERALADMINISTRATIVEFacilitiesOperationsCapitalfeesLicense5">#REF!</definedName>
    <definedName name="CumulativeGrossProfitExpenseGENERALADMINISTRATIVEFacilitiesOperationsComputersupplies1" localSheetId="11">#REF!</definedName>
    <definedName name="CumulativeGrossProfitExpenseGENERALADMINISTRATIVEFacilitiesOperationsComputersupplies1">#REF!</definedName>
    <definedName name="CumulativeGrossProfitExpenseGENERALADMINISTRATIVEFacilitiesOperationsComputersupplies2" localSheetId="11">#REF!</definedName>
    <definedName name="CumulativeGrossProfitExpenseGENERALADMINISTRATIVEFacilitiesOperationsComputersupplies2">#REF!</definedName>
    <definedName name="CumulativeGrossProfitExpenseGENERALADMINISTRATIVEFacilitiesOperationsComputersupplies3" localSheetId="11">#REF!</definedName>
    <definedName name="CumulativeGrossProfitExpenseGENERALADMINISTRATIVEFacilitiesOperationsComputersupplies3">#REF!</definedName>
    <definedName name="CumulativeGrossProfitExpenseGENERALADMINISTRATIVEFacilitiesOperationsComputersupplies4" localSheetId="11">#REF!</definedName>
    <definedName name="CumulativeGrossProfitExpenseGENERALADMINISTRATIVEFacilitiesOperationsComputersupplies4">#REF!</definedName>
    <definedName name="CumulativeGrossProfitExpenseGENERALADMINISTRATIVEFacilitiesOperationsComputersupplies5" localSheetId="11">#REF!</definedName>
    <definedName name="CumulativeGrossProfitExpenseGENERALADMINISTRATIVEFacilitiesOperationsComputersupplies5">#REF!</definedName>
    <definedName name="CumulativeGrossProfitExpenseGENERALADMINISTRATIVEFacilitiesOperationsDOLiabilityInsurance1" localSheetId="11">#REF!</definedName>
    <definedName name="CumulativeGrossProfitExpenseGENERALADMINISTRATIVEFacilitiesOperationsDOLiabilityInsurance1">#REF!</definedName>
    <definedName name="CumulativeGrossProfitExpenseGENERALADMINISTRATIVEFacilitiesOperationsDOLiabilityInsurance2" localSheetId="11">#REF!</definedName>
    <definedName name="CumulativeGrossProfitExpenseGENERALADMINISTRATIVEFacilitiesOperationsDOLiabilityInsurance2">#REF!</definedName>
    <definedName name="CumulativeGrossProfitExpenseGENERALADMINISTRATIVEFacilitiesOperationsDOLiabilityInsurance3" localSheetId="11">#REF!</definedName>
    <definedName name="CumulativeGrossProfitExpenseGENERALADMINISTRATIVEFacilitiesOperationsDOLiabilityInsurance3">#REF!</definedName>
    <definedName name="CumulativeGrossProfitExpenseGENERALADMINISTRATIVEFacilitiesOperationsDOLiabilityInsurance4" localSheetId="11">#REF!</definedName>
    <definedName name="CumulativeGrossProfitExpenseGENERALADMINISTRATIVEFacilitiesOperationsDOLiabilityInsurance4">#REF!</definedName>
    <definedName name="CumulativeGrossProfitExpenseGENERALADMINISTRATIVEFacilitiesOperationsDOLiabilityInsurance5" localSheetId="11">#REF!</definedName>
    <definedName name="CumulativeGrossProfitExpenseGENERALADMINISTRATIVEFacilitiesOperationsDOLiabilityInsurance5">#REF!</definedName>
    <definedName name="CumulativeGrossProfitExpenseGENERALADMINISTRATIVEFacilitiesOperationsExpenses1" localSheetId="11">#REF!</definedName>
    <definedName name="CumulativeGrossProfitExpenseGENERALADMINISTRATIVEFacilitiesOperationsExpenses1">#REF!</definedName>
    <definedName name="CumulativeGrossProfitExpenseGENERALADMINISTRATIVEFacilitiesOperationsExpenses2" localSheetId="11">#REF!</definedName>
    <definedName name="CumulativeGrossProfitExpenseGENERALADMINISTRATIVEFacilitiesOperationsExpenses2">#REF!</definedName>
    <definedName name="CumulativeGrossProfitExpenseGENERALADMINISTRATIVEFacilitiesOperationsExpenses3" localSheetId="11">#REF!</definedName>
    <definedName name="CumulativeGrossProfitExpenseGENERALADMINISTRATIVEFacilitiesOperationsExpenses3">#REF!</definedName>
    <definedName name="CumulativeGrossProfitExpenseGENERALADMINISTRATIVEFacilitiesOperationsExpenses4" localSheetId="11">#REF!</definedName>
    <definedName name="CumulativeGrossProfitExpenseGENERALADMINISTRATIVEFacilitiesOperationsExpenses4">#REF!</definedName>
    <definedName name="CumulativeGrossProfitExpenseGENERALADMINISTRATIVEFacilitiesOperationsExpenses5" localSheetId="11">#REF!</definedName>
    <definedName name="CumulativeGrossProfitExpenseGENERALADMINISTRATIVEFacilitiesOperationsExpenses5">#REF!</definedName>
    <definedName name="CumulativeGrossProfitExpenseGENERALADMINISTRATIVEFacilitiesOperationsFacilitiesOperationsOther1" localSheetId="11">#REF!</definedName>
    <definedName name="CumulativeGrossProfitExpenseGENERALADMINISTRATIVEFacilitiesOperationsFacilitiesOperationsOther1">#REF!</definedName>
    <definedName name="CumulativeGrossProfitExpenseGENERALADMINISTRATIVEFacilitiesOperationsFacilitiesOperationsOther2" localSheetId="11">#REF!</definedName>
    <definedName name="CumulativeGrossProfitExpenseGENERALADMINISTRATIVEFacilitiesOperationsFacilitiesOperationsOther2">#REF!</definedName>
    <definedName name="CumulativeGrossProfitExpenseGENERALADMINISTRATIVEFacilitiesOperationsFacilitiesOperationsOther3" localSheetId="11">#REF!</definedName>
    <definedName name="CumulativeGrossProfitExpenseGENERALADMINISTRATIVEFacilitiesOperationsFacilitiesOperationsOther3">#REF!</definedName>
    <definedName name="CumulativeGrossProfitExpenseGENERALADMINISTRATIVEFacilitiesOperationsFacilitiesOperationsOther4" localSheetId="11">#REF!</definedName>
    <definedName name="CumulativeGrossProfitExpenseGENERALADMINISTRATIVEFacilitiesOperationsFacilitiesOperationsOther4">#REF!</definedName>
    <definedName name="CumulativeGrossProfitExpenseGENERALADMINISTRATIVEFacilitiesOperationsFacilitiesOperationsOther5" localSheetId="11">#REF!</definedName>
    <definedName name="CumulativeGrossProfitExpenseGENERALADMINISTRATIVEFacilitiesOperationsFacilitiesOperationsOther5">#REF!</definedName>
    <definedName name="CumulativeGrossProfitExpenseGENERALADMINISTRATIVEFacilitiesOperationsGAFacilities1" localSheetId="11">#REF!</definedName>
    <definedName name="CumulativeGrossProfitExpenseGENERALADMINISTRATIVEFacilitiesOperationsGAFacilities1">#REF!</definedName>
    <definedName name="CumulativeGrossProfitExpenseGENERALADMINISTRATIVEFacilitiesOperationsGAFacilities2" localSheetId="11">#REF!</definedName>
    <definedName name="CumulativeGrossProfitExpenseGENERALADMINISTRATIVEFacilitiesOperationsGAFacilities2">#REF!</definedName>
    <definedName name="CumulativeGrossProfitExpenseGENERALADMINISTRATIVEFacilitiesOperationsGAFacilities3" localSheetId="11">#REF!</definedName>
    <definedName name="CumulativeGrossProfitExpenseGENERALADMINISTRATIVEFacilitiesOperationsGAFacilities3">#REF!</definedName>
    <definedName name="CumulativeGrossProfitExpenseGENERALADMINISTRATIVEFacilitiesOperationsGAFacilities4" localSheetId="11">#REF!</definedName>
    <definedName name="CumulativeGrossProfitExpenseGENERALADMINISTRATIVEFacilitiesOperationsGAFacilities4">#REF!</definedName>
    <definedName name="CumulativeGrossProfitExpenseGENERALADMINISTRATIVEFacilitiesOperationsGAFacilities5" localSheetId="11">#REF!</definedName>
    <definedName name="CumulativeGrossProfitExpenseGENERALADMINISTRATIVEFacilitiesOperationsGAFacilities5">#REF!</definedName>
    <definedName name="CumulativeGrossProfitExpenseGENERALADMINISTRATIVEFacilitiesOperationsInsurance1" localSheetId="11">#REF!</definedName>
    <definedName name="CumulativeGrossProfitExpenseGENERALADMINISTRATIVEFacilitiesOperationsInsurance1">#REF!</definedName>
    <definedName name="CumulativeGrossProfitExpenseGENERALADMINISTRATIVEFacilitiesOperationsInsurance2" localSheetId="11">#REF!</definedName>
    <definedName name="CumulativeGrossProfitExpenseGENERALADMINISTRATIVEFacilitiesOperationsInsurance2">#REF!</definedName>
    <definedName name="CumulativeGrossProfitExpenseGENERALADMINISTRATIVEFacilitiesOperationsInsurance3" localSheetId="11">#REF!</definedName>
    <definedName name="CumulativeGrossProfitExpenseGENERALADMINISTRATIVEFacilitiesOperationsInsurance3">#REF!</definedName>
    <definedName name="CumulativeGrossProfitExpenseGENERALADMINISTRATIVEFacilitiesOperationsInsurance4" localSheetId="11">#REF!</definedName>
    <definedName name="CumulativeGrossProfitExpenseGENERALADMINISTRATIVEFacilitiesOperationsInsurance4">#REF!</definedName>
    <definedName name="CumulativeGrossProfitExpenseGENERALADMINISTRATIVEFacilitiesOperationsInsurance5" localSheetId="11">#REF!</definedName>
    <definedName name="CumulativeGrossProfitExpenseGENERALADMINISTRATIVEFacilitiesOperationsInsurance5">#REF!</definedName>
    <definedName name="CumulativeGrossProfitExpenseGENERALADMINISTRATIVEFacilitiesOperationsITsupport1" localSheetId="11">#REF!</definedName>
    <definedName name="CumulativeGrossProfitExpenseGENERALADMINISTRATIVEFacilitiesOperationsITsupport1">#REF!</definedName>
    <definedName name="CumulativeGrossProfitExpenseGENERALADMINISTRATIVEFacilitiesOperationsITsupport2" localSheetId="11">#REF!</definedName>
    <definedName name="CumulativeGrossProfitExpenseGENERALADMINISTRATIVEFacilitiesOperationsITsupport2">#REF!</definedName>
    <definedName name="CumulativeGrossProfitExpenseGENERALADMINISTRATIVEFacilitiesOperationsITsupport3" localSheetId="11">#REF!</definedName>
    <definedName name="CumulativeGrossProfitExpenseGENERALADMINISTRATIVEFacilitiesOperationsITsupport3">#REF!</definedName>
    <definedName name="CumulativeGrossProfitExpenseGENERALADMINISTRATIVEFacilitiesOperationsITsupport4" localSheetId="11">#REF!</definedName>
    <definedName name="CumulativeGrossProfitExpenseGENERALADMINISTRATIVEFacilitiesOperationsITsupport4">#REF!</definedName>
    <definedName name="CumulativeGrossProfitExpenseGENERALADMINISTRATIVEFacilitiesOperationsITsupport5" localSheetId="11">#REF!</definedName>
    <definedName name="CumulativeGrossProfitExpenseGENERALADMINISTRATIVEFacilitiesOperationsITsupport5">#REF!</definedName>
    <definedName name="CumulativeGrossProfitExpenseGENERALADMINISTRATIVEFacilitiesOperationsQwestDueDiligenceIP1" localSheetId="11">#REF!</definedName>
    <definedName name="CumulativeGrossProfitExpenseGENERALADMINISTRATIVEFacilitiesOperationsQwestDueDiligenceIP1">#REF!</definedName>
    <definedName name="CumulativeGrossProfitExpenseGENERALADMINISTRATIVEFacilitiesOperationsQwestDueDiligenceIP2" localSheetId="11">#REF!</definedName>
    <definedName name="CumulativeGrossProfitExpenseGENERALADMINISTRATIVEFacilitiesOperationsQwestDueDiligenceIP2">#REF!</definedName>
    <definedName name="CumulativeGrossProfitExpenseGENERALADMINISTRATIVEFacilitiesOperationsQwestDueDiligenceIP3" localSheetId="11">#REF!</definedName>
    <definedName name="CumulativeGrossProfitExpenseGENERALADMINISTRATIVEFacilitiesOperationsQwestDueDiligenceIP3">#REF!</definedName>
    <definedName name="CumulativeGrossProfitExpenseGENERALADMINISTRATIVEFacilitiesOperationsQwestDueDiligenceIP4" localSheetId="11">#REF!</definedName>
    <definedName name="CumulativeGrossProfitExpenseGENERALADMINISTRATIVEFacilitiesOperationsQwestDueDiligenceIP4">#REF!</definedName>
    <definedName name="CumulativeGrossProfitExpenseGENERALADMINISTRATIVEFacilitiesOperationsQwestDueDiligenceIP5" localSheetId="11">#REF!</definedName>
    <definedName name="CumulativeGrossProfitExpenseGENERALADMINISTRATIVEFacilitiesOperationsQwestDueDiligenceIP5">#REF!</definedName>
    <definedName name="CumulativeGrossProfitExpenseGENERALADMINISTRATIVEFacilitiesOperationsRent1" localSheetId="11">#REF!</definedName>
    <definedName name="CumulativeGrossProfitExpenseGENERALADMINISTRATIVEFacilitiesOperationsRent1">#REF!</definedName>
    <definedName name="CumulativeGrossProfitExpenseGENERALADMINISTRATIVEFacilitiesOperationsRent2" localSheetId="11">#REF!</definedName>
    <definedName name="CumulativeGrossProfitExpenseGENERALADMINISTRATIVEFacilitiesOperationsRent2">#REF!</definedName>
    <definedName name="CumulativeGrossProfitExpenseGENERALADMINISTRATIVEFacilitiesOperationsRent3" localSheetId="11">#REF!</definedName>
    <definedName name="CumulativeGrossProfitExpenseGENERALADMINISTRATIVEFacilitiesOperationsRent3">#REF!</definedName>
    <definedName name="CumulativeGrossProfitExpenseGENERALADMINISTRATIVEFacilitiesOperationsRent4" localSheetId="11">#REF!</definedName>
    <definedName name="CumulativeGrossProfitExpenseGENERALADMINISTRATIVEFacilitiesOperationsRent4">#REF!</definedName>
    <definedName name="CumulativeGrossProfitExpenseGENERALADMINISTRATIVEFacilitiesOperationsRent5" localSheetId="11">#REF!</definedName>
    <definedName name="CumulativeGrossProfitExpenseGENERALADMINISTRATIVEFacilitiesOperationsRent5">#REF!</definedName>
    <definedName name="CumulativeGrossProfitExpenseGENERALADMINISTRATIVEFacilitiesOperationsRepairMaintenance1" localSheetId="11">#REF!</definedName>
    <definedName name="CumulativeGrossProfitExpenseGENERALADMINISTRATIVEFacilitiesOperationsRepairMaintenance1">#REF!</definedName>
    <definedName name="CumulativeGrossProfitExpenseGENERALADMINISTRATIVEFacilitiesOperationsRepairMaintenance2" localSheetId="11">#REF!</definedName>
    <definedName name="CumulativeGrossProfitExpenseGENERALADMINISTRATIVEFacilitiesOperationsRepairMaintenance2">#REF!</definedName>
    <definedName name="CumulativeGrossProfitExpenseGENERALADMINISTRATIVEFacilitiesOperationsRepairMaintenance3" localSheetId="11">#REF!</definedName>
    <definedName name="CumulativeGrossProfitExpenseGENERALADMINISTRATIVEFacilitiesOperationsRepairMaintenance3">#REF!</definedName>
    <definedName name="CumulativeGrossProfitExpenseGENERALADMINISTRATIVEFacilitiesOperationsRepairMaintenance4" localSheetId="11">#REF!</definedName>
    <definedName name="CumulativeGrossProfitExpenseGENERALADMINISTRATIVEFacilitiesOperationsRepairMaintenance4">#REF!</definedName>
    <definedName name="CumulativeGrossProfitExpenseGENERALADMINISTRATIVEFacilitiesOperationsRepairMaintenance5" localSheetId="11">#REF!</definedName>
    <definedName name="CumulativeGrossProfitExpenseGENERALADMINISTRATIVEFacilitiesOperationsRepairMaintenance5">#REF!</definedName>
    <definedName name="CumulativeGrossProfitExpenseGENERALADMINISTRATIVEFacilitiesOperationsTelephoneinternet1" localSheetId="11">#REF!</definedName>
    <definedName name="CumulativeGrossProfitExpenseGENERALADMINISTRATIVEFacilitiesOperationsTelephoneinternet1">#REF!</definedName>
    <definedName name="CumulativeGrossProfitExpenseGENERALADMINISTRATIVEFacilitiesOperationsTelephoneinternet2" localSheetId="11">#REF!</definedName>
    <definedName name="CumulativeGrossProfitExpenseGENERALADMINISTRATIVEFacilitiesOperationsTelephoneinternet2">#REF!</definedName>
    <definedName name="CumulativeGrossProfitExpenseGENERALADMINISTRATIVEFacilitiesOperationsTelephoneinternet3" localSheetId="11">#REF!</definedName>
    <definedName name="CumulativeGrossProfitExpenseGENERALADMINISTRATIVEFacilitiesOperationsTelephoneinternet3">#REF!</definedName>
    <definedName name="CumulativeGrossProfitExpenseGENERALADMINISTRATIVEFacilitiesOperationsTelephoneinternet4" localSheetId="11">#REF!</definedName>
    <definedName name="CumulativeGrossProfitExpenseGENERALADMINISTRATIVEFacilitiesOperationsTelephoneinternet4">#REF!</definedName>
    <definedName name="CumulativeGrossProfitExpenseGENERALADMINISTRATIVEFacilitiesOperationsTelephoneinternet5" localSheetId="11">#REF!</definedName>
    <definedName name="CumulativeGrossProfitExpenseGENERALADMINISTRATIVEFacilitiesOperationsTelephoneinternet5">#REF!</definedName>
    <definedName name="CumulativeGrossProfitExpenseGENERALADMINISTRATIVEGENERALADMINISTRATIVEOther1" localSheetId="11">#REF!</definedName>
    <definedName name="CumulativeGrossProfitExpenseGENERALADMINISTRATIVEGENERALADMINISTRATIVEOther1">#REF!</definedName>
    <definedName name="CumulativeGrossProfitExpenseGENERALADMINISTRATIVEGENERALADMINISTRATIVEOther2" localSheetId="11">#REF!</definedName>
    <definedName name="CumulativeGrossProfitExpenseGENERALADMINISTRATIVEGENERALADMINISTRATIVEOther2">#REF!</definedName>
    <definedName name="CumulativeGrossProfitExpenseGENERALADMINISTRATIVEGENERALADMINISTRATIVEOther3" localSheetId="11">#REF!</definedName>
    <definedName name="CumulativeGrossProfitExpenseGENERALADMINISTRATIVEGENERALADMINISTRATIVEOther3">#REF!</definedName>
    <definedName name="CumulativeGrossProfitExpenseGENERALADMINISTRATIVEGENERALADMINISTRATIVEOther4" localSheetId="11">#REF!</definedName>
    <definedName name="CumulativeGrossProfitExpenseGENERALADMINISTRATIVEGENERALADMINISTRATIVEOther4">#REF!</definedName>
    <definedName name="CumulativeGrossProfitExpenseGENERALADMINISTRATIVEGENERALADMINISTRATIVEOther5" localSheetId="11">#REF!</definedName>
    <definedName name="CumulativeGrossProfitExpenseGENERALADMINISTRATIVEGENERALADMINISTRATIVEOther5">#REF!</definedName>
    <definedName name="CumulativeGrossProfitExpenseGENERALADMINISTRATIVELegalprofessional" localSheetId="11">#REF!</definedName>
    <definedName name="CumulativeGrossProfitExpenseGENERALADMINISTRATIVELegalprofessional">#REF!</definedName>
    <definedName name="CumulativeGrossProfitExpenseGENERALADMINISTRATIVELegalprofessionalAccountingAudit" localSheetId="11">#REF!</definedName>
    <definedName name="CumulativeGrossProfitExpenseGENERALADMINISTRATIVELegalprofessionalAccountingAudit">#REF!</definedName>
    <definedName name="CumulativeGrossProfitExpenseGENERALADMINISTRATIVELegalprofessionalAccountingAuditAccountingAuditOther1" localSheetId="11">#REF!</definedName>
    <definedName name="CumulativeGrossProfitExpenseGENERALADMINISTRATIVELegalprofessionalAccountingAuditAccountingAuditOther1">#REF!</definedName>
    <definedName name="CumulativeGrossProfitExpenseGENERALADMINISTRATIVELegalprofessionalAccountingAuditAccountingAuditOther2" localSheetId="11">#REF!</definedName>
    <definedName name="CumulativeGrossProfitExpenseGENERALADMINISTRATIVELegalprofessionalAccountingAuditAccountingAuditOther2">#REF!</definedName>
    <definedName name="CumulativeGrossProfitExpenseGENERALADMINISTRATIVELegalprofessionalAccountingAuditAccountingAuditOther3" localSheetId="11">#REF!</definedName>
    <definedName name="CumulativeGrossProfitExpenseGENERALADMINISTRATIVELegalprofessionalAccountingAuditAccountingAuditOther3">#REF!</definedName>
    <definedName name="CumulativeGrossProfitExpenseGENERALADMINISTRATIVELegalprofessionalAccountingAuditAccountingAuditOther4" localSheetId="11">#REF!</definedName>
    <definedName name="CumulativeGrossProfitExpenseGENERALADMINISTRATIVELegalprofessionalAccountingAuditAccountingAuditOther4">#REF!</definedName>
    <definedName name="CumulativeGrossProfitExpenseGENERALADMINISTRATIVELegalprofessionalAccountingAuditAccountingAuditOther5" localSheetId="11">#REF!</definedName>
    <definedName name="CumulativeGrossProfitExpenseGENERALADMINISTRATIVELegalprofessionalAccountingAuditAccountingAuditOther5">#REF!</definedName>
    <definedName name="CumulativeGrossProfitExpenseGENERALADMINISTRATIVELegalprofessionalAccountingAuditAudit1" localSheetId="11">#REF!</definedName>
    <definedName name="CumulativeGrossProfitExpenseGENERALADMINISTRATIVELegalprofessionalAccountingAuditAudit1">#REF!</definedName>
    <definedName name="CumulativeGrossProfitExpenseGENERALADMINISTRATIVELegalprofessionalAccountingAuditAudit2" localSheetId="11">#REF!</definedName>
    <definedName name="CumulativeGrossProfitExpenseGENERALADMINISTRATIVELegalprofessionalAccountingAuditAudit2">#REF!</definedName>
    <definedName name="CumulativeGrossProfitExpenseGENERALADMINISTRATIVELegalprofessionalAccountingAuditAudit3" localSheetId="11">#REF!</definedName>
    <definedName name="CumulativeGrossProfitExpenseGENERALADMINISTRATIVELegalprofessionalAccountingAuditAudit3">#REF!</definedName>
    <definedName name="CumulativeGrossProfitExpenseGENERALADMINISTRATIVELegalprofessionalAccountingAuditAudit4" localSheetId="11">#REF!</definedName>
    <definedName name="CumulativeGrossProfitExpenseGENERALADMINISTRATIVELegalprofessionalAccountingAuditAudit4">#REF!</definedName>
    <definedName name="CumulativeGrossProfitExpenseGENERALADMINISTRATIVELegalprofessionalAccountingAuditAudit5" localSheetId="11">#REF!</definedName>
    <definedName name="CumulativeGrossProfitExpenseGENERALADMINISTRATIVELegalprofessionalAccountingAuditAudit5">#REF!</definedName>
    <definedName name="CumulativeGrossProfitExpenseGENERALADMINISTRATIVELegalprofessionalAccountingAuditAuditandTaxes1" localSheetId="11">#REF!</definedName>
    <definedName name="CumulativeGrossProfitExpenseGENERALADMINISTRATIVELegalprofessionalAccountingAuditAuditandTaxes1">#REF!</definedName>
    <definedName name="CumulativeGrossProfitExpenseGENERALADMINISTRATIVELegalprofessionalAccountingAuditAuditandTaxes2" localSheetId="11">#REF!</definedName>
    <definedName name="CumulativeGrossProfitExpenseGENERALADMINISTRATIVELegalprofessionalAccountingAuditAuditandTaxes2">#REF!</definedName>
    <definedName name="CumulativeGrossProfitExpenseGENERALADMINISTRATIVELegalprofessionalAccountingAuditAuditandTaxes3" localSheetId="11">#REF!</definedName>
    <definedName name="CumulativeGrossProfitExpenseGENERALADMINISTRATIVELegalprofessionalAccountingAuditAuditandTaxes3">#REF!</definedName>
    <definedName name="CumulativeGrossProfitExpenseGENERALADMINISTRATIVELegalprofessionalAccountingAuditAuditandTaxes4" localSheetId="11">#REF!</definedName>
    <definedName name="CumulativeGrossProfitExpenseGENERALADMINISTRATIVELegalprofessionalAccountingAuditAuditandTaxes4">#REF!</definedName>
    <definedName name="CumulativeGrossProfitExpenseGENERALADMINISTRATIVELegalprofessionalAccountingAuditAuditandTaxes5" localSheetId="11">#REF!</definedName>
    <definedName name="CumulativeGrossProfitExpenseGENERALADMINISTRATIVELegalprofessionalAccountingAuditAuditandTaxes5">#REF!</definedName>
    <definedName name="CumulativeGrossProfitExpenseGENERALADMINISTRATIVELegalprofessionalAccountingAuditBookkeepingandaccounting1" localSheetId="11">#REF!</definedName>
    <definedName name="CumulativeGrossProfitExpenseGENERALADMINISTRATIVELegalprofessionalAccountingAuditBookkeepingandaccounting1">#REF!</definedName>
    <definedName name="CumulativeGrossProfitExpenseGENERALADMINISTRATIVELegalprofessionalAccountingAuditBookkeepingandaccounting2" localSheetId="11">#REF!</definedName>
    <definedName name="CumulativeGrossProfitExpenseGENERALADMINISTRATIVELegalprofessionalAccountingAuditBookkeepingandaccounting2">#REF!</definedName>
    <definedName name="CumulativeGrossProfitExpenseGENERALADMINISTRATIVELegalprofessionalAccountingAuditBookkeepingandaccounting3" localSheetId="11">#REF!</definedName>
    <definedName name="CumulativeGrossProfitExpenseGENERALADMINISTRATIVELegalprofessionalAccountingAuditBookkeepingandaccounting3">#REF!</definedName>
    <definedName name="CumulativeGrossProfitExpenseGENERALADMINISTRATIVELegalprofessionalAccountingAuditBookkeepingandaccounting4" localSheetId="11">#REF!</definedName>
    <definedName name="CumulativeGrossProfitExpenseGENERALADMINISTRATIVELegalprofessionalAccountingAuditBookkeepingandaccounting4">#REF!</definedName>
    <definedName name="CumulativeGrossProfitExpenseGENERALADMINISTRATIVELegalprofessionalAccountingAuditBookkeepingandaccounting5" localSheetId="11">#REF!</definedName>
    <definedName name="CumulativeGrossProfitExpenseGENERALADMINISTRATIVELegalprofessionalAccountingAuditBookkeepingandaccounting5">#REF!</definedName>
    <definedName name="CumulativeGrossProfitExpenseGENERALADMINISTRATIVELegalprofessionalAccountingAuditProfessionalFees" localSheetId="11">#REF!</definedName>
    <definedName name="CumulativeGrossProfitExpenseGENERALADMINISTRATIVELegalprofessionalAccountingAuditProfessionalFees">#REF!</definedName>
    <definedName name="CumulativeGrossProfitExpenseGENERALADMINISTRATIVELegalprofessionalAccountingAuditProfessionalfees1" localSheetId="11">#REF!</definedName>
    <definedName name="CumulativeGrossProfitExpenseGENERALADMINISTRATIVELegalprofessionalAccountingAuditProfessionalfees1">#REF!</definedName>
    <definedName name="CumulativeGrossProfitExpenseGENERALADMINISTRATIVELegalprofessionalAccountingAuditProfessionalfees2" localSheetId="11">#REF!</definedName>
    <definedName name="CumulativeGrossProfitExpenseGENERALADMINISTRATIVELegalprofessionalAccountingAuditProfessionalfees2">#REF!</definedName>
    <definedName name="CumulativeGrossProfitExpenseGENERALADMINISTRATIVELegalprofessionalAccountingAuditProfessionalfees3" localSheetId="11">#REF!</definedName>
    <definedName name="CumulativeGrossProfitExpenseGENERALADMINISTRATIVELegalprofessionalAccountingAuditProfessionalfees3">#REF!</definedName>
    <definedName name="CumulativeGrossProfitExpenseGENERALADMINISTRATIVELegalprofessionalAccountingAuditProfessionalfees4" localSheetId="11">#REF!</definedName>
    <definedName name="CumulativeGrossProfitExpenseGENERALADMINISTRATIVELegalprofessionalAccountingAuditProfessionalfees4">#REF!</definedName>
    <definedName name="CumulativeGrossProfitExpenseGENERALADMINISTRATIVELegalprofessionalAccountingAuditProfessionalfees5" localSheetId="11">#REF!</definedName>
    <definedName name="CumulativeGrossProfitExpenseGENERALADMINISTRATIVELegalprofessionalAccountingAuditProfessionalfees5">#REF!</definedName>
    <definedName name="CumulativeGrossProfitExpenseGENERALADMINISTRATIVELegalprofessionalAccountingAuditProfessionalfeesProfessionalFeesOther1" localSheetId="11">#REF!</definedName>
    <definedName name="CumulativeGrossProfitExpenseGENERALADMINISTRATIVELegalprofessionalAccountingAuditProfessionalfeesProfessionalFeesOther1">#REF!</definedName>
    <definedName name="CumulativeGrossProfitExpenseGENERALADMINISTRATIVELegalprofessionalAccountingAuditProfessionalfeesProfessionalFeesOther2" localSheetId="11">#REF!</definedName>
    <definedName name="CumulativeGrossProfitExpenseGENERALADMINISTRATIVELegalprofessionalAccountingAuditProfessionalfeesProfessionalFeesOther2">#REF!</definedName>
    <definedName name="CumulativeGrossProfitExpenseGENERALADMINISTRATIVELegalprofessionalAccountingAuditProfessionalfeesProfessionalFeesOther3" localSheetId="11">#REF!</definedName>
    <definedName name="CumulativeGrossProfitExpenseGENERALADMINISTRATIVELegalprofessionalAccountingAuditProfessionalfeesProfessionalFeesOther3">#REF!</definedName>
    <definedName name="CumulativeGrossProfitExpenseGENERALADMINISTRATIVELegalprofessionalAccountingAuditProfessionalfeesProfessionalFeesOther4" localSheetId="11">#REF!</definedName>
    <definedName name="CumulativeGrossProfitExpenseGENERALADMINISTRATIVELegalprofessionalAccountingAuditProfessionalfeesProfessionalFeesOther4">#REF!</definedName>
    <definedName name="CumulativeGrossProfitExpenseGENERALADMINISTRATIVELegalprofessionalAccountingAuditProfessionalfeesProfessionalFeesOther5" localSheetId="11">#REF!</definedName>
    <definedName name="CumulativeGrossProfitExpenseGENERALADMINISTRATIVELegalprofessionalAccountingAuditProfessionalfeesProfessionalFeesOther5">#REF!</definedName>
    <definedName name="CumulativeGrossProfitExpenseGENERALADMINISTRATIVELegalprofessionalAccountingAuditSOX1" localSheetId="11">#REF!</definedName>
    <definedName name="CumulativeGrossProfitExpenseGENERALADMINISTRATIVELegalprofessionalAccountingAuditSOX1">#REF!</definedName>
    <definedName name="CumulativeGrossProfitExpenseGENERALADMINISTRATIVELegalprofessionalAccountingAuditSOX2" localSheetId="11">#REF!</definedName>
    <definedName name="CumulativeGrossProfitExpenseGENERALADMINISTRATIVELegalprofessionalAccountingAuditSOX2">#REF!</definedName>
    <definedName name="CumulativeGrossProfitExpenseGENERALADMINISTRATIVELegalprofessionalAccountingAuditSOX3" localSheetId="11">#REF!</definedName>
    <definedName name="CumulativeGrossProfitExpenseGENERALADMINISTRATIVELegalprofessionalAccountingAuditSOX3">#REF!</definedName>
    <definedName name="CumulativeGrossProfitExpenseGENERALADMINISTRATIVELegalprofessionalAccountingAuditSOX4" localSheetId="11">#REF!</definedName>
    <definedName name="CumulativeGrossProfitExpenseGENERALADMINISTRATIVELegalprofessionalAccountingAuditSOX4">#REF!</definedName>
    <definedName name="CumulativeGrossProfitExpenseGENERALADMINISTRATIVELegalprofessionalAccountingAuditSOX5" localSheetId="11">#REF!</definedName>
    <definedName name="CumulativeGrossProfitExpenseGENERALADMINISTRATIVELegalprofessionalAccountingAuditSOX5">#REF!</definedName>
    <definedName name="CumulativeGrossProfitExpenseGENERALADMINISTRATIVELegalprofessionalAccountingAuditTaxes1" localSheetId="11">#REF!</definedName>
    <definedName name="CumulativeGrossProfitExpenseGENERALADMINISTRATIVELegalprofessionalAccountingAuditTaxes1">#REF!</definedName>
    <definedName name="CumulativeGrossProfitExpenseGENERALADMINISTRATIVELegalprofessionalAccountingAuditTaxes2" localSheetId="11">#REF!</definedName>
    <definedName name="CumulativeGrossProfitExpenseGENERALADMINISTRATIVELegalprofessionalAccountingAuditTaxes2">#REF!</definedName>
    <definedName name="CumulativeGrossProfitExpenseGENERALADMINISTRATIVELegalprofessionalAccountingAuditTaxes3" localSheetId="11">#REF!</definedName>
    <definedName name="CumulativeGrossProfitExpenseGENERALADMINISTRATIVELegalprofessionalAccountingAuditTaxes3">#REF!</definedName>
    <definedName name="CumulativeGrossProfitExpenseGENERALADMINISTRATIVELegalprofessionalAccountingAuditTaxes4" localSheetId="11">#REF!</definedName>
    <definedName name="CumulativeGrossProfitExpenseGENERALADMINISTRATIVELegalprofessionalAccountingAuditTaxes4">#REF!</definedName>
    <definedName name="CumulativeGrossProfitExpenseGENERALADMINISTRATIVELegalprofessionalAccountingAuditTaxes5" localSheetId="11">#REF!</definedName>
    <definedName name="CumulativeGrossProfitExpenseGENERALADMINISTRATIVELegalprofessionalAccountingAuditTaxes5">#REF!</definedName>
    <definedName name="CumulativeGrossProfitExpenseGENERALADMINISTRATIVELegalprofessionalAccountingAuditTotalProfessionalFees1" localSheetId="11">#REF!</definedName>
    <definedName name="CumulativeGrossProfitExpenseGENERALADMINISTRATIVELegalprofessionalAccountingAuditTotalProfessionalFees1">#REF!</definedName>
    <definedName name="CumulativeGrossProfitExpenseGENERALADMINISTRATIVELegalprofessionalAccountingAuditTotalProfessionalFees2" localSheetId="11">#REF!</definedName>
    <definedName name="CumulativeGrossProfitExpenseGENERALADMINISTRATIVELegalprofessionalAccountingAuditTotalProfessionalFees2">#REF!</definedName>
    <definedName name="CumulativeGrossProfitExpenseGENERALADMINISTRATIVELegalprofessionalAccountingAuditTotalProfessionalFees3" localSheetId="11">#REF!</definedName>
    <definedName name="CumulativeGrossProfitExpenseGENERALADMINISTRATIVELegalprofessionalAccountingAuditTotalProfessionalFees3">#REF!</definedName>
    <definedName name="CumulativeGrossProfitExpenseGENERALADMINISTRATIVELegalprofessionalAccountingAuditTotalProfessionalFees4" localSheetId="11">#REF!</definedName>
    <definedName name="CumulativeGrossProfitExpenseGENERALADMINISTRATIVELegalprofessionalAccountingAuditTotalProfessionalFees4">#REF!</definedName>
    <definedName name="CumulativeGrossProfitExpenseGENERALADMINISTRATIVELegalprofessionalAccountingAuditTotalProfessionalFees5" localSheetId="11">#REF!</definedName>
    <definedName name="CumulativeGrossProfitExpenseGENERALADMINISTRATIVELegalprofessionalAccountingAuditTotalProfessionalFees5">#REF!</definedName>
    <definedName name="CumulativeGrossProfitExpenseGENERALADMINISTRATIVELegalprofessionalLegalexpense" localSheetId="11">#REF!</definedName>
    <definedName name="CumulativeGrossProfitExpenseGENERALADMINISTRATIVELegalprofessionalLegalexpense">#REF!</definedName>
    <definedName name="CumulativeGrossProfitExpenseGENERALADMINISTRATIVELegalprofessionalLegalexpenseCommercialContracts1" localSheetId="11">#REF!</definedName>
    <definedName name="CumulativeGrossProfitExpenseGENERALADMINISTRATIVELegalprofessionalLegalexpenseCommercialContracts1">#REF!</definedName>
    <definedName name="CumulativeGrossProfitExpenseGENERALADMINISTRATIVELegalprofessionalLegalexpenseCommercialContracts2" localSheetId="11">#REF!</definedName>
    <definedName name="CumulativeGrossProfitExpenseGENERALADMINISTRATIVELegalprofessionalLegalexpenseCommercialContracts2">#REF!</definedName>
    <definedName name="CumulativeGrossProfitExpenseGENERALADMINISTRATIVELegalprofessionalLegalexpenseCommercialContracts3" localSheetId="11">#REF!</definedName>
    <definedName name="CumulativeGrossProfitExpenseGENERALADMINISTRATIVELegalprofessionalLegalexpenseCommercialContracts3">#REF!</definedName>
    <definedName name="CumulativeGrossProfitExpenseGENERALADMINISTRATIVELegalprofessionalLegalexpenseCommercialContracts4" localSheetId="11">#REF!</definedName>
    <definedName name="CumulativeGrossProfitExpenseGENERALADMINISTRATIVELegalprofessionalLegalexpenseCommercialContracts4">#REF!</definedName>
    <definedName name="CumulativeGrossProfitExpenseGENERALADMINISTRATIVELegalprofessionalLegalexpenseCommercialContracts5" localSheetId="11">#REF!</definedName>
    <definedName name="CumulativeGrossProfitExpenseGENERALADMINISTRATIVELegalprofessionalLegalexpenseCommercialContracts5">#REF!</definedName>
    <definedName name="CumulativeGrossProfitExpenseGENERALADMINISTRATIVELegalprofessionalLegalexpenseCorporateMatters1" localSheetId="11">#REF!</definedName>
    <definedName name="CumulativeGrossProfitExpenseGENERALADMINISTRATIVELegalprofessionalLegalexpenseCorporateMatters1">#REF!</definedName>
    <definedName name="CumulativeGrossProfitExpenseGENERALADMINISTRATIVELegalprofessionalLegalexpenseCorporateMatters2" localSheetId="11">#REF!</definedName>
    <definedName name="CumulativeGrossProfitExpenseGENERALADMINISTRATIVELegalprofessionalLegalexpenseCorporateMatters2">#REF!</definedName>
    <definedName name="CumulativeGrossProfitExpenseGENERALADMINISTRATIVELegalprofessionalLegalexpenseCorporateMatters3" localSheetId="11">#REF!</definedName>
    <definedName name="CumulativeGrossProfitExpenseGENERALADMINISTRATIVELegalprofessionalLegalexpenseCorporateMatters3">#REF!</definedName>
    <definedName name="CumulativeGrossProfitExpenseGENERALADMINISTRATIVELegalprofessionalLegalexpenseCorporateMatters4" localSheetId="11">#REF!</definedName>
    <definedName name="CumulativeGrossProfitExpenseGENERALADMINISTRATIVELegalprofessionalLegalexpenseCorporateMatters4">#REF!</definedName>
    <definedName name="CumulativeGrossProfitExpenseGENERALADMINISTRATIVELegalprofessionalLegalexpenseCorporateMatters5" localSheetId="11">#REF!</definedName>
    <definedName name="CumulativeGrossProfitExpenseGENERALADMINISTRATIVELegalprofessionalLegalexpenseCorporateMatters5">#REF!</definedName>
    <definedName name="CumulativeGrossProfitExpenseGENERALADMINISTRATIVELegalprofessionalLegalexpenseFinancial1" localSheetId="11">#REF!</definedName>
    <definedName name="CumulativeGrossProfitExpenseGENERALADMINISTRATIVELegalprofessionalLegalexpenseFinancial1">#REF!</definedName>
    <definedName name="CumulativeGrossProfitExpenseGENERALADMINISTRATIVELegalprofessionalLegalexpenseFinancial2" localSheetId="11">#REF!</definedName>
    <definedName name="CumulativeGrossProfitExpenseGENERALADMINISTRATIVELegalprofessionalLegalexpenseFinancial2">#REF!</definedName>
    <definedName name="CumulativeGrossProfitExpenseGENERALADMINISTRATIVELegalprofessionalLegalexpenseFinancial3" localSheetId="11">#REF!</definedName>
    <definedName name="CumulativeGrossProfitExpenseGENERALADMINISTRATIVELegalprofessionalLegalexpenseFinancial3">#REF!</definedName>
    <definedName name="CumulativeGrossProfitExpenseGENERALADMINISTRATIVELegalprofessionalLegalexpenseFinancial4" localSheetId="11">#REF!</definedName>
    <definedName name="CumulativeGrossProfitExpenseGENERALADMINISTRATIVELegalprofessionalLegalexpenseFinancial4">#REF!</definedName>
    <definedName name="CumulativeGrossProfitExpenseGENERALADMINISTRATIVELegalprofessionalLegalexpenseFinancial5" localSheetId="11">#REF!</definedName>
    <definedName name="CumulativeGrossProfitExpenseGENERALADMINISTRATIVELegalprofessionalLegalexpenseFinancial5">#REF!</definedName>
    <definedName name="CumulativeGrossProfitExpenseGENERALADMINISTRATIVELegalprofessionalLegalexpenseLegalexpenseOther1" localSheetId="11">#REF!</definedName>
    <definedName name="CumulativeGrossProfitExpenseGENERALADMINISTRATIVELegalprofessionalLegalexpenseLegalexpenseOther1">#REF!</definedName>
    <definedName name="CumulativeGrossProfitExpenseGENERALADMINISTRATIVELegalprofessionalLegalexpenseLegalexpenseOther2" localSheetId="11">#REF!</definedName>
    <definedName name="CumulativeGrossProfitExpenseGENERALADMINISTRATIVELegalprofessionalLegalexpenseLegalexpenseOther2">#REF!</definedName>
    <definedName name="CumulativeGrossProfitExpenseGENERALADMINISTRATIVELegalprofessionalLegalexpenseLegalexpenseOther3" localSheetId="11">#REF!</definedName>
    <definedName name="CumulativeGrossProfitExpenseGENERALADMINISTRATIVELegalprofessionalLegalexpenseLegalexpenseOther3">#REF!</definedName>
    <definedName name="CumulativeGrossProfitExpenseGENERALADMINISTRATIVELegalprofessionalLegalexpenseLegalexpenseOther4" localSheetId="11">#REF!</definedName>
    <definedName name="CumulativeGrossProfitExpenseGENERALADMINISTRATIVELegalprofessionalLegalexpenseLegalexpenseOther4">#REF!</definedName>
    <definedName name="CumulativeGrossProfitExpenseGENERALADMINISTRATIVELegalprofessionalLegalexpenseLegalexpenseOther5" localSheetId="11">#REF!</definedName>
    <definedName name="CumulativeGrossProfitExpenseGENERALADMINISTRATIVELegalprofessionalLegalexpenseLegalexpenseOther5">#REF!</definedName>
    <definedName name="CumulativeGrossProfitExpenseGENERALADMINISTRATIVELegalprofessionalLegalprofessionalOther1" localSheetId="11">#REF!</definedName>
    <definedName name="CumulativeGrossProfitExpenseGENERALADMINISTRATIVELegalprofessionalLegalprofessionalOther1">#REF!</definedName>
    <definedName name="CumulativeGrossProfitExpenseGENERALADMINISTRATIVELegalprofessionalLegalprofessionalOther2" localSheetId="11">#REF!</definedName>
    <definedName name="CumulativeGrossProfitExpenseGENERALADMINISTRATIVELegalprofessionalLegalprofessionalOther2">#REF!</definedName>
    <definedName name="CumulativeGrossProfitExpenseGENERALADMINISTRATIVELegalprofessionalLegalprofessionalOther3" localSheetId="11">#REF!</definedName>
    <definedName name="CumulativeGrossProfitExpenseGENERALADMINISTRATIVELegalprofessionalLegalprofessionalOther3">#REF!</definedName>
    <definedName name="CumulativeGrossProfitExpenseGENERALADMINISTRATIVELegalprofessionalLegalprofessionalOther4" localSheetId="11">#REF!</definedName>
    <definedName name="CumulativeGrossProfitExpenseGENERALADMINISTRATIVELegalprofessionalLegalprofessionalOther4">#REF!</definedName>
    <definedName name="CumulativeGrossProfitExpenseGENERALADMINISTRATIVELegalprofessionalLegalprofessionalOther5" localSheetId="11">#REF!</definedName>
    <definedName name="CumulativeGrossProfitExpenseGENERALADMINISTRATIVELegalprofessionalLegalprofessionalOther5">#REF!</definedName>
    <definedName name="CumulativeGrossProfitExpenseGENERALADMINISTRATIVELegalprofessionalTotalAccountingAudit1" localSheetId="11">#REF!</definedName>
    <definedName name="CumulativeGrossProfitExpenseGENERALADMINISTRATIVELegalprofessionalTotalAccountingAudit1">#REF!</definedName>
    <definedName name="CumulativeGrossProfitExpenseGENERALADMINISTRATIVELegalprofessionalTotalAccountingAudit2" localSheetId="11">#REF!</definedName>
    <definedName name="CumulativeGrossProfitExpenseGENERALADMINISTRATIVELegalprofessionalTotalAccountingAudit2">#REF!</definedName>
    <definedName name="CumulativeGrossProfitExpenseGENERALADMINISTRATIVELegalprofessionalTotalAccountingAudit3" localSheetId="11">#REF!</definedName>
    <definedName name="CumulativeGrossProfitExpenseGENERALADMINISTRATIVELegalprofessionalTotalAccountingAudit3">#REF!</definedName>
    <definedName name="CumulativeGrossProfitExpenseGENERALADMINISTRATIVELegalprofessionalTotalAccountingAudit4" localSheetId="11">#REF!</definedName>
    <definedName name="CumulativeGrossProfitExpenseGENERALADMINISTRATIVELegalprofessionalTotalAccountingAudit4">#REF!</definedName>
    <definedName name="CumulativeGrossProfitExpenseGENERALADMINISTRATIVELegalprofessionalTotalAccountingAudit5" localSheetId="11">#REF!</definedName>
    <definedName name="CumulativeGrossProfitExpenseGENERALADMINISTRATIVELegalprofessionalTotalAccountingAudit5">#REF!</definedName>
    <definedName name="CumulativeGrossProfitExpenseGENERALADMINISTRATIVELegalprofessionalTotalLegalexpense1" localSheetId="11">#REF!</definedName>
    <definedName name="CumulativeGrossProfitExpenseGENERALADMINISTRATIVELegalprofessionalTotalLegalexpense1">#REF!</definedName>
    <definedName name="CumulativeGrossProfitExpenseGENERALADMINISTRATIVELegalprofessionalTotalLegalexpense2" localSheetId="11">#REF!</definedName>
    <definedName name="CumulativeGrossProfitExpenseGENERALADMINISTRATIVELegalprofessionalTotalLegalexpense2">#REF!</definedName>
    <definedName name="CumulativeGrossProfitExpenseGENERALADMINISTRATIVELegalprofessionalTotalLegalexpense3" localSheetId="11">#REF!</definedName>
    <definedName name="CumulativeGrossProfitExpenseGENERALADMINISTRATIVELegalprofessionalTotalLegalexpense3">#REF!</definedName>
    <definedName name="CumulativeGrossProfitExpenseGENERALADMINISTRATIVELegalprofessionalTotalLegalexpense4" localSheetId="11">#REF!</definedName>
    <definedName name="CumulativeGrossProfitExpenseGENERALADMINISTRATIVELegalprofessionalTotalLegalexpense4">#REF!</definedName>
    <definedName name="CumulativeGrossProfitExpenseGENERALADMINISTRATIVELegalprofessionalTotalLegalexpense5" localSheetId="11">#REF!</definedName>
    <definedName name="CumulativeGrossProfitExpenseGENERALADMINISTRATIVELegalprofessionalTotalLegalexpense5">#REF!</definedName>
    <definedName name="CumulativeGrossProfitExpenseGENERALADMINISTRATIVEMarketingExpense" localSheetId="11">#REF!</definedName>
    <definedName name="CumulativeGrossProfitExpenseGENERALADMINISTRATIVEMarketingExpense">#REF!</definedName>
    <definedName name="CumulativeGrossProfitExpenseGENERALADMINISTRATIVEMarketingExpenseContractpersonnel1" localSheetId="11">#REF!</definedName>
    <definedName name="CumulativeGrossProfitExpenseGENERALADMINISTRATIVEMarketingExpenseContractpersonnel1">#REF!</definedName>
    <definedName name="CumulativeGrossProfitExpenseGENERALADMINISTRATIVEMarketingExpenseContractpersonnel2" localSheetId="11">#REF!</definedName>
    <definedName name="CumulativeGrossProfitExpenseGENERALADMINISTRATIVEMarketingExpenseContractpersonnel2">#REF!</definedName>
    <definedName name="CumulativeGrossProfitExpenseGENERALADMINISTRATIVEMarketingExpenseContractpersonnel3" localSheetId="11">#REF!</definedName>
    <definedName name="CumulativeGrossProfitExpenseGENERALADMINISTRATIVEMarketingExpenseContractpersonnel3">#REF!</definedName>
    <definedName name="CumulativeGrossProfitExpenseGENERALADMINISTRATIVEMarketingExpenseContractpersonnel4" localSheetId="11">#REF!</definedName>
    <definedName name="CumulativeGrossProfitExpenseGENERALADMINISTRATIVEMarketingExpenseContractpersonnel4">#REF!</definedName>
    <definedName name="CumulativeGrossProfitExpenseGENERALADMINISTRATIVEMarketingExpenseContractpersonnel5" localSheetId="11">#REF!</definedName>
    <definedName name="CumulativeGrossProfitExpenseGENERALADMINISTRATIVEMarketingExpenseContractpersonnel5">#REF!</definedName>
    <definedName name="CumulativeGrossProfitExpenseGENERALADMINISTRATIVEMarketingExpenseEmployeebenefits1" localSheetId="11">#REF!</definedName>
    <definedName name="CumulativeGrossProfitExpenseGENERALADMINISTRATIVEMarketingExpenseEmployeebenefits1">#REF!</definedName>
    <definedName name="CumulativeGrossProfitExpenseGENERALADMINISTRATIVEMarketingExpenseEmployeebenefits2" localSheetId="11">#REF!</definedName>
    <definedName name="CumulativeGrossProfitExpenseGENERALADMINISTRATIVEMarketingExpenseEmployeebenefits2">#REF!</definedName>
    <definedName name="CumulativeGrossProfitExpenseGENERALADMINISTRATIVEMarketingExpenseEmployeebenefits3" localSheetId="11">#REF!</definedName>
    <definedName name="CumulativeGrossProfitExpenseGENERALADMINISTRATIVEMarketingExpenseEmployeebenefits3">#REF!</definedName>
    <definedName name="CumulativeGrossProfitExpenseGENERALADMINISTRATIVEMarketingExpenseEmployeebenefits4" localSheetId="11">#REF!</definedName>
    <definedName name="CumulativeGrossProfitExpenseGENERALADMINISTRATIVEMarketingExpenseEmployeebenefits4">#REF!</definedName>
    <definedName name="CumulativeGrossProfitExpenseGENERALADMINISTRATIVEMarketingExpenseEmployeebenefits5" localSheetId="11">#REF!</definedName>
    <definedName name="CumulativeGrossProfitExpenseGENERALADMINISTRATIVEMarketingExpenseEmployeebenefits5">#REF!</definedName>
    <definedName name="CumulativeGrossProfitExpenseGENERALADMINISTRATIVEMarketingExpenseMarketingExpenseOther1" localSheetId="11">#REF!</definedName>
    <definedName name="CumulativeGrossProfitExpenseGENERALADMINISTRATIVEMarketingExpenseMarketingExpenseOther1">#REF!</definedName>
    <definedName name="CumulativeGrossProfitExpenseGENERALADMINISTRATIVEMarketingExpenseMarketingExpenseOther2" localSheetId="11">#REF!</definedName>
    <definedName name="CumulativeGrossProfitExpenseGENERALADMINISTRATIVEMarketingExpenseMarketingExpenseOther2">#REF!</definedName>
    <definedName name="CumulativeGrossProfitExpenseGENERALADMINISTRATIVEMarketingExpenseMarketingExpenseOther3" localSheetId="11">#REF!</definedName>
    <definedName name="CumulativeGrossProfitExpenseGENERALADMINISTRATIVEMarketingExpenseMarketingExpenseOther3">#REF!</definedName>
    <definedName name="CumulativeGrossProfitExpenseGENERALADMINISTRATIVEMarketingExpenseMarketingExpenseOther4" localSheetId="11">#REF!</definedName>
    <definedName name="CumulativeGrossProfitExpenseGENERALADMINISTRATIVEMarketingExpenseMarketingExpenseOther4">#REF!</definedName>
    <definedName name="CumulativeGrossProfitExpenseGENERALADMINISTRATIVEMarketingExpenseMarketingExpenseOther5" localSheetId="11">#REF!</definedName>
    <definedName name="CumulativeGrossProfitExpenseGENERALADMINISTRATIVEMarketingExpenseMarketingExpenseOther5">#REF!</definedName>
    <definedName name="CumulativeGrossProfitExpenseGENERALADMINISTRATIVEMarketingExpenseSalarieswages1" localSheetId="11">#REF!</definedName>
    <definedName name="CumulativeGrossProfitExpenseGENERALADMINISTRATIVEMarketingExpenseSalarieswages1">#REF!</definedName>
    <definedName name="CumulativeGrossProfitExpenseGENERALADMINISTRATIVEMarketingExpenseSalarieswages2" localSheetId="11">#REF!</definedName>
    <definedName name="CumulativeGrossProfitExpenseGENERALADMINISTRATIVEMarketingExpenseSalarieswages2">#REF!</definedName>
    <definedName name="CumulativeGrossProfitExpenseGENERALADMINISTRATIVEMarketingExpenseSalarieswages3" localSheetId="11">#REF!</definedName>
    <definedName name="CumulativeGrossProfitExpenseGENERALADMINISTRATIVEMarketingExpenseSalarieswages3">#REF!</definedName>
    <definedName name="CumulativeGrossProfitExpenseGENERALADMINISTRATIVEMarketingExpenseSalarieswages4" localSheetId="11">#REF!</definedName>
    <definedName name="CumulativeGrossProfitExpenseGENERALADMINISTRATIVEMarketingExpenseSalarieswages4">#REF!</definedName>
    <definedName name="CumulativeGrossProfitExpenseGENERALADMINISTRATIVEMarketingExpenseSalarieswages5" localSheetId="11">#REF!</definedName>
    <definedName name="CumulativeGrossProfitExpenseGENERALADMINISTRATIVEMarketingExpenseSalarieswages5">#REF!</definedName>
    <definedName name="CumulativeGrossProfitExpenseGENERALADMINISTRATIVEPersonnelandcontractors" localSheetId="11">#REF!</definedName>
    <definedName name="CumulativeGrossProfitExpenseGENERALADMINISTRATIVEPersonnelandcontractors">#REF!</definedName>
    <definedName name="CumulativeGrossProfitExpenseGENERALADMINISTRATIVEPersonnelandcontractorsBudgettedSalaries1" localSheetId="11">#REF!</definedName>
    <definedName name="CumulativeGrossProfitExpenseGENERALADMINISTRATIVEPersonnelandcontractorsBudgettedSalaries1">#REF!</definedName>
    <definedName name="CumulativeGrossProfitExpenseGENERALADMINISTRATIVEPersonnelandcontractorsBudgettedSalaries2" localSheetId="11">#REF!</definedName>
    <definedName name="CumulativeGrossProfitExpenseGENERALADMINISTRATIVEPersonnelandcontractorsBudgettedSalaries2">#REF!</definedName>
    <definedName name="CumulativeGrossProfitExpenseGENERALADMINISTRATIVEPersonnelandcontractorsBudgettedSalaries3" localSheetId="11">#REF!</definedName>
    <definedName name="CumulativeGrossProfitExpenseGENERALADMINISTRATIVEPersonnelandcontractorsBudgettedSalaries3">#REF!</definedName>
    <definedName name="CumulativeGrossProfitExpenseGENERALADMINISTRATIVEPersonnelandcontractorsBudgettedSalaries4" localSheetId="11">#REF!</definedName>
    <definedName name="CumulativeGrossProfitExpenseGENERALADMINISTRATIVEPersonnelandcontractorsBudgettedSalaries4">#REF!</definedName>
    <definedName name="CumulativeGrossProfitExpenseGENERALADMINISTRATIVEPersonnelandcontractorsBudgettedSalaries5" localSheetId="11">#REF!</definedName>
    <definedName name="CumulativeGrossProfitExpenseGENERALADMINISTRATIVEPersonnelandcontractorsBudgettedSalaries5">#REF!</definedName>
    <definedName name="CumulativeGrossProfitExpenseGENERALADMINISTRATIVEPersonnelandcontractorsCCRALatefee1" localSheetId="11">#REF!</definedName>
    <definedName name="CumulativeGrossProfitExpenseGENERALADMINISTRATIVEPersonnelandcontractorsCCRALatefee1">#REF!</definedName>
    <definedName name="CumulativeGrossProfitExpenseGENERALADMINISTRATIVEPersonnelandcontractorsCCRALatefee2" localSheetId="11">#REF!</definedName>
    <definedName name="CumulativeGrossProfitExpenseGENERALADMINISTRATIVEPersonnelandcontractorsCCRALatefee2">#REF!</definedName>
    <definedName name="CumulativeGrossProfitExpenseGENERALADMINISTRATIVEPersonnelandcontractorsCCRALatefee3" localSheetId="11">#REF!</definedName>
    <definedName name="CumulativeGrossProfitExpenseGENERALADMINISTRATIVEPersonnelandcontractorsCCRALatefee3">#REF!</definedName>
    <definedName name="CumulativeGrossProfitExpenseGENERALADMINISTRATIVEPersonnelandcontractorsCCRALatefee4" localSheetId="11">#REF!</definedName>
    <definedName name="CumulativeGrossProfitExpenseGENERALADMINISTRATIVEPersonnelandcontractorsCCRALatefee4">#REF!</definedName>
    <definedName name="CumulativeGrossProfitExpenseGENERALADMINISTRATIVEPersonnelandcontractorsCCRALatefee5" localSheetId="11">#REF!</definedName>
    <definedName name="CumulativeGrossProfitExpenseGENERALADMINISTRATIVEPersonnelandcontractorsCCRALatefee5">#REF!</definedName>
    <definedName name="CumulativeGrossProfitExpenseGENERALADMINISTRATIVEPersonnelandcontractorsConsultants1" localSheetId="11">#REF!</definedName>
    <definedName name="CumulativeGrossProfitExpenseGENERALADMINISTRATIVEPersonnelandcontractorsConsultants1">#REF!</definedName>
    <definedName name="CumulativeGrossProfitExpenseGENERALADMINISTRATIVEPersonnelandcontractorsConsultants2" localSheetId="11">#REF!</definedName>
    <definedName name="CumulativeGrossProfitExpenseGENERALADMINISTRATIVEPersonnelandcontractorsConsultants2">#REF!</definedName>
    <definedName name="CumulativeGrossProfitExpenseGENERALADMINISTRATIVEPersonnelandcontractorsConsultants3" localSheetId="11">#REF!</definedName>
    <definedName name="CumulativeGrossProfitExpenseGENERALADMINISTRATIVEPersonnelandcontractorsConsultants3">#REF!</definedName>
    <definedName name="CumulativeGrossProfitExpenseGENERALADMINISTRATIVEPersonnelandcontractorsConsultants4" localSheetId="11">#REF!</definedName>
    <definedName name="CumulativeGrossProfitExpenseGENERALADMINISTRATIVEPersonnelandcontractorsConsultants4">#REF!</definedName>
    <definedName name="CumulativeGrossProfitExpenseGENERALADMINISTRATIVEPersonnelandcontractorsConsultants5" localSheetId="11">#REF!</definedName>
    <definedName name="CumulativeGrossProfitExpenseGENERALADMINISTRATIVEPersonnelandcontractorsConsultants5">#REF!</definedName>
    <definedName name="CumulativeGrossProfitExpenseGENERALADMINISTRATIVEPersonnelandcontractorsEmployees" localSheetId="11">#REF!</definedName>
    <definedName name="CumulativeGrossProfitExpenseGENERALADMINISTRATIVEPersonnelandcontractorsEmployees">#REF!</definedName>
    <definedName name="CumulativeGrossProfitExpenseGENERALADMINISTRATIVEPersonnelandcontractorsEmployeesBonus1" localSheetId="11">#REF!</definedName>
    <definedName name="CumulativeGrossProfitExpenseGENERALADMINISTRATIVEPersonnelandcontractorsEmployeesBonus1">#REF!</definedName>
    <definedName name="CumulativeGrossProfitExpenseGENERALADMINISTRATIVEPersonnelandcontractorsEmployeesBonus2" localSheetId="11">#REF!</definedName>
    <definedName name="CumulativeGrossProfitExpenseGENERALADMINISTRATIVEPersonnelandcontractorsEmployeesBonus2">#REF!</definedName>
    <definedName name="CumulativeGrossProfitExpenseGENERALADMINISTRATIVEPersonnelandcontractorsEmployeesBonus3" localSheetId="11">#REF!</definedName>
    <definedName name="CumulativeGrossProfitExpenseGENERALADMINISTRATIVEPersonnelandcontractorsEmployeesBonus3">#REF!</definedName>
    <definedName name="CumulativeGrossProfitExpenseGENERALADMINISTRATIVEPersonnelandcontractorsEmployeesBonus4" localSheetId="11">#REF!</definedName>
    <definedName name="CumulativeGrossProfitExpenseGENERALADMINISTRATIVEPersonnelandcontractorsEmployeesBonus4">#REF!</definedName>
    <definedName name="CumulativeGrossProfitExpenseGENERALADMINISTRATIVEPersonnelandcontractorsEmployeesBonus5" localSheetId="11">#REF!</definedName>
    <definedName name="CumulativeGrossProfitExpenseGENERALADMINISTRATIVEPersonnelandcontractorsEmployeesBonus5">#REF!</definedName>
    <definedName name="CumulativeGrossProfitExpenseGENERALADMINISTRATIVEPersonnelandcontractorsEmployeesCompanyCPP1" localSheetId="11">#REF!</definedName>
    <definedName name="CumulativeGrossProfitExpenseGENERALADMINISTRATIVEPersonnelandcontractorsEmployeesCompanyCPP1">#REF!</definedName>
    <definedName name="CumulativeGrossProfitExpenseGENERALADMINISTRATIVEPersonnelandcontractorsEmployeesCompanyCPP2" localSheetId="11">#REF!</definedName>
    <definedName name="CumulativeGrossProfitExpenseGENERALADMINISTRATIVEPersonnelandcontractorsEmployeesCompanyCPP2">#REF!</definedName>
    <definedName name="CumulativeGrossProfitExpenseGENERALADMINISTRATIVEPersonnelandcontractorsEmployeesCompanyCPP3" localSheetId="11">#REF!</definedName>
    <definedName name="CumulativeGrossProfitExpenseGENERALADMINISTRATIVEPersonnelandcontractorsEmployeesCompanyCPP3">#REF!</definedName>
    <definedName name="CumulativeGrossProfitExpenseGENERALADMINISTRATIVEPersonnelandcontractorsEmployeesCompanyCPP4" localSheetId="11">#REF!</definedName>
    <definedName name="CumulativeGrossProfitExpenseGENERALADMINISTRATIVEPersonnelandcontractorsEmployeesCompanyCPP4">#REF!</definedName>
    <definedName name="CumulativeGrossProfitExpenseGENERALADMINISTRATIVEPersonnelandcontractorsEmployeesCompanyCPP5" localSheetId="11">#REF!</definedName>
    <definedName name="CumulativeGrossProfitExpenseGENERALADMINISTRATIVEPersonnelandcontractorsEmployeesCompanyCPP5">#REF!</definedName>
    <definedName name="CumulativeGrossProfitExpenseGENERALADMINISTRATIVEPersonnelandcontractorsEmployeesCompanyEI1" localSheetId="11">#REF!</definedName>
    <definedName name="CumulativeGrossProfitExpenseGENERALADMINISTRATIVEPersonnelandcontractorsEmployeesCompanyEI1">#REF!</definedName>
    <definedName name="CumulativeGrossProfitExpenseGENERALADMINISTRATIVEPersonnelandcontractorsEmployeesCompanyEI2" localSheetId="11">#REF!</definedName>
    <definedName name="CumulativeGrossProfitExpenseGENERALADMINISTRATIVEPersonnelandcontractorsEmployeesCompanyEI2">#REF!</definedName>
    <definedName name="CumulativeGrossProfitExpenseGENERALADMINISTRATIVEPersonnelandcontractorsEmployeesCompanyEI3" localSheetId="11">#REF!</definedName>
    <definedName name="CumulativeGrossProfitExpenseGENERALADMINISTRATIVEPersonnelandcontractorsEmployeesCompanyEI3">#REF!</definedName>
    <definedName name="CumulativeGrossProfitExpenseGENERALADMINISTRATIVEPersonnelandcontractorsEmployeesCompanyEI4" localSheetId="11">#REF!</definedName>
    <definedName name="CumulativeGrossProfitExpenseGENERALADMINISTRATIVEPersonnelandcontractorsEmployeesCompanyEI4">#REF!</definedName>
    <definedName name="CumulativeGrossProfitExpenseGENERALADMINISTRATIVEPersonnelandcontractorsEmployeesCompanyEI5" localSheetId="11">#REF!</definedName>
    <definedName name="CumulativeGrossProfitExpenseGENERALADMINISTRATIVEPersonnelandcontractorsEmployeesCompanyEI5">#REF!</definedName>
    <definedName name="CumulativeGrossProfitExpenseGENERALADMINISTRATIVEPersonnelandcontractorsEmployeesCPPEICompany1" localSheetId="11">#REF!</definedName>
    <definedName name="CumulativeGrossProfitExpenseGENERALADMINISTRATIVEPersonnelandcontractorsEmployeesCPPEICompany1">#REF!</definedName>
    <definedName name="CumulativeGrossProfitExpenseGENERALADMINISTRATIVEPersonnelandcontractorsEmployeesCPPEICompany2" localSheetId="11">#REF!</definedName>
    <definedName name="CumulativeGrossProfitExpenseGENERALADMINISTRATIVEPersonnelandcontractorsEmployeesCPPEICompany2">#REF!</definedName>
    <definedName name="CumulativeGrossProfitExpenseGENERALADMINISTRATIVEPersonnelandcontractorsEmployeesCPPEICompany3" localSheetId="11">#REF!</definedName>
    <definedName name="CumulativeGrossProfitExpenseGENERALADMINISTRATIVEPersonnelandcontractorsEmployeesCPPEICompany3">#REF!</definedName>
    <definedName name="CumulativeGrossProfitExpenseGENERALADMINISTRATIVEPersonnelandcontractorsEmployeesCPPEICompany4" localSheetId="11">#REF!</definedName>
    <definedName name="CumulativeGrossProfitExpenseGENERALADMINISTRATIVEPersonnelandcontractorsEmployeesCPPEICompany4">#REF!</definedName>
    <definedName name="CumulativeGrossProfitExpenseGENERALADMINISTRATIVEPersonnelandcontractorsEmployeesCPPEICompany5" localSheetId="11">#REF!</definedName>
    <definedName name="CumulativeGrossProfitExpenseGENERALADMINISTRATIVEPersonnelandcontractorsEmployeesCPPEICompany5">#REF!</definedName>
    <definedName name="CumulativeGrossProfitExpenseGENERALADMINISTRATIVEPersonnelandcontractorsEmployeesEmployeebenefits1" localSheetId="11">#REF!</definedName>
    <definedName name="CumulativeGrossProfitExpenseGENERALADMINISTRATIVEPersonnelandcontractorsEmployeesEmployeebenefits1">#REF!</definedName>
    <definedName name="CumulativeGrossProfitExpenseGENERALADMINISTRATIVEPersonnelandcontractorsEmployeesEmployeebenefits2" localSheetId="11">#REF!</definedName>
    <definedName name="CumulativeGrossProfitExpenseGENERALADMINISTRATIVEPersonnelandcontractorsEmployeesEmployeebenefits2">#REF!</definedName>
    <definedName name="CumulativeGrossProfitExpenseGENERALADMINISTRATIVEPersonnelandcontractorsEmployeesEmployeebenefits3" localSheetId="11">#REF!</definedName>
    <definedName name="CumulativeGrossProfitExpenseGENERALADMINISTRATIVEPersonnelandcontractorsEmployeesEmployeebenefits3">#REF!</definedName>
    <definedName name="CumulativeGrossProfitExpenseGENERALADMINISTRATIVEPersonnelandcontractorsEmployeesEmployeebenefits4" localSheetId="11">#REF!</definedName>
    <definedName name="CumulativeGrossProfitExpenseGENERALADMINISTRATIVEPersonnelandcontractorsEmployeesEmployeebenefits4">#REF!</definedName>
    <definedName name="CumulativeGrossProfitExpenseGENERALADMINISTRATIVEPersonnelandcontractorsEmployeesEmployeebenefits5" localSheetId="11">#REF!</definedName>
    <definedName name="CumulativeGrossProfitExpenseGENERALADMINISTRATIVEPersonnelandcontractorsEmployeesEmployeebenefits5">#REF!</definedName>
    <definedName name="CumulativeGrossProfitExpenseGENERALADMINISTRATIVEPersonnelandcontractorsEmployeesEmployeesOther1" localSheetId="11">#REF!</definedName>
    <definedName name="CumulativeGrossProfitExpenseGENERALADMINISTRATIVEPersonnelandcontractorsEmployeesEmployeesOther1">#REF!</definedName>
    <definedName name="CumulativeGrossProfitExpenseGENERALADMINISTRATIVEPersonnelandcontractorsEmployeesEmployeesOther2" localSheetId="11">#REF!</definedName>
    <definedName name="CumulativeGrossProfitExpenseGENERALADMINISTRATIVEPersonnelandcontractorsEmployeesEmployeesOther2">#REF!</definedName>
    <definedName name="CumulativeGrossProfitExpenseGENERALADMINISTRATIVEPersonnelandcontractorsEmployeesEmployeesOther3" localSheetId="11">#REF!</definedName>
    <definedName name="CumulativeGrossProfitExpenseGENERALADMINISTRATIVEPersonnelandcontractorsEmployeesEmployeesOther3">#REF!</definedName>
    <definedName name="CumulativeGrossProfitExpenseGENERALADMINISTRATIVEPersonnelandcontractorsEmployeesEmployeesOther4" localSheetId="11">#REF!</definedName>
    <definedName name="CumulativeGrossProfitExpenseGENERALADMINISTRATIVEPersonnelandcontractorsEmployeesEmployeesOther4">#REF!</definedName>
    <definedName name="CumulativeGrossProfitExpenseGENERALADMINISTRATIVEPersonnelandcontractorsEmployeesEmployeesOther5" localSheetId="11">#REF!</definedName>
    <definedName name="CumulativeGrossProfitExpenseGENERALADMINISTRATIVEPersonnelandcontractorsEmployeesEmployeesOther5">#REF!</definedName>
    <definedName name="CumulativeGrossProfitExpenseGENERALADMINISTRATIVEPersonnelandcontractorsEmployeesSalaryControl1" localSheetId="11">#REF!</definedName>
    <definedName name="CumulativeGrossProfitExpenseGENERALADMINISTRATIVEPersonnelandcontractorsEmployeesSalaryControl1">#REF!</definedName>
    <definedName name="CumulativeGrossProfitExpenseGENERALADMINISTRATIVEPersonnelandcontractorsEmployeesSalaryControl2" localSheetId="11">#REF!</definedName>
    <definedName name="CumulativeGrossProfitExpenseGENERALADMINISTRATIVEPersonnelandcontractorsEmployeesSalaryControl2">#REF!</definedName>
    <definedName name="CumulativeGrossProfitExpenseGENERALADMINISTRATIVEPersonnelandcontractorsEmployeesSalaryControl3" localSheetId="11">#REF!</definedName>
    <definedName name="CumulativeGrossProfitExpenseGENERALADMINISTRATIVEPersonnelandcontractorsEmployeesSalaryControl3">#REF!</definedName>
    <definedName name="CumulativeGrossProfitExpenseGENERALADMINISTRATIVEPersonnelandcontractorsEmployeesSalaryControl4" localSheetId="11">#REF!</definedName>
    <definedName name="CumulativeGrossProfitExpenseGENERALADMINISTRATIVEPersonnelandcontractorsEmployeesSalaryControl4">#REF!</definedName>
    <definedName name="CumulativeGrossProfitExpenseGENERALADMINISTRATIVEPersonnelandcontractorsEmployeesSalaryControl5" localSheetId="11">#REF!</definedName>
    <definedName name="CumulativeGrossProfitExpenseGENERALADMINISTRATIVEPersonnelandcontractorsEmployeesSalaryControl5">#REF!</definedName>
    <definedName name="CumulativeGrossProfitExpenseGENERALADMINISTRATIVEPersonnelandcontractorsEmployeesVacationexpense1" localSheetId="11">#REF!</definedName>
    <definedName name="CumulativeGrossProfitExpenseGENERALADMINISTRATIVEPersonnelandcontractorsEmployeesVacationexpense1">#REF!</definedName>
    <definedName name="CumulativeGrossProfitExpenseGENERALADMINISTRATIVEPersonnelandcontractorsEmployeesVacationexpense2" localSheetId="11">#REF!</definedName>
    <definedName name="CumulativeGrossProfitExpenseGENERALADMINISTRATIVEPersonnelandcontractorsEmployeesVacationexpense2">#REF!</definedName>
    <definedName name="CumulativeGrossProfitExpenseGENERALADMINISTRATIVEPersonnelandcontractorsEmployeesVacationexpense3" localSheetId="11">#REF!</definedName>
    <definedName name="CumulativeGrossProfitExpenseGENERALADMINISTRATIVEPersonnelandcontractorsEmployeesVacationexpense3">#REF!</definedName>
    <definedName name="CumulativeGrossProfitExpenseGENERALADMINISTRATIVEPersonnelandcontractorsEmployeesVacationexpense4" localSheetId="11">#REF!</definedName>
    <definedName name="CumulativeGrossProfitExpenseGENERALADMINISTRATIVEPersonnelandcontractorsEmployeesVacationexpense4">#REF!</definedName>
    <definedName name="CumulativeGrossProfitExpenseGENERALADMINISTRATIVEPersonnelandcontractorsEmployeesVacationexpense5" localSheetId="11">#REF!</definedName>
    <definedName name="CumulativeGrossProfitExpenseGENERALADMINISTRATIVEPersonnelandcontractorsEmployeesVacationexpense5">#REF!</definedName>
    <definedName name="CumulativeGrossProfitExpenseGENERALADMINISTRATIVEPersonnelandcontractorsEmployeesWageAllocation1" localSheetId="11">#REF!</definedName>
    <definedName name="CumulativeGrossProfitExpenseGENERALADMINISTRATIVEPersonnelandcontractorsEmployeesWageAllocation1">#REF!</definedName>
    <definedName name="CumulativeGrossProfitExpenseGENERALADMINISTRATIVEPersonnelandcontractorsEmployeesWageAllocation2" localSheetId="11">#REF!</definedName>
    <definedName name="CumulativeGrossProfitExpenseGENERALADMINISTRATIVEPersonnelandcontractorsEmployeesWageAllocation2">#REF!</definedName>
    <definedName name="CumulativeGrossProfitExpenseGENERALADMINISTRATIVEPersonnelandcontractorsEmployeesWageAllocation3" localSheetId="11">#REF!</definedName>
    <definedName name="CumulativeGrossProfitExpenseGENERALADMINISTRATIVEPersonnelandcontractorsEmployeesWageAllocation3">#REF!</definedName>
    <definedName name="CumulativeGrossProfitExpenseGENERALADMINISTRATIVEPersonnelandcontractorsEmployeesWageAllocation4" localSheetId="11">#REF!</definedName>
    <definedName name="CumulativeGrossProfitExpenseGENERALADMINISTRATIVEPersonnelandcontractorsEmployeesWageAllocation4">#REF!</definedName>
    <definedName name="CumulativeGrossProfitExpenseGENERALADMINISTRATIVEPersonnelandcontractorsEmployeesWageAllocation5" localSheetId="11">#REF!</definedName>
    <definedName name="CumulativeGrossProfitExpenseGENERALADMINISTRATIVEPersonnelandcontractorsEmployeesWageAllocation5">#REF!</definedName>
    <definedName name="CumulativeGrossProfitExpenseGENERALADMINISTRATIVEPersonnelandcontractorsEmployeesWagesSalaries1" localSheetId="11">#REF!</definedName>
    <definedName name="CumulativeGrossProfitExpenseGENERALADMINISTRATIVEPersonnelandcontractorsEmployeesWagesSalaries1">#REF!</definedName>
    <definedName name="CumulativeGrossProfitExpenseGENERALADMINISTRATIVEPersonnelandcontractorsEmployeesWagesSalaries2" localSheetId="11">#REF!</definedName>
    <definedName name="CumulativeGrossProfitExpenseGENERALADMINISTRATIVEPersonnelandcontractorsEmployeesWagesSalaries2">#REF!</definedName>
    <definedName name="CumulativeGrossProfitExpenseGENERALADMINISTRATIVEPersonnelandcontractorsEmployeesWagesSalaries3" localSheetId="11">#REF!</definedName>
    <definedName name="CumulativeGrossProfitExpenseGENERALADMINISTRATIVEPersonnelandcontractorsEmployeesWagesSalaries3">#REF!</definedName>
    <definedName name="CumulativeGrossProfitExpenseGENERALADMINISTRATIVEPersonnelandcontractorsEmployeesWagesSalaries4" localSheetId="11">#REF!</definedName>
    <definedName name="CumulativeGrossProfitExpenseGENERALADMINISTRATIVEPersonnelandcontractorsEmployeesWagesSalaries4">#REF!</definedName>
    <definedName name="CumulativeGrossProfitExpenseGENERALADMINISTRATIVEPersonnelandcontractorsEmployeesWagesSalaries5" localSheetId="11">#REF!</definedName>
    <definedName name="CumulativeGrossProfitExpenseGENERALADMINISTRATIVEPersonnelandcontractorsEmployeesWagesSalaries5">#REF!</definedName>
    <definedName name="CumulativeGrossProfitExpenseGENERALADMINISTRATIVEPersonnelandcontractorsEmployeesWCBExpense1" localSheetId="11">#REF!</definedName>
    <definedName name="CumulativeGrossProfitExpenseGENERALADMINISTRATIVEPersonnelandcontractorsEmployeesWCBExpense1">#REF!</definedName>
    <definedName name="CumulativeGrossProfitExpenseGENERALADMINISTRATIVEPersonnelandcontractorsEmployeesWCBExpense2" localSheetId="11">#REF!</definedName>
    <definedName name="CumulativeGrossProfitExpenseGENERALADMINISTRATIVEPersonnelandcontractorsEmployeesWCBExpense2">#REF!</definedName>
    <definedName name="CumulativeGrossProfitExpenseGENERALADMINISTRATIVEPersonnelandcontractorsEmployeesWCBExpense3" localSheetId="11">#REF!</definedName>
    <definedName name="CumulativeGrossProfitExpenseGENERALADMINISTRATIVEPersonnelandcontractorsEmployeesWCBExpense3">#REF!</definedName>
    <definedName name="CumulativeGrossProfitExpenseGENERALADMINISTRATIVEPersonnelandcontractorsEmployeesWCBExpense4" localSheetId="11">#REF!</definedName>
    <definedName name="CumulativeGrossProfitExpenseGENERALADMINISTRATIVEPersonnelandcontractorsEmployeesWCBExpense4">#REF!</definedName>
    <definedName name="CumulativeGrossProfitExpenseGENERALADMINISTRATIVEPersonnelandcontractorsEmployeesWCBExpense5" localSheetId="11">#REF!</definedName>
    <definedName name="CumulativeGrossProfitExpenseGENERALADMINISTRATIVEPersonnelandcontractorsEmployeesWCBExpense5">#REF!</definedName>
    <definedName name="CumulativeGrossProfitExpenseGENERALADMINISTRATIVEPersonnelandcontractorsEmploymentAgencyFees1" localSheetId="11">#REF!</definedName>
    <definedName name="CumulativeGrossProfitExpenseGENERALADMINISTRATIVEPersonnelandcontractorsEmploymentAgencyFees1">#REF!</definedName>
    <definedName name="CumulativeGrossProfitExpenseGENERALADMINISTRATIVEPersonnelandcontractorsEmploymentAgencyFees2" localSheetId="11">#REF!</definedName>
    <definedName name="CumulativeGrossProfitExpenseGENERALADMINISTRATIVEPersonnelandcontractorsEmploymentAgencyFees2">#REF!</definedName>
    <definedName name="CumulativeGrossProfitExpenseGENERALADMINISTRATIVEPersonnelandcontractorsEmploymentAgencyFees3" localSheetId="11">#REF!</definedName>
    <definedName name="CumulativeGrossProfitExpenseGENERALADMINISTRATIVEPersonnelandcontractorsEmploymentAgencyFees3">#REF!</definedName>
    <definedName name="CumulativeGrossProfitExpenseGENERALADMINISTRATIVEPersonnelandcontractorsEmploymentAgencyFees4" localSheetId="11">#REF!</definedName>
    <definedName name="CumulativeGrossProfitExpenseGENERALADMINISTRATIVEPersonnelandcontractorsEmploymentAgencyFees4">#REF!</definedName>
    <definedName name="CumulativeGrossProfitExpenseGENERALADMINISTRATIVEPersonnelandcontractorsEmploymentAgencyFees5" localSheetId="11">#REF!</definedName>
    <definedName name="CumulativeGrossProfitExpenseGENERALADMINISTRATIVEPersonnelandcontractorsEmploymentAgencyFees5">#REF!</definedName>
    <definedName name="CumulativeGrossProfitExpenseGENERALADMINISTRATIVEPersonnelandcontractorsPayrollFees1" localSheetId="11">#REF!</definedName>
    <definedName name="CumulativeGrossProfitExpenseGENERALADMINISTRATIVEPersonnelandcontractorsPayrollFees1">#REF!</definedName>
    <definedName name="CumulativeGrossProfitExpenseGENERALADMINISTRATIVEPersonnelandcontractorsPayrollFees2" localSheetId="11">#REF!</definedName>
    <definedName name="CumulativeGrossProfitExpenseGENERALADMINISTRATIVEPersonnelandcontractorsPayrollFees2">#REF!</definedName>
    <definedName name="CumulativeGrossProfitExpenseGENERALADMINISTRATIVEPersonnelandcontractorsPayrollFees3" localSheetId="11">#REF!</definedName>
    <definedName name="CumulativeGrossProfitExpenseGENERALADMINISTRATIVEPersonnelandcontractorsPayrollFees3">#REF!</definedName>
    <definedName name="CumulativeGrossProfitExpenseGENERALADMINISTRATIVEPersonnelandcontractorsPayrollFees4" localSheetId="11">#REF!</definedName>
    <definedName name="CumulativeGrossProfitExpenseGENERALADMINISTRATIVEPersonnelandcontractorsPayrollFees4">#REF!</definedName>
    <definedName name="CumulativeGrossProfitExpenseGENERALADMINISTRATIVEPersonnelandcontractorsPayrollFees5" localSheetId="11">#REF!</definedName>
    <definedName name="CumulativeGrossProfitExpenseGENERALADMINISTRATIVEPersonnelandcontractorsPayrollFees5">#REF!</definedName>
    <definedName name="CumulativeGrossProfitExpenseGENERALADMINISTRATIVEPersonnelandcontractorsPersonnelandcontractorsOther1" localSheetId="11">#REF!</definedName>
    <definedName name="CumulativeGrossProfitExpenseGENERALADMINISTRATIVEPersonnelandcontractorsPersonnelandcontractorsOther1">#REF!</definedName>
    <definedName name="CumulativeGrossProfitExpenseGENERALADMINISTRATIVEPersonnelandcontractorsPersonnelandcontractorsOther2" localSheetId="11">#REF!</definedName>
    <definedName name="CumulativeGrossProfitExpenseGENERALADMINISTRATIVEPersonnelandcontractorsPersonnelandcontractorsOther2">#REF!</definedName>
    <definedName name="CumulativeGrossProfitExpenseGENERALADMINISTRATIVEPersonnelandcontractorsPersonnelandcontractorsOther3" localSheetId="11">#REF!</definedName>
    <definedName name="CumulativeGrossProfitExpenseGENERALADMINISTRATIVEPersonnelandcontractorsPersonnelandcontractorsOther3">#REF!</definedName>
    <definedName name="CumulativeGrossProfitExpenseGENERALADMINISTRATIVEPersonnelandcontractorsPersonnelandcontractorsOther4" localSheetId="11">#REF!</definedName>
    <definedName name="CumulativeGrossProfitExpenseGENERALADMINISTRATIVEPersonnelandcontractorsPersonnelandcontractorsOther4">#REF!</definedName>
    <definedName name="CumulativeGrossProfitExpenseGENERALADMINISTRATIVEPersonnelandcontractorsPersonnelandcontractorsOther5" localSheetId="11">#REF!</definedName>
    <definedName name="CumulativeGrossProfitExpenseGENERALADMINISTRATIVEPersonnelandcontractorsPersonnelandcontractorsOther5">#REF!</definedName>
    <definedName name="CumulativeGrossProfitExpenseGENERALADMINISTRATIVEPersonnelandcontractorsTotalEmployees1" localSheetId="11">#REF!</definedName>
    <definedName name="CumulativeGrossProfitExpenseGENERALADMINISTRATIVEPersonnelandcontractorsTotalEmployees1">#REF!</definedName>
    <definedName name="CumulativeGrossProfitExpenseGENERALADMINISTRATIVEPersonnelandcontractorsTotalEmployees2" localSheetId="11">#REF!</definedName>
    <definedName name="CumulativeGrossProfitExpenseGENERALADMINISTRATIVEPersonnelandcontractorsTotalEmployees2">#REF!</definedName>
    <definedName name="CumulativeGrossProfitExpenseGENERALADMINISTRATIVEPersonnelandcontractorsTotalEmployees3" localSheetId="11">#REF!</definedName>
    <definedName name="CumulativeGrossProfitExpenseGENERALADMINISTRATIVEPersonnelandcontractorsTotalEmployees3">#REF!</definedName>
    <definedName name="CumulativeGrossProfitExpenseGENERALADMINISTRATIVEPersonnelandcontractorsTotalEmployees4" localSheetId="11">#REF!</definedName>
    <definedName name="CumulativeGrossProfitExpenseGENERALADMINISTRATIVEPersonnelandcontractorsTotalEmployees4">#REF!</definedName>
    <definedName name="CumulativeGrossProfitExpenseGENERALADMINISTRATIVEPersonnelandcontractorsTotalEmployees5" localSheetId="11">#REF!</definedName>
    <definedName name="CumulativeGrossProfitExpenseGENERALADMINISTRATIVEPersonnelandcontractorsTotalEmployees5">#REF!</definedName>
    <definedName name="CumulativeGrossProfitExpenseGENERALADMINISTRATIVETotalAdministration1" localSheetId="11">#REF!</definedName>
    <definedName name="CumulativeGrossProfitExpenseGENERALADMINISTRATIVETotalAdministration1">#REF!</definedName>
    <definedName name="CumulativeGrossProfitExpenseGENERALADMINISTRATIVETotalAdministration2" localSheetId="11">#REF!</definedName>
    <definedName name="CumulativeGrossProfitExpenseGENERALADMINISTRATIVETotalAdministration2">#REF!</definedName>
    <definedName name="CumulativeGrossProfitExpenseGENERALADMINISTRATIVETotalAdministration3" localSheetId="11">#REF!</definedName>
    <definedName name="CumulativeGrossProfitExpenseGENERALADMINISTRATIVETotalAdministration3">#REF!</definedName>
    <definedName name="CumulativeGrossProfitExpenseGENERALADMINISTRATIVETotalAdministration4" localSheetId="11">#REF!</definedName>
    <definedName name="CumulativeGrossProfitExpenseGENERALADMINISTRATIVETotalAdministration4">#REF!</definedName>
    <definedName name="CumulativeGrossProfitExpenseGENERALADMINISTRATIVETotalAdministration5" localSheetId="11">#REF!</definedName>
    <definedName name="CumulativeGrossProfitExpenseGENERALADMINISTRATIVETotalAdministration5">#REF!</definedName>
    <definedName name="CumulativeGrossProfitExpenseGENERALADMINISTRATIVETotalFacilitiesOperations1" localSheetId="11">#REF!</definedName>
    <definedName name="CumulativeGrossProfitExpenseGENERALADMINISTRATIVETotalFacilitiesOperations1">#REF!</definedName>
    <definedName name="CumulativeGrossProfitExpenseGENERALADMINISTRATIVETotalFacilitiesOperations2" localSheetId="11">#REF!</definedName>
    <definedName name="CumulativeGrossProfitExpenseGENERALADMINISTRATIVETotalFacilitiesOperations2">#REF!</definedName>
    <definedName name="CumulativeGrossProfitExpenseGENERALADMINISTRATIVETotalFacilitiesOperations3" localSheetId="11">#REF!</definedName>
    <definedName name="CumulativeGrossProfitExpenseGENERALADMINISTRATIVETotalFacilitiesOperations3">#REF!</definedName>
    <definedName name="CumulativeGrossProfitExpenseGENERALADMINISTRATIVETotalFacilitiesOperations4" localSheetId="11">#REF!</definedName>
    <definedName name="CumulativeGrossProfitExpenseGENERALADMINISTRATIVETotalFacilitiesOperations4">#REF!</definedName>
    <definedName name="CumulativeGrossProfitExpenseGENERALADMINISTRATIVETotalFacilitiesOperations5" localSheetId="11">#REF!</definedName>
    <definedName name="CumulativeGrossProfitExpenseGENERALADMINISTRATIVETotalFacilitiesOperations5">#REF!</definedName>
    <definedName name="CumulativeGrossProfitExpenseGENERALADMINISTRATIVETotalLegalprofessional1" localSheetId="11">#REF!</definedName>
    <definedName name="CumulativeGrossProfitExpenseGENERALADMINISTRATIVETotalLegalprofessional1">#REF!</definedName>
    <definedName name="CumulativeGrossProfitExpenseGENERALADMINISTRATIVETotalLegalprofessional2" localSheetId="11">#REF!</definedName>
    <definedName name="CumulativeGrossProfitExpenseGENERALADMINISTRATIVETotalLegalprofessional2">#REF!</definedName>
    <definedName name="CumulativeGrossProfitExpenseGENERALADMINISTRATIVETotalLegalprofessional3" localSheetId="11">#REF!</definedName>
    <definedName name="CumulativeGrossProfitExpenseGENERALADMINISTRATIVETotalLegalprofessional3">#REF!</definedName>
    <definedName name="CumulativeGrossProfitExpenseGENERALADMINISTRATIVETotalLegalprofessional4" localSheetId="11">#REF!</definedName>
    <definedName name="CumulativeGrossProfitExpenseGENERALADMINISTRATIVETotalLegalprofessional4">#REF!</definedName>
    <definedName name="CumulativeGrossProfitExpenseGENERALADMINISTRATIVETotalLegalprofessional5" localSheetId="11">#REF!</definedName>
    <definedName name="CumulativeGrossProfitExpenseGENERALADMINISTRATIVETotalLegalprofessional5">#REF!</definedName>
    <definedName name="CumulativeGrossProfitExpenseGENERALADMINISTRATIVETotalMarketingExpense1" localSheetId="11">#REF!</definedName>
    <definedName name="CumulativeGrossProfitExpenseGENERALADMINISTRATIVETotalMarketingExpense1">#REF!</definedName>
    <definedName name="CumulativeGrossProfitExpenseGENERALADMINISTRATIVETotalMarketingExpense2" localSheetId="11">#REF!</definedName>
    <definedName name="CumulativeGrossProfitExpenseGENERALADMINISTRATIVETotalMarketingExpense2">#REF!</definedName>
    <definedName name="CumulativeGrossProfitExpenseGENERALADMINISTRATIVETotalMarketingExpense3" localSheetId="11">#REF!</definedName>
    <definedName name="CumulativeGrossProfitExpenseGENERALADMINISTRATIVETotalMarketingExpense3">#REF!</definedName>
    <definedName name="CumulativeGrossProfitExpenseGENERALADMINISTRATIVETotalMarketingExpense4" localSheetId="11">#REF!</definedName>
    <definedName name="CumulativeGrossProfitExpenseGENERALADMINISTRATIVETotalMarketingExpense4">#REF!</definedName>
    <definedName name="CumulativeGrossProfitExpenseGENERALADMINISTRATIVETotalMarketingExpense5" localSheetId="11">#REF!</definedName>
    <definedName name="CumulativeGrossProfitExpenseGENERALADMINISTRATIVETotalMarketingExpense5">#REF!</definedName>
    <definedName name="CumulativeGrossProfitExpenseGENERALADMINISTRATIVETotalPersonnelandcontractors1" localSheetId="11">#REF!</definedName>
    <definedName name="CumulativeGrossProfitExpenseGENERALADMINISTRATIVETotalPersonnelandcontractors1">#REF!</definedName>
    <definedName name="CumulativeGrossProfitExpenseGENERALADMINISTRATIVETotalPersonnelandcontractors2" localSheetId="11">#REF!</definedName>
    <definedName name="CumulativeGrossProfitExpenseGENERALADMINISTRATIVETotalPersonnelandcontractors2">#REF!</definedName>
    <definedName name="CumulativeGrossProfitExpenseGENERALADMINISTRATIVETotalPersonnelandcontractors3" localSheetId="11">#REF!</definedName>
    <definedName name="CumulativeGrossProfitExpenseGENERALADMINISTRATIVETotalPersonnelandcontractors3">#REF!</definedName>
    <definedName name="CumulativeGrossProfitExpenseGENERALADMINISTRATIVETotalPersonnelandcontractors4" localSheetId="11">#REF!</definedName>
    <definedName name="CumulativeGrossProfitExpenseGENERALADMINISTRATIVETotalPersonnelandcontractors4">#REF!</definedName>
    <definedName name="CumulativeGrossProfitExpenseGENERALADMINISTRATIVETotalPersonnelandcontractors5" localSheetId="11">#REF!</definedName>
    <definedName name="CumulativeGrossProfitExpenseGENERALADMINISTRATIVETotalPersonnelandcontractors5">#REF!</definedName>
    <definedName name="CumulativeGrossProfitExpenseGENERALADMINISTRATIVETotalTravel1" localSheetId="11">#REF!</definedName>
    <definedName name="CumulativeGrossProfitExpenseGENERALADMINISTRATIVETotalTravel1">#REF!</definedName>
    <definedName name="CumulativeGrossProfitExpenseGENERALADMINISTRATIVETotalTravel2" localSheetId="11">#REF!</definedName>
    <definedName name="CumulativeGrossProfitExpenseGENERALADMINISTRATIVETotalTravel2">#REF!</definedName>
    <definedName name="CumulativeGrossProfitExpenseGENERALADMINISTRATIVETotalTravel3" localSheetId="11">#REF!</definedName>
    <definedName name="CumulativeGrossProfitExpenseGENERALADMINISTRATIVETotalTravel3">#REF!</definedName>
    <definedName name="CumulativeGrossProfitExpenseGENERALADMINISTRATIVETotalTravel4" localSheetId="11">#REF!</definedName>
    <definedName name="CumulativeGrossProfitExpenseGENERALADMINISTRATIVETotalTravel4">#REF!</definedName>
    <definedName name="CumulativeGrossProfitExpenseGENERALADMINISTRATIVETotalTravel5" localSheetId="11">#REF!</definedName>
    <definedName name="CumulativeGrossProfitExpenseGENERALADMINISTRATIVETotalTravel5">#REF!</definedName>
    <definedName name="CumulativeGrossProfitExpenseGENERALADMINISTRATIVETravel" localSheetId="11">#REF!</definedName>
    <definedName name="CumulativeGrossProfitExpenseGENERALADMINISTRATIVETravel">#REF!</definedName>
    <definedName name="CumulativeGrossProfitExpenseGENERALADMINISTRATIVETravel1" localSheetId="11">#REF!</definedName>
    <definedName name="CumulativeGrossProfitExpenseGENERALADMINISTRATIVETravel1">#REF!</definedName>
    <definedName name="CumulativeGrossProfitExpenseGENERALADMINISTRATIVETravel2" localSheetId="11">#REF!</definedName>
    <definedName name="CumulativeGrossProfitExpenseGENERALADMINISTRATIVETravel2">#REF!</definedName>
    <definedName name="CumulativeGrossProfitExpenseGENERALADMINISTRATIVETravel3" localSheetId="11">#REF!</definedName>
    <definedName name="CumulativeGrossProfitExpenseGENERALADMINISTRATIVETravel3">#REF!</definedName>
    <definedName name="CumulativeGrossProfitExpenseGENERALADMINISTRATIVETravel4" localSheetId="11">#REF!</definedName>
    <definedName name="CumulativeGrossProfitExpenseGENERALADMINISTRATIVETravel4">#REF!</definedName>
    <definedName name="CumulativeGrossProfitExpenseGENERALADMINISTRATIVETravel5" localSheetId="11">#REF!</definedName>
    <definedName name="CumulativeGrossProfitExpenseGENERALADMINISTRATIVETravel5">#REF!</definedName>
    <definedName name="CumulativeGrossProfitExpenseGENERALADMINISTRATIVETravelMealsEntertainment1" localSheetId="11">#REF!</definedName>
    <definedName name="CumulativeGrossProfitExpenseGENERALADMINISTRATIVETravelMealsEntertainment1">#REF!</definedName>
    <definedName name="CumulativeGrossProfitExpenseGENERALADMINISTRATIVETravelMealsEntertainment2" localSheetId="11">#REF!</definedName>
    <definedName name="CumulativeGrossProfitExpenseGENERALADMINISTRATIVETravelMealsEntertainment2">#REF!</definedName>
    <definedName name="CumulativeGrossProfitExpenseGENERALADMINISTRATIVETravelMealsEntertainment3" localSheetId="11">#REF!</definedName>
    <definedName name="CumulativeGrossProfitExpenseGENERALADMINISTRATIVETravelMealsEntertainment3">#REF!</definedName>
    <definedName name="CumulativeGrossProfitExpenseGENERALADMINISTRATIVETravelMealsEntertainment4" localSheetId="11">#REF!</definedName>
    <definedName name="CumulativeGrossProfitExpenseGENERALADMINISTRATIVETravelMealsEntertainment4">#REF!</definedName>
    <definedName name="CumulativeGrossProfitExpenseGENERALADMINISTRATIVETravelMealsEntertainment5" localSheetId="11">#REF!</definedName>
    <definedName name="CumulativeGrossProfitExpenseGENERALADMINISTRATIVETravelMealsEntertainment5">#REF!</definedName>
    <definedName name="CumulativeGrossProfitExpenseGENERALADMINISTRATIVETravelParking1" localSheetId="11">#REF!</definedName>
    <definedName name="CumulativeGrossProfitExpenseGENERALADMINISTRATIVETravelParking1">#REF!</definedName>
    <definedName name="CumulativeGrossProfitExpenseGENERALADMINISTRATIVETravelParking2" localSheetId="11">#REF!</definedName>
    <definedName name="CumulativeGrossProfitExpenseGENERALADMINISTRATIVETravelParking2">#REF!</definedName>
    <definedName name="CumulativeGrossProfitExpenseGENERALADMINISTRATIVETravelParking3" localSheetId="11">#REF!</definedName>
    <definedName name="CumulativeGrossProfitExpenseGENERALADMINISTRATIVETravelParking3">#REF!</definedName>
    <definedName name="CumulativeGrossProfitExpenseGENERALADMINISTRATIVETravelParking4" localSheetId="11">#REF!</definedName>
    <definedName name="CumulativeGrossProfitExpenseGENERALADMINISTRATIVETravelParking4">#REF!</definedName>
    <definedName name="CumulativeGrossProfitExpenseGENERALADMINISTRATIVETravelParking5" localSheetId="11">#REF!</definedName>
    <definedName name="CumulativeGrossProfitExpenseGENERALADMINISTRATIVETravelParking5">#REF!</definedName>
    <definedName name="CumulativeGrossProfitExpenseGENERALADMINISTRATIVETravelTravelOther1" localSheetId="11">#REF!</definedName>
    <definedName name="CumulativeGrossProfitExpenseGENERALADMINISTRATIVETravelTravelOther1">#REF!</definedName>
    <definedName name="CumulativeGrossProfitExpenseGENERALADMINISTRATIVETravelTravelOther2" localSheetId="11">#REF!</definedName>
    <definedName name="CumulativeGrossProfitExpenseGENERALADMINISTRATIVETravelTravelOther2">#REF!</definedName>
    <definedName name="CumulativeGrossProfitExpenseGENERALADMINISTRATIVETravelTravelOther3" localSheetId="11">#REF!</definedName>
    <definedName name="CumulativeGrossProfitExpenseGENERALADMINISTRATIVETravelTravelOther3">#REF!</definedName>
    <definedName name="CumulativeGrossProfitExpenseGENERALADMINISTRATIVETravelTravelOther4" localSheetId="11">#REF!</definedName>
    <definedName name="CumulativeGrossProfitExpenseGENERALADMINISTRATIVETravelTravelOther4">#REF!</definedName>
    <definedName name="CumulativeGrossProfitExpenseGENERALADMINISTRATIVETravelTravelOther5" localSheetId="11">#REF!</definedName>
    <definedName name="CumulativeGrossProfitExpenseGENERALADMINISTRATIVETravelTravelOther5">#REF!</definedName>
    <definedName name="CumulativeGrossProfitExpenseRESEARCHDEVELOPMENT" localSheetId="11">#REF!</definedName>
    <definedName name="CumulativeGrossProfitExpenseRESEARCHDEVELOPMENT">#REF!</definedName>
    <definedName name="CumulativeGrossProfitExpenseRESEARCHDEVELOPMENTDEVELOPMENT" localSheetId="11">#REF!</definedName>
    <definedName name="CumulativeGrossProfitExpenseRESEARCHDEVELOPMENTDEVELOPMENT">#REF!</definedName>
    <definedName name="CumulativeGrossProfitExpenseRESEARCHDEVELOPMENTDEVELOPMENTAdministration" localSheetId="11">#REF!</definedName>
    <definedName name="CumulativeGrossProfitExpenseRESEARCHDEVELOPMENTDEVELOPMENTAdministration">#REF!</definedName>
    <definedName name="CumulativeGrossProfitExpenseRESEARCHDEVELOPMENTDEVELOPMENTAdministrationAdministrationOther1" localSheetId="11">#REF!</definedName>
    <definedName name="CumulativeGrossProfitExpenseRESEARCHDEVELOPMENTDEVELOPMENTAdministrationAdministrationOther1">#REF!</definedName>
    <definedName name="CumulativeGrossProfitExpenseRESEARCHDEVELOPMENTDEVELOPMENTAdministrationAdministrationOther2" localSheetId="11">#REF!</definedName>
    <definedName name="CumulativeGrossProfitExpenseRESEARCHDEVELOPMENTDEVELOPMENTAdministrationAdministrationOther2">#REF!</definedName>
    <definedName name="CumulativeGrossProfitExpenseRESEARCHDEVELOPMENTDEVELOPMENTAdministrationAdministrationOther3" localSheetId="11">#REF!</definedName>
    <definedName name="CumulativeGrossProfitExpenseRESEARCHDEVELOPMENTDEVELOPMENTAdministrationAdministrationOther3">#REF!</definedName>
    <definedName name="CumulativeGrossProfitExpenseRESEARCHDEVELOPMENTDEVELOPMENTAdministrationAdministrationOther4" localSheetId="11">#REF!</definedName>
    <definedName name="CumulativeGrossProfitExpenseRESEARCHDEVELOPMENTDEVELOPMENTAdministrationAdministrationOther4">#REF!</definedName>
    <definedName name="CumulativeGrossProfitExpenseRESEARCHDEVELOPMENTDEVELOPMENTAdministrationAdministrationOther5" localSheetId="11">#REF!</definedName>
    <definedName name="CumulativeGrossProfitExpenseRESEARCHDEVELOPMENTDEVELOPMENTAdministrationAdministrationOther5">#REF!</definedName>
    <definedName name="CumulativeGrossProfitExpenseRESEARCHDEVELOPMENTDEVELOPMENTAdministrationConferences1" localSheetId="11">#REF!</definedName>
    <definedName name="CumulativeGrossProfitExpenseRESEARCHDEVELOPMENTDEVELOPMENTAdministrationConferences1">#REF!</definedName>
    <definedName name="CumulativeGrossProfitExpenseRESEARCHDEVELOPMENTDEVELOPMENTAdministrationConferences2" localSheetId="11">#REF!</definedName>
    <definedName name="CumulativeGrossProfitExpenseRESEARCHDEVELOPMENTDEVELOPMENTAdministrationConferences2">#REF!</definedName>
    <definedName name="CumulativeGrossProfitExpenseRESEARCHDEVELOPMENTDEVELOPMENTAdministrationConferences3" localSheetId="11">#REF!</definedName>
    <definedName name="CumulativeGrossProfitExpenseRESEARCHDEVELOPMENTDEVELOPMENTAdministrationConferences3">#REF!</definedName>
    <definedName name="CumulativeGrossProfitExpenseRESEARCHDEVELOPMENTDEVELOPMENTAdministrationConferences4" localSheetId="11">#REF!</definedName>
    <definedName name="CumulativeGrossProfitExpenseRESEARCHDEVELOPMENTDEVELOPMENTAdministrationConferences4">#REF!</definedName>
    <definedName name="CumulativeGrossProfitExpenseRESEARCHDEVELOPMENTDEVELOPMENTAdministrationConferences5" localSheetId="11">#REF!</definedName>
    <definedName name="CumulativeGrossProfitExpenseRESEARCHDEVELOPMENTDEVELOPMENTAdministrationConferences5">#REF!</definedName>
    <definedName name="CumulativeGrossProfitExpenseRESEARCHDEVELOPMENTDEVELOPMENTAdministrationMealsEntertainment1" localSheetId="11">#REF!</definedName>
    <definedName name="CumulativeGrossProfitExpenseRESEARCHDEVELOPMENTDEVELOPMENTAdministrationMealsEntertainment1">#REF!</definedName>
    <definedName name="CumulativeGrossProfitExpenseRESEARCHDEVELOPMENTDEVELOPMENTAdministrationMealsEntertainment2" localSheetId="11">#REF!</definedName>
    <definedName name="CumulativeGrossProfitExpenseRESEARCHDEVELOPMENTDEVELOPMENTAdministrationMealsEntertainment2">#REF!</definedName>
    <definedName name="CumulativeGrossProfitExpenseRESEARCHDEVELOPMENTDEVELOPMENTAdministrationMealsEntertainment3" localSheetId="11">#REF!</definedName>
    <definedName name="CumulativeGrossProfitExpenseRESEARCHDEVELOPMENTDEVELOPMENTAdministrationMealsEntertainment3">#REF!</definedName>
    <definedName name="CumulativeGrossProfitExpenseRESEARCHDEVELOPMENTDEVELOPMENTAdministrationMealsEntertainment4" localSheetId="11">#REF!</definedName>
    <definedName name="CumulativeGrossProfitExpenseRESEARCHDEVELOPMENTDEVELOPMENTAdministrationMealsEntertainment4">#REF!</definedName>
    <definedName name="CumulativeGrossProfitExpenseRESEARCHDEVELOPMENTDEVELOPMENTAdministrationMealsEntertainment5" localSheetId="11">#REF!</definedName>
    <definedName name="CumulativeGrossProfitExpenseRESEARCHDEVELOPMENTDEVELOPMENTAdministrationMealsEntertainment5">#REF!</definedName>
    <definedName name="CumulativeGrossProfitExpenseRESEARCHDEVELOPMENTDEVELOPMENTAdministrationMemberships1" localSheetId="11">#REF!</definedName>
    <definedName name="CumulativeGrossProfitExpenseRESEARCHDEVELOPMENTDEVELOPMENTAdministrationMemberships1">#REF!</definedName>
    <definedName name="CumulativeGrossProfitExpenseRESEARCHDEVELOPMENTDEVELOPMENTAdministrationMemberships2" localSheetId="11">#REF!</definedName>
    <definedName name="CumulativeGrossProfitExpenseRESEARCHDEVELOPMENTDEVELOPMENTAdministrationMemberships2">#REF!</definedName>
    <definedName name="CumulativeGrossProfitExpenseRESEARCHDEVELOPMENTDEVELOPMENTAdministrationMemberships3" localSheetId="11">#REF!</definedName>
    <definedName name="CumulativeGrossProfitExpenseRESEARCHDEVELOPMENTDEVELOPMENTAdministrationMemberships3">#REF!</definedName>
    <definedName name="CumulativeGrossProfitExpenseRESEARCHDEVELOPMENTDEVELOPMENTAdministrationMemberships4" localSheetId="11">#REF!</definedName>
    <definedName name="CumulativeGrossProfitExpenseRESEARCHDEVELOPMENTDEVELOPMENTAdministrationMemberships4">#REF!</definedName>
    <definedName name="CumulativeGrossProfitExpenseRESEARCHDEVELOPMENTDEVELOPMENTAdministrationMemberships5" localSheetId="11">#REF!</definedName>
    <definedName name="CumulativeGrossProfitExpenseRESEARCHDEVELOPMENTDEVELOPMENTAdministrationMemberships5">#REF!</definedName>
    <definedName name="CumulativeGrossProfitExpenseRESEARCHDEVELOPMENTDEVELOPMENTAdministrationSubscriptions1" localSheetId="11">#REF!</definedName>
    <definedName name="CumulativeGrossProfitExpenseRESEARCHDEVELOPMENTDEVELOPMENTAdministrationSubscriptions1">#REF!</definedName>
    <definedName name="CumulativeGrossProfitExpenseRESEARCHDEVELOPMENTDEVELOPMENTAdministrationSubscriptions2" localSheetId="11">#REF!</definedName>
    <definedName name="CumulativeGrossProfitExpenseRESEARCHDEVELOPMENTDEVELOPMENTAdministrationSubscriptions2">#REF!</definedName>
    <definedName name="CumulativeGrossProfitExpenseRESEARCHDEVELOPMENTDEVELOPMENTAdministrationSubscriptions3" localSheetId="11">#REF!</definedName>
    <definedName name="CumulativeGrossProfitExpenseRESEARCHDEVELOPMENTDEVELOPMENTAdministrationSubscriptions3">#REF!</definedName>
    <definedName name="CumulativeGrossProfitExpenseRESEARCHDEVELOPMENTDEVELOPMENTAdministrationSubscriptions4" localSheetId="11">#REF!</definedName>
    <definedName name="CumulativeGrossProfitExpenseRESEARCHDEVELOPMENTDEVELOPMENTAdministrationSubscriptions4">#REF!</definedName>
    <definedName name="CumulativeGrossProfitExpenseRESEARCHDEVELOPMENTDEVELOPMENTAdministrationSubscriptions5" localSheetId="11">#REF!</definedName>
    <definedName name="CumulativeGrossProfitExpenseRESEARCHDEVELOPMENTDEVELOPMENTAdministrationSubscriptions5">#REF!</definedName>
    <definedName name="CumulativeGrossProfitExpenseRESEARCHDEVELOPMENTDEVELOPMENTAdministrationTravel1" localSheetId="11">#REF!</definedName>
    <definedName name="CumulativeGrossProfitExpenseRESEARCHDEVELOPMENTDEVELOPMENTAdministrationTravel1">#REF!</definedName>
    <definedName name="CumulativeGrossProfitExpenseRESEARCHDEVELOPMENTDEVELOPMENTAdministrationTravel2" localSheetId="11">#REF!</definedName>
    <definedName name="CumulativeGrossProfitExpenseRESEARCHDEVELOPMENTDEVELOPMENTAdministrationTravel2">#REF!</definedName>
    <definedName name="CumulativeGrossProfitExpenseRESEARCHDEVELOPMENTDEVELOPMENTAdministrationTravel3" localSheetId="11">#REF!</definedName>
    <definedName name="CumulativeGrossProfitExpenseRESEARCHDEVELOPMENTDEVELOPMENTAdministrationTravel3">#REF!</definedName>
    <definedName name="CumulativeGrossProfitExpenseRESEARCHDEVELOPMENTDEVELOPMENTAdministrationTravel4" localSheetId="11">#REF!</definedName>
    <definedName name="CumulativeGrossProfitExpenseRESEARCHDEVELOPMENTDEVELOPMENTAdministrationTravel4">#REF!</definedName>
    <definedName name="CumulativeGrossProfitExpenseRESEARCHDEVELOPMENTDEVELOPMENTAdministrationTravel5" localSheetId="11">#REF!</definedName>
    <definedName name="CumulativeGrossProfitExpenseRESEARCHDEVELOPMENTDEVELOPMENTAdministrationTravel5">#REF!</definedName>
    <definedName name="CumulativeGrossProfitExpenseRESEARCHDEVELOPMENTDEVELOPMENTAdministrationTravelRE1" localSheetId="11">#REF!</definedName>
    <definedName name="CumulativeGrossProfitExpenseRESEARCHDEVELOPMENTDEVELOPMENTAdministrationTravelRE1">#REF!</definedName>
    <definedName name="CumulativeGrossProfitExpenseRESEARCHDEVELOPMENTDEVELOPMENTAdministrationTravelRE2" localSheetId="11">#REF!</definedName>
    <definedName name="CumulativeGrossProfitExpenseRESEARCHDEVELOPMENTDEVELOPMENTAdministrationTravelRE2">#REF!</definedName>
    <definedName name="CumulativeGrossProfitExpenseRESEARCHDEVELOPMENTDEVELOPMENTAdministrationTravelRE3" localSheetId="11">#REF!</definedName>
    <definedName name="CumulativeGrossProfitExpenseRESEARCHDEVELOPMENTDEVELOPMENTAdministrationTravelRE3">#REF!</definedName>
    <definedName name="CumulativeGrossProfitExpenseRESEARCHDEVELOPMENTDEVELOPMENTAdministrationTravelRE4" localSheetId="11">#REF!</definedName>
    <definedName name="CumulativeGrossProfitExpenseRESEARCHDEVELOPMENTDEVELOPMENTAdministrationTravelRE4">#REF!</definedName>
    <definedName name="CumulativeGrossProfitExpenseRESEARCHDEVELOPMENTDEVELOPMENTAdministrationTravelRE5" localSheetId="11">#REF!</definedName>
    <definedName name="CumulativeGrossProfitExpenseRESEARCHDEVELOPMENTDEVELOPMENTAdministrationTravelRE5">#REF!</definedName>
    <definedName name="CumulativeGrossProfitExpenseRESEARCHDEVELOPMENTDEVELOPMENTClinical" localSheetId="11">#REF!</definedName>
    <definedName name="CumulativeGrossProfitExpenseRESEARCHDEVELOPMENTDEVELOPMENTClinical">#REF!</definedName>
    <definedName name="CumulativeGrossProfitExpenseRESEARCHDEVELOPMENTDEVELOPMENTClinicalClinicalDevelopment" localSheetId="11">#REF!</definedName>
    <definedName name="CumulativeGrossProfitExpenseRESEARCHDEVELOPMENTDEVELOPMENTClinicalClinicalDevelopment">#REF!</definedName>
    <definedName name="CumulativeGrossProfitExpenseRESEARCHDEVELOPMENTDEVELOPMENTClinicalClinicalDevelopmentClinicalDevelopmentOther1" localSheetId="11">#REF!</definedName>
    <definedName name="CumulativeGrossProfitExpenseRESEARCHDEVELOPMENTDEVELOPMENTClinicalClinicalDevelopmentClinicalDevelopmentOther1">#REF!</definedName>
    <definedName name="CumulativeGrossProfitExpenseRESEARCHDEVELOPMENTDEVELOPMENTClinicalClinicalDevelopmentClinicalDevelopmentOther2" localSheetId="11">#REF!</definedName>
    <definedName name="CumulativeGrossProfitExpenseRESEARCHDEVELOPMENTDEVELOPMENTClinicalClinicalDevelopmentClinicalDevelopmentOther2">#REF!</definedName>
    <definedName name="CumulativeGrossProfitExpenseRESEARCHDEVELOPMENTDEVELOPMENTClinicalClinicalDevelopmentClinicalDevelopmentOther3" localSheetId="11">#REF!</definedName>
    <definedName name="CumulativeGrossProfitExpenseRESEARCHDEVELOPMENTDEVELOPMENTClinicalClinicalDevelopmentClinicalDevelopmentOther3">#REF!</definedName>
    <definedName name="CumulativeGrossProfitExpenseRESEARCHDEVELOPMENTDEVELOPMENTClinicalClinicalDevelopmentClinicalDevelopmentOther4" localSheetId="11">#REF!</definedName>
    <definedName name="CumulativeGrossProfitExpenseRESEARCHDEVELOPMENTDEVELOPMENTClinicalClinicalDevelopmentClinicalDevelopmentOther4">#REF!</definedName>
    <definedName name="CumulativeGrossProfitExpenseRESEARCHDEVELOPMENTDEVELOPMENTClinicalClinicalDevelopmentClinicalDevelopmentOther5" localSheetId="11">#REF!</definedName>
    <definedName name="CumulativeGrossProfitExpenseRESEARCHDEVELOPMENTDEVELOPMENTClinicalClinicalDevelopmentClinicalDevelopmentOther5">#REF!</definedName>
    <definedName name="CumulativeGrossProfitExpenseRESEARCHDEVELOPMENTDEVELOPMENTClinicalClinicalDevelopmentConsultants1" localSheetId="11">#REF!</definedName>
    <definedName name="CumulativeGrossProfitExpenseRESEARCHDEVELOPMENTDEVELOPMENTClinicalClinicalDevelopmentConsultants1">#REF!</definedName>
    <definedName name="CumulativeGrossProfitExpenseRESEARCHDEVELOPMENTDEVELOPMENTClinicalClinicalDevelopmentConsultants2" localSheetId="11">#REF!</definedName>
    <definedName name="CumulativeGrossProfitExpenseRESEARCHDEVELOPMENTDEVELOPMENTClinicalClinicalDevelopmentConsultants2">#REF!</definedName>
    <definedName name="CumulativeGrossProfitExpenseRESEARCHDEVELOPMENTDEVELOPMENTClinicalClinicalDevelopmentConsultants3" localSheetId="11">#REF!</definedName>
    <definedName name="CumulativeGrossProfitExpenseRESEARCHDEVELOPMENTDEVELOPMENTClinicalClinicalDevelopmentConsultants3">#REF!</definedName>
    <definedName name="CumulativeGrossProfitExpenseRESEARCHDEVELOPMENTDEVELOPMENTClinicalClinicalDevelopmentConsultants4" localSheetId="11">#REF!</definedName>
    <definedName name="CumulativeGrossProfitExpenseRESEARCHDEVELOPMENTDEVELOPMENTClinicalClinicalDevelopmentConsultants4">#REF!</definedName>
    <definedName name="CumulativeGrossProfitExpenseRESEARCHDEVELOPMENTDEVELOPMENTClinicalClinicalDevelopmentConsultants5" localSheetId="11">#REF!</definedName>
    <definedName name="CumulativeGrossProfitExpenseRESEARCHDEVELOPMENTDEVELOPMENTClinicalClinicalDevelopmentConsultants5">#REF!</definedName>
    <definedName name="CumulativeGrossProfitExpenseRESEARCHDEVELOPMENTDEVELOPMENTClinicalClinicalDevelopmentExternalContracts1" localSheetId="11">#REF!</definedName>
    <definedName name="CumulativeGrossProfitExpenseRESEARCHDEVELOPMENTDEVELOPMENTClinicalClinicalDevelopmentExternalContracts1">#REF!</definedName>
    <definedName name="CumulativeGrossProfitExpenseRESEARCHDEVELOPMENTDEVELOPMENTClinicalClinicalDevelopmentExternalContracts2" localSheetId="11">#REF!</definedName>
    <definedName name="CumulativeGrossProfitExpenseRESEARCHDEVELOPMENTDEVELOPMENTClinicalClinicalDevelopmentExternalContracts2">#REF!</definedName>
    <definedName name="CumulativeGrossProfitExpenseRESEARCHDEVELOPMENTDEVELOPMENTClinicalClinicalDevelopmentExternalContracts3" localSheetId="11">#REF!</definedName>
    <definedName name="CumulativeGrossProfitExpenseRESEARCHDEVELOPMENTDEVELOPMENTClinicalClinicalDevelopmentExternalContracts3">#REF!</definedName>
    <definedName name="CumulativeGrossProfitExpenseRESEARCHDEVELOPMENTDEVELOPMENTClinicalClinicalDevelopmentExternalContracts4" localSheetId="11">#REF!</definedName>
    <definedName name="CumulativeGrossProfitExpenseRESEARCHDEVELOPMENTDEVELOPMENTClinicalClinicalDevelopmentExternalContracts4">#REF!</definedName>
    <definedName name="CumulativeGrossProfitExpenseRESEARCHDEVELOPMENTDEVELOPMENTClinicalClinicalDevelopmentExternalContracts5" localSheetId="11">#REF!</definedName>
    <definedName name="CumulativeGrossProfitExpenseRESEARCHDEVELOPMENTDEVELOPMENTClinicalClinicalDevelopmentExternalContracts5">#REF!</definedName>
    <definedName name="CumulativeGrossProfitExpenseRESEARCHDEVELOPMENTDEVELOPMENTClinicalClinicalOther1" localSheetId="11">#REF!</definedName>
    <definedName name="CumulativeGrossProfitExpenseRESEARCHDEVELOPMENTDEVELOPMENTClinicalClinicalOther1">#REF!</definedName>
    <definedName name="CumulativeGrossProfitExpenseRESEARCHDEVELOPMENTDEVELOPMENTClinicalClinicalOther2" localSheetId="11">#REF!</definedName>
    <definedName name="CumulativeGrossProfitExpenseRESEARCHDEVELOPMENTDEVELOPMENTClinicalClinicalOther2">#REF!</definedName>
    <definedName name="CumulativeGrossProfitExpenseRESEARCHDEVELOPMENTDEVELOPMENTClinicalClinicalOther3" localSheetId="11">#REF!</definedName>
    <definedName name="CumulativeGrossProfitExpenseRESEARCHDEVELOPMENTDEVELOPMENTClinicalClinicalOther3">#REF!</definedName>
    <definedName name="CumulativeGrossProfitExpenseRESEARCHDEVELOPMENTDEVELOPMENTClinicalClinicalOther4" localSheetId="11">#REF!</definedName>
    <definedName name="CumulativeGrossProfitExpenseRESEARCHDEVELOPMENTDEVELOPMENTClinicalClinicalOther4">#REF!</definedName>
    <definedName name="CumulativeGrossProfitExpenseRESEARCHDEVELOPMENTDEVELOPMENTClinicalClinicalOther5" localSheetId="11">#REF!</definedName>
    <definedName name="CumulativeGrossProfitExpenseRESEARCHDEVELOPMENTDEVELOPMENTClinicalClinicalOther5">#REF!</definedName>
    <definedName name="CumulativeGrossProfitExpenseRESEARCHDEVELOPMENTDEVELOPMENTClinicalClinicalTrial" localSheetId="11">#REF!</definedName>
    <definedName name="CumulativeGrossProfitExpenseRESEARCHDEVELOPMENTDEVELOPMENTClinicalClinicalTrial">#REF!</definedName>
    <definedName name="CumulativeGrossProfitExpenseRESEARCHDEVELOPMENTDEVELOPMENTClinicalClinicalTrialBioreliance1" localSheetId="11">#REF!</definedName>
    <definedName name="CumulativeGrossProfitExpenseRESEARCHDEVELOPMENTDEVELOPMENTClinicalClinicalTrialBioreliance1">#REF!</definedName>
    <definedName name="CumulativeGrossProfitExpenseRESEARCHDEVELOPMENTDEVELOPMENTClinicalClinicalTrialBioreliance2" localSheetId="11">#REF!</definedName>
    <definedName name="CumulativeGrossProfitExpenseRESEARCHDEVELOPMENTDEVELOPMENTClinicalClinicalTrialBioreliance2">#REF!</definedName>
    <definedName name="CumulativeGrossProfitExpenseRESEARCHDEVELOPMENTDEVELOPMENTClinicalClinicalTrialBioreliance3" localSheetId="11">#REF!</definedName>
    <definedName name="CumulativeGrossProfitExpenseRESEARCHDEVELOPMENTDEVELOPMENTClinicalClinicalTrialBioreliance3">#REF!</definedName>
    <definedName name="CumulativeGrossProfitExpenseRESEARCHDEVELOPMENTDEVELOPMENTClinicalClinicalTrialBioreliance4" localSheetId="11">#REF!</definedName>
    <definedName name="CumulativeGrossProfitExpenseRESEARCHDEVELOPMENTDEVELOPMENTClinicalClinicalTrialBioreliance4">#REF!</definedName>
    <definedName name="CumulativeGrossProfitExpenseRESEARCHDEVELOPMENTDEVELOPMENTClinicalClinicalTrialBioreliance5" localSheetId="11">#REF!</definedName>
    <definedName name="CumulativeGrossProfitExpenseRESEARCHDEVELOPMENTDEVELOPMENTClinicalClinicalTrialBioreliance5">#REF!</definedName>
    <definedName name="CumulativeGrossProfitExpenseRESEARCHDEVELOPMENTDEVELOPMENTClinicalClinicalTrialClinicalTrialOther1" localSheetId="11">#REF!</definedName>
    <definedName name="CumulativeGrossProfitExpenseRESEARCHDEVELOPMENTDEVELOPMENTClinicalClinicalTrialClinicalTrialOther1">#REF!</definedName>
    <definedName name="CumulativeGrossProfitExpenseRESEARCHDEVELOPMENTDEVELOPMENTClinicalClinicalTrialClinicalTrialOther2" localSheetId="11">#REF!</definedName>
    <definedName name="CumulativeGrossProfitExpenseRESEARCHDEVELOPMENTDEVELOPMENTClinicalClinicalTrialClinicalTrialOther2">#REF!</definedName>
    <definedName name="CumulativeGrossProfitExpenseRESEARCHDEVELOPMENTDEVELOPMENTClinicalClinicalTrialClinicalTrialOther3" localSheetId="11">#REF!</definedName>
    <definedName name="CumulativeGrossProfitExpenseRESEARCHDEVELOPMENTDEVELOPMENTClinicalClinicalTrialClinicalTrialOther3">#REF!</definedName>
    <definedName name="CumulativeGrossProfitExpenseRESEARCHDEVELOPMENTDEVELOPMENTClinicalClinicalTrialClinicalTrialOther4" localSheetId="11">#REF!</definedName>
    <definedName name="CumulativeGrossProfitExpenseRESEARCHDEVELOPMENTDEVELOPMENTClinicalClinicalTrialClinicalTrialOther4">#REF!</definedName>
    <definedName name="CumulativeGrossProfitExpenseRESEARCHDEVELOPMENTDEVELOPMENTClinicalClinicalTrialClinicalTrialOther5" localSheetId="11">#REF!</definedName>
    <definedName name="CumulativeGrossProfitExpenseRESEARCHDEVELOPMENTDEVELOPMENTClinicalClinicalTrialClinicalTrialOther5">#REF!</definedName>
    <definedName name="CumulativeGrossProfitExpenseRESEARCHDEVELOPMENTDEVELOPMENTClinicalClinicalTrialConsultants1" localSheetId="11">#REF!</definedName>
    <definedName name="CumulativeGrossProfitExpenseRESEARCHDEVELOPMENTDEVELOPMENTClinicalClinicalTrialConsultants1">#REF!</definedName>
    <definedName name="CumulativeGrossProfitExpenseRESEARCHDEVELOPMENTDEVELOPMENTClinicalClinicalTrialConsultants2" localSheetId="11">#REF!</definedName>
    <definedName name="CumulativeGrossProfitExpenseRESEARCHDEVELOPMENTDEVELOPMENTClinicalClinicalTrialConsultants2">#REF!</definedName>
    <definedName name="CumulativeGrossProfitExpenseRESEARCHDEVELOPMENTDEVELOPMENTClinicalClinicalTrialConsultants3" localSheetId="11">#REF!</definedName>
    <definedName name="CumulativeGrossProfitExpenseRESEARCHDEVELOPMENTDEVELOPMENTClinicalClinicalTrialConsultants3">#REF!</definedName>
    <definedName name="CumulativeGrossProfitExpenseRESEARCHDEVELOPMENTDEVELOPMENTClinicalClinicalTrialConsultants4" localSheetId="11">#REF!</definedName>
    <definedName name="CumulativeGrossProfitExpenseRESEARCHDEVELOPMENTDEVELOPMENTClinicalClinicalTrialConsultants4">#REF!</definedName>
    <definedName name="CumulativeGrossProfitExpenseRESEARCHDEVELOPMENTDEVELOPMENTClinicalClinicalTrialConsultants5" localSheetId="11">#REF!</definedName>
    <definedName name="CumulativeGrossProfitExpenseRESEARCHDEVELOPMENTDEVELOPMENTClinicalClinicalTrialConsultants5">#REF!</definedName>
    <definedName name="CumulativeGrossProfitExpenseRESEARCHDEVELOPMENTDEVELOPMENTClinicalClinicalTrialCROCosts1" localSheetId="11">#REF!</definedName>
    <definedName name="CumulativeGrossProfitExpenseRESEARCHDEVELOPMENTDEVELOPMENTClinicalClinicalTrialCROCosts1">#REF!</definedName>
    <definedName name="CumulativeGrossProfitExpenseRESEARCHDEVELOPMENTDEVELOPMENTClinicalClinicalTrialCROCosts2" localSheetId="11">#REF!</definedName>
    <definedName name="CumulativeGrossProfitExpenseRESEARCHDEVELOPMENTDEVELOPMENTClinicalClinicalTrialCROCosts2">#REF!</definedName>
    <definedName name="CumulativeGrossProfitExpenseRESEARCHDEVELOPMENTDEVELOPMENTClinicalClinicalTrialCROCosts3" localSheetId="11">#REF!</definedName>
    <definedName name="CumulativeGrossProfitExpenseRESEARCHDEVELOPMENTDEVELOPMENTClinicalClinicalTrialCROCosts3">#REF!</definedName>
    <definedName name="CumulativeGrossProfitExpenseRESEARCHDEVELOPMENTDEVELOPMENTClinicalClinicalTrialCROCosts4" localSheetId="11">#REF!</definedName>
    <definedName name="CumulativeGrossProfitExpenseRESEARCHDEVELOPMENTDEVELOPMENTClinicalClinicalTrialCROCosts4">#REF!</definedName>
    <definedName name="CumulativeGrossProfitExpenseRESEARCHDEVELOPMENTDEVELOPMENTClinicalClinicalTrialCROCosts5" localSheetId="11">#REF!</definedName>
    <definedName name="CumulativeGrossProfitExpenseRESEARCHDEVELOPMENTDEVELOPMENTClinicalClinicalTrialCROCosts5">#REF!</definedName>
    <definedName name="CumulativeGrossProfitExpenseRESEARCHDEVELOPMENTDEVELOPMENTClinicalClinicalTrialInsuranceforclinicaltrial1" localSheetId="11">#REF!</definedName>
    <definedName name="CumulativeGrossProfitExpenseRESEARCHDEVELOPMENTDEVELOPMENTClinicalClinicalTrialInsuranceforclinicaltrial1">#REF!</definedName>
    <definedName name="CumulativeGrossProfitExpenseRESEARCHDEVELOPMENTDEVELOPMENTClinicalClinicalTrialInsuranceforclinicaltrial2" localSheetId="11">#REF!</definedName>
    <definedName name="CumulativeGrossProfitExpenseRESEARCHDEVELOPMENTDEVELOPMENTClinicalClinicalTrialInsuranceforclinicaltrial2">#REF!</definedName>
    <definedName name="CumulativeGrossProfitExpenseRESEARCHDEVELOPMENTDEVELOPMENTClinicalClinicalTrialInsuranceforclinicaltrial3" localSheetId="11">#REF!</definedName>
    <definedName name="CumulativeGrossProfitExpenseRESEARCHDEVELOPMENTDEVELOPMENTClinicalClinicalTrialInsuranceforclinicaltrial3">#REF!</definedName>
    <definedName name="CumulativeGrossProfitExpenseRESEARCHDEVELOPMENTDEVELOPMENTClinicalClinicalTrialInsuranceforclinicaltrial4" localSheetId="11">#REF!</definedName>
    <definedName name="CumulativeGrossProfitExpenseRESEARCHDEVELOPMENTDEVELOPMENTClinicalClinicalTrialInsuranceforclinicaltrial4">#REF!</definedName>
    <definedName name="CumulativeGrossProfitExpenseRESEARCHDEVELOPMENTDEVELOPMENTClinicalClinicalTrialInsuranceforclinicaltrial5" localSheetId="11">#REF!</definedName>
    <definedName name="CumulativeGrossProfitExpenseRESEARCHDEVELOPMENTDEVELOPMENTClinicalClinicalTrialInsuranceforclinicaltrial5">#REF!</definedName>
    <definedName name="CumulativeGrossProfitExpenseRESEARCHDEVELOPMENTDEVELOPMENTClinicalClinicalTrialLocationA1" localSheetId="11">#REF!</definedName>
    <definedName name="CumulativeGrossProfitExpenseRESEARCHDEVELOPMENTDEVELOPMENTClinicalClinicalTrialLocationA1">#REF!</definedName>
    <definedName name="CumulativeGrossProfitExpenseRESEARCHDEVELOPMENTDEVELOPMENTClinicalClinicalTrialLocationA2" localSheetId="11">#REF!</definedName>
    <definedName name="CumulativeGrossProfitExpenseRESEARCHDEVELOPMENTDEVELOPMENTClinicalClinicalTrialLocationA2">#REF!</definedName>
    <definedName name="CumulativeGrossProfitExpenseRESEARCHDEVELOPMENTDEVELOPMENTClinicalClinicalTrialLocationA3" localSheetId="11">#REF!</definedName>
    <definedName name="CumulativeGrossProfitExpenseRESEARCHDEVELOPMENTDEVELOPMENTClinicalClinicalTrialLocationA3">#REF!</definedName>
    <definedName name="CumulativeGrossProfitExpenseRESEARCHDEVELOPMENTDEVELOPMENTClinicalClinicalTrialLocationA4" localSheetId="11">#REF!</definedName>
    <definedName name="CumulativeGrossProfitExpenseRESEARCHDEVELOPMENTDEVELOPMENTClinicalClinicalTrialLocationA4">#REF!</definedName>
    <definedName name="CumulativeGrossProfitExpenseRESEARCHDEVELOPMENTDEVELOPMENTClinicalClinicalTrialLocationA5" localSheetId="11">#REF!</definedName>
    <definedName name="CumulativeGrossProfitExpenseRESEARCHDEVELOPMENTDEVELOPMENTClinicalClinicalTrialLocationA5">#REF!</definedName>
    <definedName name="CumulativeGrossProfitExpenseRESEARCHDEVELOPMENTDEVELOPMENTClinicalClinicalTrialLocationB1" localSheetId="11">#REF!</definedName>
    <definedName name="CumulativeGrossProfitExpenseRESEARCHDEVELOPMENTDEVELOPMENTClinicalClinicalTrialLocationB1">#REF!</definedName>
    <definedName name="CumulativeGrossProfitExpenseRESEARCHDEVELOPMENTDEVELOPMENTClinicalClinicalTrialLocationB2" localSheetId="11">#REF!</definedName>
    <definedName name="CumulativeGrossProfitExpenseRESEARCHDEVELOPMENTDEVELOPMENTClinicalClinicalTrialLocationB2">#REF!</definedName>
    <definedName name="CumulativeGrossProfitExpenseRESEARCHDEVELOPMENTDEVELOPMENTClinicalClinicalTrialLocationB3" localSheetId="11">#REF!</definedName>
    <definedName name="CumulativeGrossProfitExpenseRESEARCHDEVELOPMENTDEVELOPMENTClinicalClinicalTrialLocationB3">#REF!</definedName>
    <definedName name="CumulativeGrossProfitExpenseRESEARCHDEVELOPMENTDEVELOPMENTClinicalClinicalTrialLocationB4" localSheetId="11">#REF!</definedName>
    <definedName name="CumulativeGrossProfitExpenseRESEARCHDEVELOPMENTDEVELOPMENTClinicalClinicalTrialLocationB4">#REF!</definedName>
    <definedName name="CumulativeGrossProfitExpenseRESEARCHDEVELOPMENTDEVELOPMENTClinicalClinicalTrialLocationB5" localSheetId="11">#REF!</definedName>
    <definedName name="CumulativeGrossProfitExpenseRESEARCHDEVELOPMENTDEVELOPMENTClinicalClinicalTrialLocationB5">#REF!</definedName>
    <definedName name="CumulativeGrossProfitExpenseRESEARCHDEVELOPMENTDEVELOPMENTClinicalClinicalTrialLocationC1" localSheetId="11">#REF!</definedName>
    <definedName name="CumulativeGrossProfitExpenseRESEARCHDEVELOPMENTDEVELOPMENTClinicalClinicalTrialLocationC1">#REF!</definedName>
    <definedName name="CumulativeGrossProfitExpenseRESEARCHDEVELOPMENTDEVELOPMENTClinicalClinicalTrialLocationC2" localSheetId="11">#REF!</definedName>
    <definedName name="CumulativeGrossProfitExpenseRESEARCHDEVELOPMENTDEVELOPMENTClinicalClinicalTrialLocationC2">#REF!</definedName>
    <definedName name="CumulativeGrossProfitExpenseRESEARCHDEVELOPMENTDEVELOPMENTClinicalClinicalTrialLocationC3" localSheetId="11">#REF!</definedName>
    <definedName name="CumulativeGrossProfitExpenseRESEARCHDEVELOPMENTDEVELOPMENTClinicalClinicalTrialLocationC3">#REF!</definedName>
    <definedName name="CumulativeGrossProfitExpenseRESEARCHDEVELOPMENTDEVELOPMENTClinicalClinicalTrialLocationC4" localSheetId="11">#REF!</definedName>
    <definedName name="CumulativeGrossProfitExpenseRESEARCHDEVELOPMENTDEVELOPMENTClinicalClinicalTrialLocationC4">#REF!</definedName>
    <definedName name="CumulativeGrossProfitExpenseRESEARCHDEVELOPMENTDEVELOPMENTClinicalClinicalTrialLocationC5" localSheetId="11">#REF!</definedName>
    <definedName name="CumulativeGrossProfitExpenseRESEARCHDEVELOPMENTDEVELOPMENTClinicalClinicalTrialLocationC5">#REF!</definedName>
    <definedName name="CumulativeGrossProfitExpenseRESEARCHDEVELOPMENTDEVELOPMENTClinicalClinicalTrialLocationD1" localSheetId="11">#REF!</definedName>
    <definedName name="CumulativeGrossProfitExpenseRESEARCHDEVELOPMENTDEVELOPMENTClinicalClinicalTrialLocationD1">#REF!</definedName>
    <definedName name="CumulativeGrossProfitExpenseRESEARCHDEVELOPMENTDEVELOPMENTClinicalClinicalTrialLocationD2" localSheetId="11">#REF!</definedName>
    <definedName name="CumulativeGrossProfitExpenseRESEARCHDEVELOPMENTDEVELOPMENTClinicalClinicalTrialLocationD2">#REF!</definedName>
    <definedName name="CumulativeGrossProfitExpenseRESEARCHDEVELOPMENTDEVELOPMENTClinicalClinicalTrialLocationD3" localSheetId="11">#REF!</definedName>
    <definedName name="CumulativeGrossProfitExpenseRESEARCHDEVELOPMENTDEVELOPMENTClinicalClinicalTrialLocationD3">#REF!</definedName>
    <definedName name="CumulativeGrossProfitExpenseRESEARCHDEVELOPMENTDEVELOPMENTClinicalClinicalTrialLocationD4" localSheetId="11">#REF!</definedName>
    <definedName name="CumulativeGrossProfitExpenseRESEARCHDEVELOPMENTDEVELOPMENTClinicalClinicalTrialLocationD4">#REF!</definedName>
    <definedName name="CumulativeGrossProfitExpenseRESEARCHDEVELOPMENTDEVELOPMENTClinicalClinicalTrialLocationD5" localSheetId="11">#REF!</definedName>
    <definedName name="CumulativeGrossProfitExpenseRESEARCHDEVELOPMENTDEVELOPMENTClinicalClinicalTrialLocationD5">#REF!</definedName>
    <definedName name="CumulativeGrossProfitExpenseRESEARCHDEVELOPMENTDEVELOPMENTClinicalClinicalTrialMDAndersonIRB1" localSheetId="11">#REF!</definedName>
    <definedName name="CumulativeGrossProfitExpenseRESEARCHDEVELOPMENTDEVELOPMENTClinicalClinicalTrialMDAndersonIRB1">#REF!</definedName>
    <definedName name="CumulativeGrossProfitExpenseRESEARCHDEVELOPMENTDEVELOPMENTClinicalClinicalTrialMDAndersonIRB2" localSheetId="11">#REF!</definedName>
    <definedName name="CumulativeGrossProfitExpenseRESEARCHDEVELOPMENTDEVELOPMENTClinicalClinicalTrialMDAndersonIRB2">#REF!</definedName>
    <definedName name="CumulativeGrossProfitExpenseRESEARCHDEVELOPMENTDEVELOPMENTClinicalClinicalTrialMDAndersonIRB3" localSheetId="11">#REF!</definedName>
    <definedName name="CumulativeGrossProfitExpenseRESEARCHDEVELOPMENTDEVELOPMENTClinicalClinicalTrialMDAndersonIRB3">#REF!</definedName>
    <definedName name="CumulativeGrossProfitExpenseRESEARCHDEVELOPMENTDEVELOPMENTClinicalClinicalTrialMDAndersonIRB4" localSheetId="11">#REF!</definedName>
    <definedName name="CumulativeGrossProfitExpenseRESEARCHDEVELOPMENTDEVELOPMENTClinicalClinicalTrialMDAndersonIRB4">#REF!</definedName>
    <definedName name="CumulativeGrossProfitExpenseRESEARCHDEVELOPMENTDEVELOPMENTClinicalClinicalTrialMDAndersonIRB5" localSheetId="11">#REF!</definedName>
    <definedName name="CumulativeGrossProfitExpenseRESEARCHDEVELOPMENTDEVELOPMENTClinicalClinicalTrialMDAndersonIRB5">#REF!</definedName>
    <definedName name="CumulativeGrossProfitExpenseRESEARCHDEVELOPMENTDEVELOPMENTClinicalClinicalTrialOther11" localSheetId="11">#REF!</definedName>
    <definedName name="CumulativeGrossProfitExpenseRESEARCHDEVELOPMENTDEVELOPMENTClinicalClinicalTrialOther11">#REF!</definedName>
    <definedName name="CumulativeGrossProfitExpenseRESEARCHDEVELOPMENTDEVELOPMENTClinicalClinicalTrialOther12" localSheetId="11">#REF!</definedName>
    <definedName name="CumulativeGrossProfitExpenseRESEARCHDEVELOPMENTDEVELOPMENTClinicalClinicalTrialOther12">#REF!</definedName>
    <definedName name="CumulativeGrossProfitExpenseRESEARCHDEVELOPMENTDEVELOPMENTClinicalClinicalTrialOther13" localSheetId="11">#REF!</definedName>
    <definedName name="CumulativeGrossProfitExpenseRESEARCHDEVELOPMENTDEVELOPMENTClinicalClinicalTrialOther13">#REF!</definedName>
    <definedName name="CumulativeGrossProfitExpenseRESEARCHDEVELOPMENTDEVELOPMENTClinicalClinicalTrialOther14" localSheetId="11">#REF!</definedName>
    <definedName name="CumulativeGrossProfitExpenseRESEARCHDEVELOPMENTDEVELOPMENTClinicalClinicalTrialOther14">#REF!</definedName>
    <definedName name="CumulativeGrossProfitExpenseRESEARCHDEVELOPMENTDEVELOPMENTClinicalClinicalTrialOther15" localSheetId="11">#REF!</definedName>
    <definedName name="CumulativeGrossProfitExpenseRESEARCHDEVELOPMENTDEVELOPMENTClinicalClinicalTrialOther15">#REF!</definedName>
    <definedName name="CumulativeGrossProfitExpenseRESEARCHDEVELOPMENTDEVELOPMENTClinicalClinicalTrialOther31" localSheetId="11">#REF!</definedName>
    <definedName name="CumulativeGrossProfitExpenseRESEARCHDEVELOPMENTDEVELOPMENTClinicalClinicalTrialOther31">#REF!</definedName>
    <definedName name="CumulativeGrossProfitExpenseRESEARCHDEVELOPMENTDEVELOPMENTClinicalClinicalTrialOther32" localSheetId="11">#REF!</definedName>
    <definedName name="CumulativeGrossProfitExpenseRESEARCHDEVELOPMENTDEVELOPMENTClinicalClinicalTrialOther32">#REF!</definedName>
    <definedName name="CumulativeGrossProfitExpenseRESEARCHDEVELOPMENTDEVELOPMENTClinicalClinicalTrialOther33" localSheetId="11">#REF!</definedName>
    <definedName name="CumulativeGrossProfitExpenseRESEARCHDEVELOPMENTDEVELOPMENTClinicalClinicalTrialOther33">#REF!</definedName>
    <definedName name="CumulativeGrossProfitExpenseRESEARCHDEVELOPMENTDEVELOPMENTClinicalClinicalTrialOther34" localSheetId="11">#REF!</definedName>
    <definedName name="CumulativeGrossProfitExpenseRESEARCHDEVELOPMENTDEVELOPMENTClinicalClinicalTrialOther34">#REF!</definedName>
    <definedName name="CumulativeGrossProfitExpenseRESEARCHDEVELOPMENTDEVELOPMENTClinicalClinicalTrialOther35" localSheetId="11">#REF!</definedName>
    <definedName name="CumulativeGrossProfitExpenseRESEARCHDEVELOPMENTDEVELOPMENTClinicalClinicalTrialOther35">#REF!</definedName>
    <definedName name="CumulativeGrossProfitExpenseRESEARCHDEVELOPMENTDEVELOPMENTClinicalClinicalTrialPhaseOneTrial1" localSheetId="11">#REF!</definedName>
    <definedName name="CumulativeGrossProfitExpenseRESEARCHDEVELOPMENTDEVELOPMENTClinicalClinicalTrialPhaseOneTrial1">#REF!</definedName>
    <definedName name="CumulativeGrossProfitExpenseRESEARCHDEVELOPMENTDEVELOPMENTClinicalClinicalTrialPhaseOneTrial2" localSheetId="11">#REF!</definedName>
    <definedName name="CumulativeGrossProfitExpenseRESEARCHDEVELOPMENTDEVELOPMENTClinicalClinicalTrialPhaseOneTrial2">#REF!</definedName>
    <definedName name="CumulativeGrossProfitExpenseRESEARCHDEVELOPMENTDEVELOPMENTClinicalClinicalTrialPhaseOneTrial3" localSheetId="11">#REF!</definedName>
    <definedName name="CumulativeGrossProfitExpenseRESEARCHDEVELOPMENTDEVELOPMENTClinicalClinicalTrialPhaseOneTrial3">#REF!</definedName>
    <definedName name="CumulativeGrossProfitExpenseRESEARCHDEVELOPMENTDEVELOPMENTClinicalClinicalTrialPhaseOneTrial4" localSheetId="11">#REF!</definedName>
    <definedName name="CumulativeGrossProfitExpenseRESEARCHDEVELOPMENTDEVELOPMENTClinicalClinicalTrialPhaseOneTrial4">#REF!</definedName>
    <definedName name="CumulativeGrossProfitExpenseRESEARCHDEVELOPMENTDEVELOPMENTClinicalClinicalTrialPhaseOneTrial5" localSheetId="11">#REF!</definedName>
    <definedName name="CumulativeGrossProfitExpenseRESEARCHDEVELOPMENTDEVELOPMENTClinicalClinicalTrialPhaseOneTrial5">#REF!</definedName>
    <definedName name="CumulativeGrossProfitExpenseRESEARCHDEVELOPMENTDEVELOPMENTClinicalTotalClinicalDevelopment1" localSheetId="11">#REF!</definedName>
    <definedName name="CumulativeGrossProfitExpenseRESEARCHDEVELOPMENTDEVELOPMENTClinicalTotalClinicalDevelopment1">#REF!</definedName>
    <definedName name="CumulativeGrossProfitExpenseRESEARCHDEVELOPMENTDEVELOPMENTClinicalTotalClinicalDevelopment2" localSheetId="11">#REF!</definedName>
    <definedName name="CumulativeGrossProfitExpenseRESEARCHDEVELOPMENTDEVELOPMENTClinicalTotalClinicalDevelopment2">#REF!</definedName>
    <definedName name="CumulativeGrossProfitExpenseRESEARCHDEVELOPMENTDEVELOPMENTClinicalTotalClinicalDevelopment3" localSheetId="11">#REF!</definedName>
    <definedName name="CumulativeGrossProfitExpenseRESEARCHDEVELOPMENTDEVELOPMENTClinicalTotalClinicalDevelopment3">#REF!</definedName>
    <definedName name="CumulativeGrossProfitExpenseRESEARCHDEVELOPMENTDEVELOPMENTClinicalTotalClinicalDevelopment4" localSheetId="11">#REF!</definedName>
    <definedName name="CumulativeGrossProfitExpenseRESEARCHDEVELOPMENTDEVELOPMENTClinicalTotalClinicalDevelopment4">#REF!</definedName>
    <definedName name="CumulativeGrossProfitExpenseRESEARCHDEVELOPMENTDEVELOPMENTClinicalTotalClinicalDevelopment5" localSheetId="11">#REF!</definedName>
    <definedName name="CumulativeGrossProfitExpenseRESEARCHDEVELOPMENTDEVELOPMENTClinicalTotalClinicalDevelopment5">#REF!</definedName>
    <definedName name="CumulativeGrossProfitExpenseRESEARCHDEVELOPMENTDEVELOPMENTClinicalTotalClinicalTrial1" localSheetId="11">#REF!</definedName>
    <definedName name="CumulativeGrossProfitExpenseRESEARCHDEVELOPMENTDEVELOPMENTClinicalTotalClinicalTrial1">#REF!</definedName>
    <definedName name="CumulativeGrossProfitExpenseRESEARCHDEVELOPMENTDEVELOPMENTClinicalTotalClinicalTrial2" localSheetId="11">#REF!</definedName>
    <definedName name="CumulativeGrossProfitExpenseRESEARCHDEVELOPMENTDEVELOPMENTClinicalTotalClinicalTrial2">#REF!</definedName>
    <definedName name="CumulativeGrossProfitExpenseRESEARCHDEVELOPMENTDEVELOPMENTClinicalTotalClinicalTrial3" localSheetId="11">#REF!</definedName>
    <definedName name="CumulativeGrossProfitExpenseRESEARCHDEVELOPMENTDEVELOPMENTClinicalTotalClinicalTrial3">#REF!</definedName>
    <definedName name="CumulativeGrossProfitExpenseRESEARCHDEVELOPMENTDEVELOPMENTClinicalTotalClinicalTrial4" localSheetId="11">#REF!</definedName>
    <definedName name="CumulativeGrossProfitExpenseRESEARCHDEVELOPMENTDEVELOPMENTClinicalTotalClinicalTrial4">#REF!</definedName>
    <definedName name="CumulativeGrossProfitExpenseRESEARCHDEVELOPMENTDEVELOPMENTClinicalTotalClinicalTrial5" localSheetId="11">#REF!</definedName>
    <definedName name="CumulativeGrossProfitExpenseRESEARCHDEVELOPMENTDEVELOPMENTClinicalTotalClinicalTrial5">#REF!</definedName>
    <definedName name="CumulativeGrossProfitExpenseRESEARCHDEVELOPMENTDEVELOPMENTCMCManufacturing" localSheetId="11">#REF!</definedName>
    <definedName name="CumulativeGrossProfitExpenseRESEARCHDEVELOPMENTDEVELOPMENTCMCManufacturing">#REF!</definedName>
    <definedName name="CumulativeGrossProfitExpenseRESEARCHDEVELOPMENTDEVELOPMENTCMCManufacturingCMCManufacturingOther1" localSheetId="11">#REF!</definedName>
    <definedName name="CumulativeGrossProfitExpenseRESEARCHDEVELOPMENTDEVELOPMENTCMCManufacturingCMCManufacturingOther1">#REF!</definedName>
    <definedName name="CumulativeGrossProfitExpenseRESEARCHDEVELOPMENTDEVELOPMENTCMCManufacturingCMCManufacturingOther2" localSheetId="11">#REF!</definedName>
    <definedName name="CumulativeGrossProfitExpenseRESEARCHDEVELOPMENTDEVELOPMENTCMCManufacturingCMCManufacturingOther2">#REF!</definedName>
    <definedName name="CumulativeGrossProfitExpenseRESEARCHDEVELOPMENTDEVELOPMENTCMCManufacturingCMCManufacturingOther3" localSheetId="11">#REF!</definedName>
    <definedName name="CumulativeGrossProfitExpenseRESEARCHDEVELOPMENTDEVELOPMENTCMCManufacturingCMCManufacturingOther3">#REF!</definedName>
    <definedName name="CumulativeGrossProfitExpenseRESEARCHDEVELOPMENTDEVELOPMENTCMCManufacturingCMCManufacturingOther4" localSheetId="11">#REF!</definedName>
    <definedName name="CumulativeGrossProfitExpenseRESEARCHDEVELOPMENTDEVELOPMENTCMCManufacturingCMCManufacturingOther4">#REF!</definedName>
    <definedName name="CumulativeGrossProfitExpenseRESEARCHDEVELOPMENTDEVELOPMENTCMCManufacturingCMCManufacturingOther5" localSheetId="11">#REF!</definedName>
    <definedName name="CumulativeGrossProfitExpenseRESEARCHDEVELOPMENTDEVELOPMENTCMCManufacturingCMCManufacturingOther5">#REF!</definedName>
    <definedName name="CumulativeGrossProfitExpenseRESEARCHDEVELOPMENTDEVELOPMENTCMCManufacturingExternalContracts1" localSheetId="11">#REF!</definedName>
    <definedName name="CumulativeGrossProfitExpenseRESEARCHDEVELOPMENTDEVELOPMENTCMCManufacturingExternalContracts1">#REF!</definedName>
    <definedName name="CumulativeGrossProfitExpenseRESEARCHDEVELOPMENTDEVELOPMENTCMCManufacturingExternalContracts2" localSheetId="11">#REF!</definedName>
    <definedName name="CumulativeGrossProfitExpenseRESEARCHDEVELOPMENTDEVELOPMENTCMCManufacturingExternalContracts2">#REF!</definedName>
    <definedName name="CumulativeGrossProfitExpenseRESEARCHDEVELOPMENTDEVELOPMENTCMCManufacturingExternalContracts3" localSheetId="11">#REF!</definedName>
    <definedName name="CumulativeGrossProfitExpenseRESEARCHDEVELOPMENTDEVELOPMENTCMCManufacturingExternalContracts3">#REF!</definedName>
    <definedName name="CumulativeGrossProfitExpenseRESEARCHDEVELOPMENTDEVELOPMENTCMCManufacturingExternalContracts4" localSheetId="11">#REF!</definedName>
    <definedName name="CumulativeGrossProfitExpenseRESEARCHDEVELOPMENTDEVELOPMENTCMCManufacturingExternalContracts4">#REF!</definedName>
    <definedName name="CumulativeGrossProfitExpenseRESEARCHDEVELOPMENTDEVELOPMENTCMCManufacturingExternalContracts5" localSheetId="11">#REF!</definedName>
    <definedName name="CumulativeGrossProfitExpenseRESEARCHDEVELOPMENTDEVELOPMENTCMCManufacturingExternalContracts5">#REF!</definedName>
    <definedName name="CumulativeGrossProfitExpenseRESEARCHDEVELOPMENTDEVELOPMENTCMCManufacturingGMPContractManufacturing1" localSheetId="11">#REF!</definedName>
    <definedName name="CumulativeGrossProfitExpenseRESEARCHDEVELOPMENTDEVELOPMENTCMCManufacturingGMPContractManufacturing1">#REF!</definedName>
    <definedName name="CumulativeGrossProfitExpenseRESEARCHDEVELOPMENTDEVELOPMENTCMCManufacturingGMPContractManufacturing2" localSheetId="11">#REF!</definedName>
    <definedName name="CumulativeGrossProfitExpenseRESEARCHDEVELOPMENTDEVELOPMENTCMCManufacturingGMPContractManufacturing2">#REF!</definedName>
    <definedName name="CumulativeGrossProfitExpenseRESEARCHDEVELOPMENTDEVELOPMENTCMCManufacturingGMPContractManufacturing3" localSheetId="11">#REF!</definedName>
    <definedName name="CumulativeGrossProfitExpenseRESEARCHDEVELOPMENTDEVELOPMENTCMCManufacturingGMPContractManufacturing3">#REF!</definedName>
    <definedName name="CumulativeGrossProfitExpenseRESEARCHDEVELOPMENTDEVELOPMENTCMCManufacturingGMPContractManufacturing4" localSheetId="11">#REF!</definedName>
    <definedName name="CumulativeGrossProfitExpenseRESEARCHDEVELOPMENTDEVELOPMENTCMCManufacturingGMPContractManufacturing4">#REF!</definedName>
    <definedName name="CumulativeGrossProfitExpenseRESEARCHDEVELOPMENTDEVELOPMENTCMCManufacturingGMPContractManufacturing5" localSheetId="11">#REF!</definedName>
    <definedName name="CumulativeGrossProfitExpenseRESEARCHDEVELOPMENTDEVELOPMENTCMCManufacturingGMPContractManufacturing5">#REF!</definedName>
    <definedName name="CumulativeGrossProfitExpenseRESEARCHDEVELOPMENTDEVELOPMENTCMCManufacturingMethodTransferandApplication1" localSheetId="11">#REF!</definedName>
    <definedName name="CumulativeGrossProfitExpenseRESEARCHDEVELOPMENTDEVELOPMENTCMCManufacturingMethodTransferandApplication1">#REF!</definedName>
    <definedName name="CumulativeGrossProfitExpenseRESEARCHDEVELOPMENTDEVELOPMENTCMCManufacturingMethodTransferandApplication2" localSheetId="11">#REF!</definedName>
    <definedName name="CumulativeGrossProfitExpenseRESEARCHDEVELOPMENTDEVELOPMENTCMCManufacturingMethodTransferandApplication2">#REF!</definedName>
    <definedName name="CumulativeGrossProfitExpenseRESEARCHDEVELOPMENTDEVELOPMENTCMCManufacturingMethodTransferandApplication3" localSheetId="11">#REF!</definedName>
    <definedName name="CumulativeGrossProfitExpenseRESEARCHDEVELOPMENTDEVELOPMENTCMCManufacturingMethodTransferandApplication3">#REF!</definedName>
    <definedName name="CumulativeGrossProfitExpenseRESEARCHDEVELOPMENTDEVELOPMENTCMCManufacturingMethodTransferandApplication4" localSheetId="11">#REF!</definedName>
    <definedName name="CumulativeGrossProfitExpenseRESEARCHDEVELOPMENTDEVELOPMENTCMCManufacturingMethodTransferandApplication4">#REF!</definedName>
    <definedName name="CumulativeGrossProfitExpenseRESEARCHDEVELOPMENTDEVELOPMENTCMCManufacturingMethodTransferandApplication5" localSheetId="11">#REF!</definedName>
    <definedName name="CumulativeGrossProfitExpenseRESEARCHDEVELOPMENTDEVELOPMENTCMCManufacturingMethodTransferandApplication5">#REF!</definedName>
    <definedName name="CumulativeGrossProfitExpenseRESEARCHDEVELOPMENTDEVELOPMENTCMCManufacturingQualityControl1" localSheetId="11">#REF!</definedName>
    <definedName name="CumulativeGrossProfitExpenseRESEARCHDEVELOPMENTDEVELOPMENTCMCManufacturingQualityControl1">#REF!</definedName>
    <definedName name="CumulativeGrossProfitExpenseRESEARCHDEVELOPMENTDEVELOPMENTCMCManufacturingQualityControl2" localSheetId="11">#REF!</definedName>
    <definedName name="CumulativeGrossProfitExpenseRESEARCHDEVELOPMENTDEVELOPMENTCMCManufacturingQualityControl2">#REF!</definedName>
    <definedName name="CumulativeGrossProfitExpenseRESEARCHDEVELOPMENTDEVELOPMENTCMCManufacturingQualityControl3" localSheetId="11">#REF!</definedName>
    <definedName name="CumulativeGrossProfitExpenseRESEARCHDEVELOPMENTDEVELOPMENTCMCManufacturingQualityControl3">#REF!</definedName>
    <definedName name="CumulativeGrossProfitExpenseRESEARCHDEVELOPMENTDEVELOPMENTCMCManufacturingQualityControl4" localSheetId="11">#REF!</definedName>
    <definedName name="CumulativeGrossProfitExpenseRESEARCHDEVELOPMENTDEVELOPMENTCMCManufacturingQualityControl4">#REF!</definedName>
    <definedName name="CumulativeGrossProfitExpenseRESEARCHDEVELOPMENTDEVELOPMENTCMCManufacturingQualityControl5" localSheetId="11">#REF!</definedName>
    <definedName name="CumulativeGrossProfitExpenseRESEARCHDEVELOPMENTDEVELOPMENTCMCManufacturingQualityControl5">#REF!</definedName>
    <definedName name="CumulativeGrossProfitExpenseRESEARCHDEVELOPMENTDEVELOPMENTCMCManufacturingResearchinManufacturing1" localSheetId="11">#REF!</definedName>
    <definedName name="CumulativeGrossProfitExpenseRESEARCHDEVELOPMENTDEVELOPMENTCMCManufacturingResearchinManufacturing1">#REF!</definedName>
    <definedName name="CumulativeGrossProfitExpenseRESEARCHDEVELOPMENTDEVELOPMENTCMCManufacturingResearchinManufacturing2" localSheetId="11">#REF!</definedName>
    <definedName name="CumulativeGrossProfitExpenseRESEARCHDEVELOPMENTDEVELOPMENTCMCManufacturingResearchinManufacturing2">#REF!</definedName>
    <definedName name="CumulativeGrossProfitExpenseRESEARCHDEVELOPMENTDEVELOPMENTCMCManufacturingResearchinManufacturing3" localSheetId="11">#REF!</definedName>
    <definedName name="CumulativeGrossProfitExpenseRESEARCHDEVELOPMENTDEVELOPMENTCMCManufacturingResearchinManufacturing3">#REF!</definedName>
    <definedName name="CumulativeGrossProfitExpenseRESEARCHDEVELOPMENTDEVELOPMENTCMCManufacturingResearchinManufacturing4" localSheetId="11">#REF!</definedName>
    <definedName name="CumulativeGrossProfitExpenseRESEARCHDEVELOPMENTDEVELOPMENTCMCManufacturingResearchinManufacturing4">#REF!</definedName>
    <definedName name="CumulativeGrossProfitExpenseRESEARCHDEVELOPMENTDEVELOPMENTCMCManufacturingResearchinManufacturing5" localSheetId="11">#REF!</definedName>
    <definedName name="CumulativeGrossProfitExpenseRESEARCHDEVELOPMENTDEVELOPMENTCMCManufacturingResearchinManufacturing5">#REF!</definedName>
    <definedName name="CumulativeGrossProfitExpenseRESEARCHDEVELOPMENTDEVELOPMENTCMCManufacturingValidationandAnalysisOS1" localSheetId="11">#REF!</definedName>
    <definedName name="CumulativeGrossProfitExpenseRESEARCHDEVELOPMENTDEVELOPMENTCMCManufacturingValidationandAnalysisOS1">#REF!</definedName>
    <definedName name="CumulativeGrossProfitExpenseRESEARCHDEVELOPMENTDEVELOPMENTCMCManufacturingValidationandAnalysisOS2" localSheetId="11">#REF!</definedName>
    <definedName name="CumulativeGrossProfitExpenseRESEARCHDEVELOPMENTDEVELOPMENTCMCManufacturingValidationandAnalysisOS2">#REF!</definedName>
    <definedName name="CumulativeGrossProfitExpenseRESEARCHDEVELOPMENTDEVELOPMENTCMCManufacturingValidationandAnalysisOS3" localSheetId="11">#REF!</definedName>
    <definedName name="CumulativeGrossProfitExpenseRESEARCHDEVELOPMENTDEVELOPMENTCMCManufacturingValidationandAnalysisOS3">#REF!</definedName>
    <definedName name="CumulativeGrossProfitExpenseRESEARCHDEVELOPMENTDEVELOPMENTCMCManufacturingValidationandAnalysisOS4" localSheetId="11">#REF!</definedName>
    <definedName name="CumulativeGrossProfitExpenseRESEARCHDEVELOPMENTDEVELOPMENTCMCManufacturingValidationandAnalysisOS4">#REF!</definedName>
    <definedName name="CumulativeGrossProfitExpenseRESEARCHDEVELOPMENTDEVELOPMENTCMCManufacturingValidationandAnalysisOS5" localSheetId="11">#REF!</definedName>
    <definedName name="CumulativeGrossProfitExpenseRESEARCHDEVELOPMENTDEVELOPMENTCMCManufacturingValidationandAnalysisOS5">#REF!</definedName>
    <definedName name="CumulativeGrossProfitExpenseRESEARCHDEVELOPMENTDEVELOPMENTDEVELOPMENTOther1" localSheetId="11">#REF!</definedName>
    <definedName name="CumulativeGrossProfitExpenseRESEARCHDEVELOPMENTDEVELOPMENTDEVELOPMENTOther1">#REF!</definedName>
    <definedName name="CumulativeGrossProfitExpenseRESEARCHDEVELOPMENTDEVELOPMENTDEVELOPMENTOther2" localSheetId="11">#REF!</definedName>
    <definedName name="CumulativeGrossProfitExpenseRESEARCHDEVELOPMENTDEVELOPMENTDEVELOPMENTOther2">#REF!</definedName>
    <definedName name="CumulativeGrossProfitExpenseRESEARCHDEVELOPMENTDEVELOPMENTDEVELOPMENTOther3" localSheetId="11">#REF!</definedName>
    <definedName name="CumulativeGrossProfitExpenseRESEARCHDEVELOPMENTDEVELOPMENTDEVELOPMENTOther3">#REF!</definedName>
    <definedName name="CumulativeGrossProfitExpenseRESEARCHDEVELOPMENTDEVELOPMENTDEVELOPMENTOther4" localSheetId="11">#REF!</definedName>
    <definedName name="CumulativeGrossProfitExpenseRESEARCHDEVELOPMENTDEVELOPMENTDEVELOPMENTOther4">#REF!</definedName>
    <definedName name="CumulativeGrossProfitExpenseRESEARCHDEVELOPMENTDEVELOPMENTDEVELOPMENTOther5" localSheetId="11">#REF!</definedName>
    <definedName name="CumulativeGrossProfitExpenseRESEARCHDEVELOPMENTDEVELOPMENTDEVELOPMENTOther5">#REF!</definedName>
    <definedName name="CumulativeGrossProfitExpenseRESEARCHDEVELOPMENTDEVELOPMENTIntelectualProperty" localSheetId="11">#REF!</definedName>
    <definedName name="CumulativeGrossProfitExpenseRESEARCHDEVELOPMENTDEVELOPMENTIntelectualProperty">#REF!</definedName>
    <definedName name="CumulativeGrossProfitExpenseRESEARCHDEVELOPMENTDEVELOPMENTIntelectualPropertyIntelectualPropertyOther1" localSheetId="11">#REF!</definedName>
    <definedName name="CumulativeGrossProfitExpenseRESEARCHDEVELOPMENTDEVELOPMENTIntelectualPropertyIntelectualPropertyOther1">#REF!</definedName>
    <definedName name="CumulativeGrossProfitExpenseRESEARCHDEVELOPMENTDEVELOPMENTIntelectualPropertyIntelectualPropertyOther2" localSheetId="11">#REF!</definedName>
    <definedName name="CumulativeGrossProfitExpenseRESEARCHDEVELOPMENTDEVELOPMENTIntelectualPropertyIntelectualPropertyOther2">#REF!</definedName>
    <definedName name="CumulativeGrossProfitExpenseRESEARCHDEVELOPMENTDEVELOPMENTIntelectualPropertyIntelectualPropertyOther3" localSheetId="11">#REF!</definedName>
    <definedName name="CumulativeGrossProfitExpenseRESEARCHDEVELOPMENTDEVELOPMENTIntelectualPropertyIntelectualPropertyOther3">#REF!</definedName>
    <definedName name="CumulativeGrossProfitExpenseRESEARCHDEVELOPMENTDEVELOPMENTIntelectualPropertyIntelectualPropertyOther4" localSheetId="11">#REF!</definedName>
    <definedName name="CumulativeGrossProfitExpenseRESEARCHDEVELOPMENTDEVELOPMENTIntelectualPropertyIntelectualPropertyOther4">#REF!</definedName>
    <definedName name="CumulativeGrossProfitExpenseRESEARCHDEVELOPMENTDEVELOPMENTIntelectualPropertyIntelectualPropertyOther5" localSheetId="11">#REF!</definedName>
    <definedName name="CumulativeGrossProfitExpenseRESEARCHDEVELOPMENTDEVELOPMENTIntelectualPropertyIntelectualPropertyOther5">#REF!</definedName>
    <definedName name="CumulativeGrossProfitExpenseRESEARCHDEVELOPMENTDEVELOPMENTIntelectualPropertylegalfees1" localSheetId="11">#REF!</definedName>
    <definedName name="CumulativeGrossProfitExpenseRESEARCHDEVELOPMENTDEVELOPMENTIntelectualPropertylegalfees1">#REF!</definedName>
    <definedName name="CumulativeGrossProfitExpenseRESEARCHDEVELOPMENTDEVELOPMENTIntelectualPropertylegalfees2" localSheetId="11">#REF!</definedName>
    <definedName name="CumulativeGrossProfitExpenseRESEARCHDEVELOPMENTDEVELOPMENTIntelectualPropertylegalfees2">#REF!</definedName>
    <definedName name="CumulativeGrossProfitExpenseRESEARCHDEVELOPMENTDEVELOPMENTIntelectualPropertylegalfees3" localSheetId="11">#REF!</definedName>
    <definedName name="CumulativeGrossProfitExpenseRESEARCHDEVELOPMENTDEVELOPMENTIntelectualPropertylegalfees3">#REF!</definedName>
    <definedName name="CumulativeGrossProfitExpenseRESEARCHDEVELOPMENTDEVELOPMENTIntelectualPropertylegalfees4" localSheetId="11">#REF!</definedName>
    <definedName name="CumulativeGrossProfitExpenseRESEARCHDEVELOPMENTDEVELOPMENTIntelectualPropertylegalfees4">#REF!</definedName>
    <definedName name="CumulativeGrossProfitExpenseRESEARCHDEVELOPMENTDEVELOPMENTIntelectualPropertylegalfees5" localSheetId="11">#REF!</definedName>
    <definedName name="CumulativeGrossProfitExpenseRESEARCHDEVELOPMENTDEVELOPMENTIntelectualPropertylegalfees5">#REF!</definedName>
    <definedName name="CumulativeGrossProfitExpenseRESEARCHDEVELOPMENTDEVELOPMENTIntelectualPropertyLicensefees1" localSheetId="11">#REF!</definedName>
    <definedName name="CumulativeGrossProfitExpenseRESEARCHDEVELOPMENTDEVELOPMENTIntelectualPropertyLicensefees1">#REF!</definedName>
    <definedName name="CumulativeGrossProfitExpenseRESEARCHDEVELOPMENTDEVELOPMENTIntelectualPropertyLicensefees2" localSheetId="11">#REF!</definedName>
    <definedName name="CumulativeGrossProfitExpenseRESEARCHDEVELOPMENTDEVELOPMENTIntelectualPropertyLicensefees2">#REF!</definedName>
    <definedName name="CumulativeGrossProfitExpenseRESEARCHDEVELOPMENTDEVELOPMENTIntelectualPropertyLicensefees3" localSheetId="11">#REF!</definedName>
    <definedName name="CumulativeGrossProfitExpenseRESEARCHDEVELOPMENTDEVELOPMENTIntelectualPropertyLicensefees3">#REF!</definedName>
    <definedName name="CumulativeGrossProfitExpenseRESEARCHDEVELOPMENTDEVELOPMENTIntelectualPropertyLicensefees4" localSheetId="11">#REF!</definedName>
    <definedName name="CumulativeGrossProfitExpenseRESEARCHDEVELOPMENTDEVELOPMENTIntelectualPropertyLicensefees4">#REF!</definedName>
    <definedName name="CumulativeGrossProfitExpenseRESEARCHDEVELOPMENTDEVELOPMENTIntelectualPropertyLicensefees5" localSheetId="11">#REF!</definedName>
    <definedName name="CumulativeGrossProfitExpenseRESEARCHDEVELOPMENTDEVELOPMENTIntelectualPropertyLicensefees5">#REF!</definedName>
    <definedName name="CumulativeGrossProfitExpenseRESEARCHDEVELOPMENTDEVELOPMENTIntelectualPropertyOptionfees1" localSheetId="11">#REF!</definedName>
    <definedName name="CumulativeGrossProfitExpenseRESEARCHDEVELOPMENTDEVELOPMENTIntelectualPropertyOptionfees1">#REF!</definedName>
    <definedName name="CumulativeGrossProfitExpenseRESEARCHDEVELOPMENTDEVELOPMENTIntelectualPropertyOptionfees2" localSheetId="11">#REF!</definedName>
    <definedName name="CumulativeGrossProfitExpenseRESEARCHDEVELOPMENTDEVELOPMENTIntelectualPropertyOptionfees2">#REF!</definedName>
    <definedName name="CumulativeGrossProfitExpenseRESEARCHDEVELOPMENTDEVELOPMENTIntelectualPropertyOptionfees3" localSheetId="11">#REF!</definedName>
    <definedName name="CumulativeGrossProfitExpenseRESEARCHDEVELOPMENTDEVELOPMENTIntelectualPropertyOptionfees3">#REF!</definedName>
    <definedName name="CumulativeGrossProfitExpenseRESEARCHDEVELOPMENTDEVELOPMENTIntelectualPropertyOptionfees4" localSheetId="11">#REF!</definedName>
    <definedName name="CumulativeGrossProfitExpenseRESEARCHDEVELOPMENTDEVELOPMENTIntelectualPropertyOptionfees4">#REF!</definedName>
    <definedName name="CumulativeGrossProfitExpenseRESEARCHDEVELOPMENTDEVELOPMENTIntelectualPropertyOptionfees5" localSheetId="11">#REF!</definedName>
    <definedName name="CumulativeGrossProfitExpenseRESEARCHDEVELOPMENTDEVELOPMENTIntelectualPropertyOptionfees5">#REF!</definedName>
    <definedName name="CumulativeGrossProfitExpenseRESEARCHDEVELOPMENTDEVELOPMENTIntelectualPropertyPatentandlicensing1" localSheetId="11">#REF!</definedName>
    <definedName name="CumulativeGrossProfitExpenseRESEARCHDEVELOPMENTDEVELOPMENTIntelectualPropertyPatentandlicensing1">#REF!</definedName>
    <definedName name="CumulativeGrossProfitExpenseRESEARCHDEVELOPMENTDEVELOPMENTIntelectualPropertyPatentandlicensing2" localSheetId="11">#REF!</definedName>
    <definedName name="CumulativeGrossProfitExpenseRESEARCHDEVELOPMENTDEVELOPMENTIntelectualPropertyPatentandlicensing2">#REF!</definedName>
    <definedName name="CumulativeGrossProfitExpenseRESEARCHDEVELOPMENTDEVELOPMENTIntelectualPropertyPatentandlicensing3" localSheetId="11">#REF!</definedName>
    <definedName name="CumulativeGrossProfitExpenseRESEARCHDEVELOPMENTDEVELOPMENTIntelectualPropertyPatentandlicensing3">#REF!</definedName>
    <definedName name="CumulativeGrossProfitExpenseRESEARCHDEVELOPMENTDEVELOPMENTIntelectualPropertyPatentandlicensing4" localSheetId="11">#REF!</definedName>
    <definedName name="CumulativeGrossProfitExpenseRESEARCHDEVELOPMENTDEVELOPMENTIntelectualPropertyPatentandlicensing4">#REF!</definedName>
    <definedName name="CumulativeGrossProfitExpenseRESEARCHDEVELOPMENTDEVELOPMENTIntelectualPropertyPatentandlicensing5" localSheetId="11">#REF!</definedName>
    <definedName name="CumulativeGrossProfitExpenseRESEARCHDEVELOPMENTDEVELOPMENTIntelectualPropertyPatentandlicensing5">#REF!</definedName>
    <definedName name="CumulativeGrossProfitExpenseRESEARCHDEVELOPMENTDEVELOPMENTIntelectualPropertyPatentcosts1" localSheetId="11">#REF!</definedName>
    <definedName name="CumulativeGrossProfitExpenseRESEARCHDEVELOPMENTDEVELOPMENTIntelectualPropertyPatentcosts1">#REF!</definedName>
    <definedName name="CumulativeGrossProfitExpenseRESEARCHDEVELOPMENTDEVELOPMENTIntelectualPropertyPatentcosts2" localSheetId="11">#REF!</definedName>
    <definedName name="CumulativeGrossProfitExpenseRESEARCHDEVELOPMENTDEVELOPMENTIntelectualPropertyPatentcosts2">#REF!</definedName>
    <definedName name="CumulativeGrossProfitExpenseRESEARCHDEVELOPMENTDEVELOPMENTIntelectualPropertyPatentcosts3" localSheetId="11">#REF!</definedName>
    <definedName name="CumulativeGrossProfitExpenseRESEARCHDEVELOPMENTDEVELOPMENTIntelectualPropertyPatentcosts3">#REF!</definedName>
    <definedName name="CumulativeGrossProfitExpenseRESEARCHDEVELOPMENTDEVELOPMENTIntelectualPropertyPatentcosts4" localSheetId="11">#REF!</definedName>
    <definedName name="CumulativeGrossProfitExpenseRESEARCHDEVELOPMENTDEVELOPMENTIntelectualPropertyPatentcosts4">#REF!</definedName>
    <definedName name="CumulativeGrossProfitExpenseRESEARCHDEVELOPMENTDEVELOPMENTIntelectualPropertyPatentcosts5" localSheetId="11">#REF!</definedName>
    <definedName name="CumulativeGrossProfitExpenseRESEARCHDEVELOPMENTDEVELOPMENTIntelectualPropertyPatentcosts5">#REF!</definedName>
    <definedName name="CumulativeGrossProfitExpenseRESEARCHDEVELOPMENTDEVELOPMENTPreclinical" localSheetId="11">#REF!</definedName>
    <definedName name="CumulativeGrossProfitExpenseRESEARCHDEVELOPMENTDEVELOPMENTPreclinical">#REF!</definedName>
    <definedName name="CumulativeGrossProfitExpenseRESEARCHDEVELOPMENTDEVELOPMENTPreclinicalAssays1" localSheetId="11">#REF!</definedName>
    <definedName name="CumulativeGrossProfitExpenseRESEARCHDEVELOPMENTDEVELOPMENTPreclinicalAssays1">#REF!</definedName>
    <definedName name="CumulativeGrossProfitExpenseRESEARCHDEVELOPMENTDEVELOPMENTPreclinicalAssays2" localSheetId="11">#REF!</definedName>
    <definedName name="CumulativeGrossProfitExpenseRESEARCHDEVELOPMENTDEVELOPMENTPreclinicalAssays2">#REF!</definedName>
    <definedName name="CumulativeGrossProfitExpenseRESEARCHDEVELOPMENTDEVELOPMENTPreclinicalAssays3" localSheetId="11">#REF!</definedName>
    <definedName name="CumulativeGrossProfitExpenseRESEARCHDEVELOPMENTDEVELOPMENTPreclinicalAssays3">#REF!</definedName>
    <definedName name="CumulativeGrossProfitExpenseRESEARCHDEVELOPMENTDEVELOPMENTPreclinicalAssays4" localSheetId="11">#REF!</definedName>
    <definedName name="CumulativeGrossProfitExpenseRESEARCHDEVELOPMENTDEVELOPMENTPreclinicalAssays4">#REF!</definedName>
    <definedName name="CumulativeGrossProfitExpenseRESEARCHDEVELOPMENTDEVELOPMENTPreclinicalAssays5" localSheetId="11">#REF!</definedName>
    <definedName name="CumulativeGrossProfitExpenseRESEARCHDEVELOPMENTDEVELOPMENTPreclinicalAssays5">#REF!</definedName>
    <definedName name="CumulativeGrossProfitExpenseRESEARCHDEVELOPMENTDEVELOPMENTPreclinicalConsultants1" localSheetId="11">#REF!</definedName>
    <definedName name="CumulativeGrossProfitExpenseRESEARCHDEVELOPMENTDEVELOPMENTPreclinicalConsultants1">#REF!</definedName>
    <definedName name="CumulativeGrossProfitExpenseRESEARCHDEVELOPMENTDEVELOPMENTPreclinicalConsultants2" localSheetId="11">#REF!</definedName>
    <definedName name="CumulativeGrossProfitExpenseRESEARCHDEVELOPMENTDEVELOPMENTPreclinicalConsultants2">#REF!</definedName>
    <definedName name="CumulativeGrossProfitExpenseRESEARCHDEVELOPMENTDEVELOPMENTPreclinicalConsultants3" localSheetId="11">#REF!</definedName>
    <definedName name="CumulativeGrossProfitExpenseRESEARCHDEVELOPMENTDEVELOPMENTPreclinicalConsultants3">#REF!</definedName>
    <definedName name="CumulativeGrossProfitExpenseRESEARCHDEVELOPMENTDEVELOPMENTPreclinicalConsultants4" localSheetId="11">#REF!</definedName>
    <definedName name="CumulativeGrossProfitExpenseRESEARCHDEVELOPMENTDEVELOPMENTPreclinicalConsultants4">#REF!</definedName>
    <definedName name="CumulativeGrossProfitExpenseRESEARCHDEVELOPMENTDEVELOPMENTPreclinicalConsultants5" localSheetId="11">#REF!</definedName>
    <definedName name="CumulativeGrossProfitExpenseRESEARCHDEVELOPMENTDEVELOPMENTPreclinicalConsultants5">#REF!</definedName>
    <definedName name="CumulativeGrossProfitExpenseRESEARCHDEVELOPMENTDEVELOPMENTPreclinicalDog1" localSheetId="11">#REF!</definedName>
    <definedName name="CumulativeGrossProfitExpenseRESEARCHDEVELOPMENTDEVELOPMENTPreclinicalDog1">#REF!</definedName>
    <definedName name="CumulativeGrossProfitExpenseRESEARCHDEVELOPMENTDEVELOPMENTPreclinicalDog2" localSheetId="11">#REF!</definedName>
    <definedName name="CumulativeGrossProfitExpenseRESEARCHDEVELOPMENTDEVELOPMENTPreclinicalDog2">#REF!</definedName>
    <definedName name="CumulativeGrossProfitExpenseRESEARCHDEVELOPMENTDEVELOPMENTPreclinicalDog3" localSheetId="11">#REF!</definedName>
    <definedName name="CumulativeGrossProfitExpenseRESEARCHDEVELOPMENTDEVELOPMENTPreclinicalDog3">#REF!</definedName>
    <definedName name="CumulativeGrossProfitExpenseRESEARCHDEVELOPMENTDEVELOPMENTPreclinicalDog4" localSheetId="11">#REF!</definedName>
    <definedName name="CumulativeGrossProfitExpenseRESEARCHDEVELOPMENTDEVELOPMENTPreclinicalDog4">#REF!</definedName>
    <definedName name="CumulativeGrossProfitExpenseRESEARCHDEVELOPMENTDEVELOPMENTPreclinicalDog5" localSheetId="11">#REF!</definedName>
    <definedName name="CumulativeGrossProfitExpenseRESEARCHDEVELOPMENTDEVELOPMENTPreclinicalDog5">#REF!</definedName>
    <definedName name="CumulativeGrossProfitExpenseRESEARCHDEVELOPMENTDEVELOPMENTPreclinicalINDAnimalStudiesOS1" localSheetId="11">#REF!</definedName>
    <definedName name="CumulativeGrossProfitExpenseRESEARCHDEVELOPMENTDEVELOPMENTPreclinicalINDAnimalStudiesOS1">#REF!</definedName>
    <definedName name="CumulativeGrossProfitExpenseRESEARCHDEVELOPMENTDEVELOPMENTPreclinicalINDAnimalStudiesOS2" localSheetId="11">#REF!</definedName>
    <definedName name="CumulativeGrossProfitExpenseRESEARCHDEVELOPMENTDEVELOPMENTPreclinicalINDAnimalStudiesOS2">#REF!</definedName>
    <definedName name="CumulativeGrossProfitExpenseRESEARCHDEVELOPMENTDEVELOPMENTPreclinicalINDAnimalStudiesOS3" localSheetId="11">#REF!</definedName>
    <definedName name="CumulativeGrossProfitExpenseRESEARCHDEVELOPMENTDEVELOPMENTPreclinicalINDAnimalStudiesOS3">#REF!</definedName>
    <definedName name="CumulativeGrossProfitExpenseRESEARCHDEVELOPMENTDEVELOPMENTPreclinicalINDAnimalStudiesOS4" localSheetId="11">#REF!</definedName>
    <definedName name="CumulativeGrossProfitExpenseRESEARCHDEVELOPMENTDEVELOPMENTPreclinicalINDAnimalStudiesOS4">#REF!</definedName>
    <definedName name="CumulativeGrossProfitExpenseRESEARCHDEVELOPMENTDEVELOPMENTPreclinicalINDAnimalStudiesOS5" localSheetId="11">#REF!</definedName>
    <definedName name="CumulativeGrossProfitExpenseRESEARCHDEVELOPMENTDEVELOPMENTPreclinicalINDAnimalStudiesOS5">#REF!</definedName>
    <definedName name="CumulativeGrossProfitExpenseRESEARCHDEVELOPMENTDEVELOPMENTPreclinicalMonkey1" localSheetId="11">#REF!</definedName>
    <definedName name="CumulativeGrossProfitExpenseRESEARCHDEVELOPMENTDEVELOPMENTPreclinicalMonkey1">#REF!</definedName>
    <definedName name="CumulativeGrossProfitExpenseRESEARCHDEVELOPMENTDEVELOPMENTPreclinicalMonkey2" localSheetId="11">#REF!</definedName>
    <definedName name="CumulativeGrossProfitExpenseRESEARCHDEVELOPMENTDEVELOPMENTPreclinicalMonkey2">#REF!</definedName>
    <definedName name="CumulativeGrossProfitExpenseRESEARCHDEVELOPMENTDEVELOPMENTPreclinicalMonkey3" localSheetId="11">#REF!</definedName>
    <definedName name="CumulativeGrossProfitExpenseRESEARCHDEVELOPMENTDEVELOPMENTPreclinicalMonkey3">#REF!</definedName>
    <definedName name="CumulativeGrossProfitExpenseRESEARCHDEVELOPMENTDEVELOPMENTPreclinicalMonkey4" localSheetId="11">#REF!</definedName>
    <definedName name="CumulativeGrossProfitExpenseRESEARCHDEVELOPMENTDEVELOPMENTPreclinicalMonkey4">#REF!</definedName>
    <definedName name="CumulativeGrossProfitExpenseRESEARCHDEVELOPMENTDEVELOPMENTPreclinicalMonkey5" localSheetId="11">#REF!</definedName>
    <definedName name="CumulativeGrossProfitExpenseRESEARCHDEVELOPMENTDEVELOPMENTPreclinicalMonkey5">#REF!</definedName>
    <definedName name="CumulativeGrossProfitExpenseRESEARCHDEVELOPMENTDEVELOPMENTPreclinicalMouse1" localSheetId="11">#REF!</definedName>
    <definedName name="CumulativeGrossProfitExpenseRESEARCHDEVELOPMENTDEVELOPMENTPreclinicalMouse1">#REF!</definedName>
    <definedName name="CumulativeGrossProfitExpenseRESEARCHDEVELOPMENTDEVELOPMENTPreclinicalMouse2" localSheetId="11">#REF!</definedName>
    <definedName name="CumulativeGrossProfitExpenseRESEARCHDEVELOPMENTDEVELOPMENTPreclinicalMouse2">#REF!</definedName>
    <definedName name="CumulativeGrossProfitExpenseRESEARCHDEVELOPMENTDEVELOPMENTPreclinicalMouse3" localSheetId="11">#REF!</definedName>
    <definedName name="CumulativeGrossProfitExpenseRESEARCHDEVELOPMENTDEVELOPMENTPreclinicalMouse3">#REF!</definedName>
    <definedName name="CumulativeGrossProfitExpenseRESEARCHDEVELOPMENTDEVELOPMENTPreclinicalMouse4" localSheetId="11">#REF!</definedName>
    <definedName name="CumulativeGrossProfitExpenseRESEARCHDEVELOPMENTDEVELOPMENTPreclinicalMouse4">#REF!</definedName>
    <definedName name="CumulativeGrossProfitExpenseRESEARCHDEVELOPMENTDEVELOPMENTPreclinicalMouse5" localSheetId="11">#REF!</definedName>
    <definedName name="CumulativeGrossProfitExpenseRESEARCHDEVELOPMENTDEVELOPMENTPreclinicalMouse5">#REF!</definedName>
    <definedName name="CumulativeGrossProfitExpenseRESEARCHDEVELOPMENTDEVELOPMENTPreclinicalPreclinicalOther1" localSheetId="11">#REF!</definedName>
    <definedName name="CumulativeGrossProfitExpenseRESEARCHDEVELOPMENTDEVELOPMENTPreclinicalPreclinicalOther1">#REF!</definedName>
    <definedName name="CumulativeGrossProfitExpenseRESEARCHDEVELOPMENTDEVELOPMENTPreclinicalPreclinicalOther2" localSheetId="11">#REF!</definedName>
    <definedName name="CumulativeGrossProfitExpenseRESEARCHDEVELOPMENTDEVELOPMENTPreclinicalPreclinicalOther2">#REF!</definedName>
    <definedName name="CumulativeGrossProfitExpenseRESEARCHDEVELOPMENTDEVELOPMENTPreclinicalPreclinicalOther3" localSheetId="11">#REF!</definedName>
    <definedName name="CumulativeGrossProfitExpenseRESEARCHDEVELOPMENTDEVELOPMENTPreclinicalPreclinicalOther3">#REF!</definedName>
    <definedName name="CumulativeGrossProfitExpenseRESEARCHDEVELOPMENTDEVELOPMENTPreclinicalPreclinicalOther4" localSheetId="11">#REF!</definedName>
    <definedName name="CumulativeGrossProfitExpenseRESEARCHDEVELOPMENTDEVELOPMENTPreclinicalPreclinicalOther4">#REF!</definedName>
    <definedName name="CumulativeGrossProfitExpenseRESEARCHDEVELOPMENTDEVELOPMENTPreclinicalPreclinicalOther5" localSheetId="11">#REF!</definedName>
    <definedName name="CumulativeGrossProfitExpenseRESEARCHDEVELOPMENTDEVELOPMENTPreclinicalPreclinicalOther5">#REF!</definedName>
    <definedName name="CumulativeGrossProfitExpenseRESEARCHDEVELOPMENTDEVELOPMENTPreclinicalPreINDanimalstudiesOS1" localSheetId="11">#REF!</definedName>
    <definedName name="CumulativeGrossProfitExpenseRESEARCHDEVELOPMENTDEVELOPMENTPreclinicalPreINDanimalstudiesOS1">#REF!</definedName>
    <definedName name="CumulativeGrossProfitExpenseRESEARCHDEVELOPMENTDEVELOPMENTPreclinicalPreINDanimalstudiesOS2" localSheetId="11">#REF!</definedName>
    <definedName name="CumulativeGrossProfitExpenseRESEARCHDEVELOPMENTDEVELOPMENTPreclinicalPreINDanimalstudiesOS2">#REF!</definedName>
    <definedName name="CumulativeGrossProfitExpenseRESEARCHDEVELOPMENTDEVELOPMENTPreclinicalPreINDanimalstudiesOS3" localSheetId="11">#REF!</definedName>
    <definedName name="CumulativeGrossProfitExpenseRESEARCHDEVELOPMENTDEVELOPMENTPreclinicalPreINDanimalstudiesOS3">#REF!</definedName>
    <definedName name="CumulativeGrossProfitExpenseRESEARCHDEVELOPMENTDEVELOPMENTPreclinicalPreINDanimalstudiesOS4" localSheetId="11">#REF!</definedName>
    <definedName name="CumulativeGrossProfitExpenseRESEARCHDEVELOPMENTDEVELOPMENTPreclinicalPreINDanimalstudiesOS4">#REF!</definedName>
    <definedName name="CumulativeGrossProfitExpenseRESEARCHDEVELOPMENTDEVELOPMENTPreclinicalPreINDanimalstudiesOS5" localSheetId="11">#REF!</definedName>
    <definedName name="CumulativeGrossProfitExpenseRESEARCHDEVELOPMENTDEVELOPMENTPreclinicalPreINDanimalstudiesOS5">#REF!</definedName>
    <definedName name="CumulativeGrossProfitExpenseRESEARCHDEVELOPMENTDEVELOPMENTPreclinicalRat1" localSheetId="11">#REF!</definedName>
    <definedName name="CumulativeGrossProfitExpenseRESEARCHDEVELOPMENTDEVELOPMENTPreclinicalRat1">#REF!</definedName>
    <definedName name="CumulativeGrossProfitExpenseRESEARCHDEVELOPMENTDEVELOPMENTPreclinicalRat2" localSheetId="11">#REF!</definedName>
    <definedName name="CumulativeGrossProfitExpenseRESEARCHDEVELOPMENTDEVELOPMENTPreclinicalRat2">#REF!</definedName>
    <definedName name="CumulativeGrossProfitExpenseRESEARCHDEVELOPMENTDEVELOPMENTPreclinicalRat3" localSheetId="11">#REF!</definedName>
    <definedName name="CumulativeGrossProfitExpenseRESEARCHDEVELOPMENTDEVELOPMENTPreclinicalRat3">#REF!</definedName>
    <definedName name="CumulativeGrossProfitExpenseRESEARCHDEVELOPMENTDEVELOPMENTPreclinicalRat4" localSheetId="11">#REF!</definedName>
    <definedName name="CumulativeGrossProfitExpenseRESEARCHDEVELOPMENTDEVELOPMENTPreclinicalRat4">#REF!</definedName>
    <definedName name="CumulativeGrossProfitExpenseRESEARCHDEVELOPMENTDEVELOPMENTPreclinicalRat5" localSheetId="11">#REF!</definedName>
    <definedName name="CumulativeGrossProfitExpenseRESEARCHDEVELOPMENTDEVELOPMENTPreclinicalRat5">#REF!</definedName>
    <definedName name="CumulativeGrossProfitExpenseRESEARCHDEVELOPMENTDEVELOPMENTRDFacilities1" localSheetId="11">#REF!</definedName>
    <definedName name="CumulativeGrossProfitExpenseRESEARCHDEVELOPMENTDEVELOPMENTRDFacilities1">#REF!</definedName>
    <definedName name="CumulativeGrossProfitExpenseRESEARCHDEVELOPMENTDEVELOPMENTRDFacilities2" localSheetId="11">#REF!</definedName>
    <definedName name="CumulativeGrossProfitExpenseRESEARCHDEVELOPMENTDEVELOPMENTRDFacilities2">#REF!</definedName>
    <definedName name="CumulativeGrossProfitExpenseRESEARCHDEVELOPMENTDEVELOPMENTRDFacilities3" localSheetId="11">#REF!</definedName>
    <definedName name="CumulativeGrossProfitExpenseRESEARCHDEVELOPMENTDEVELOPMENTRDFacilities3">#REF!</definedName>
    <definedName name="CumulativeGrossProfitExpenseRESEARCHDEVELOPMENTDEVELOPMENTRDFacilities4" localSheetId="11">#REF!</definedName>
    <definedName name="CumulativeGrossProfitExpenseRESEARCHDEVELOPMENTDEVELOPMENTRDFacilities4">#REF!</definedName>
    <definedName name="CumulativeGrossProfitExpenseRESEARCHDEVELOPMENTDEVELOPMENTRDFacilities5" localSheetId="11">#REF!</definedName>
    <definedName name="CumulativeGrossProfitExpenseRESEARCHDEVELOPMENTDEVELOPMENTRDFacilities5">#REF!</definedName>
    <definedName name="CumulativeGrossProfitExpenseRESEARCHDEVELOPMENTDEVELOPMENTRegulatoryAffairs" localSheetId="11">#REF!</definedName>
    <definedName name="CumulativeGrossProfitExpenseRESEARCHDEVELOPMENTDEVELOPMENTRegulatoryAffairs">#REF!</definedName>
    <definedName name="CumulativeGrossProfitExpenseRESEARCHDEVELOPMENTDEVELOPMENTRegulatoryAffairsCLinicalHold" localSheetId="11">#REF!</definedName>
    <definedName name="CumulativeGrossProfitExpenseRESEARCHDEVELOPMENTDEVELOPMENTRegulatoryAffairsCLinicalHold">#REF!</definedName>
    <definedName name="CumulativeGrossProfitExpenseRESEARCHDEVELOPMENTDEVELOPMENTRegulatoryAffairsCLinicalHoldCLinicalHoldOther1" localSheetId="11">#REF!</definedName>
    <definedName name="CumulativeGrossProfitExpenseRESEARCHDEVELOPMENTDEVELOPMENTRegulatoryAffairsCLinicalHoldCLinicalHoldOther1">#REF!</definedName>
    <definedName name="CumulativeGrossProfitExpenseRESEARCHDEVELOPMENTDEVELOPMENTRegulatoryAffairsCLinicalHoldCLinicalHoldOther2" localSheetId="11">#REF!</definedName>
    <definedName name="CumulativeGrossProfitExpenseRESEARCHDEVELOPMENTDEVELOPMENTRegulatoryAffairsCLinicalHoldCLinicalHoldOther2">#REF!</definedName>
    <definedName name="CumulativeGrossProfitExpenseRESEARCHDEVELOPMENTDEVELOPMENTRegulatoryAffairsCLinicalHoldCLinicalHoldOther3" localSheetId="11">#REF!</definedName>
    <definedName name="CumulativeGrossProfitExpenseRESEARCHDEVELOPMENTDEVELOPMENTRegulatoryAffairsCLinicalHoldCLinicalHoldOther3">#REF!</definedName>
    <definedName name="CumulativeGrossProfitExpenseRESEARCHDEVELOPMENTDEVELOPMENTRegulatoryAffairsCLinicalHoldCLinicalHoldOther4" localSheetId="11">#REF!</definedName>
    <definedName name="CumulativeGrossProfitExpenseRESEARCHDEVELOPMENTDEVELOPMENTRegulatoryAffairsCLinicalHoldCLinicalHoldOther4">#REF!</definedName>
    <definedName name="CumulativeGrossProfitExpenseRESEARCHDEVELOPMENTDEVELOPMENTRegulatoryAffairsCLinicalHoldCLinicalHoldOther5" localSheetId="11">#REF!</definedName>
    <definedName name="CumulativeGrossProfitExpenseRESEARCHDEVELOPMENTDEVELOPMENTRegulatoryAffairsCLinicalHoldCLinicalHoldOther5">#REF!</definedName>
    <definedName name="CumulativeGrossProfitExpenseRESEARCHDEVELOPMENTDEVELOPMENTRegulatoryAffairsCLinicalHoldCTA1" localSheetId="11">#REF!</definedName>
    <definedName name="CumulativeGrossProfitExpenseRESEARCHDEVELOPMENTDEVELOPMENTRegulatoryAffairsCLinicalHoldCTA1">#REF!</definedName>
    <definedName name="CumulativeGrossProfitExpenseRESEARCHDEVELOPMENTDEVELOPMENTRegulatoryAffairsCLinicalHoldCTA2" localSheetId="11">#REF!</definedName>
    <definedName name="CumulativeGrossProfitExpenseRESEARCHDEVELOPMENTDEVELOPMENTRegulatoryAffairsCLinicalHoldCTA2">#REF!</definedName>
    <definedName name="CumulativeGrossProfitExpenseRESEARCHDEVELOPMENTDEVELOPMENTRegulatoryAffairsCLinicalHoldCTA3" localSheetId="11">#REF!</definedName>
    <definedName name="CumulativeGrossProfitExpenseRESEARCHDEVELOPMENTDEVELOPMENTRegulatoryAffairsCLinicalHoldCTA3">#REF!</definedName>
    <definedName name="CumulativeGrossProfitExpenseRESEARCHDEVELOPMENTDEVELOPMENTRegulatoryAffairsCLinicalHoldCTA4" localSheetId="11">#REF!</definedName>
    <definedName name="CumulativeGrossProfitExpenseRESEARCHDEVELOPMENTDEVELOPMENTRegulatoryAffairsCLinicalHoldCTA4">#REF!</definedName>
    <definedName name="CumulativeGrossProfitExpenseRESEARCHDEVELOPMENTDEVELOPMENTRegulatoryAffairsCLinicalHoldCTA5" localSheetId="11">#REF!</definedName>
    <definedName name="CumulativeGrossProfitExpenseRESEARCHDEVELOPMENTDEVELOPMENTRegulatoryAffairsCLinicalHoldCTA5">#REF!</definedName>
    <definedName name="CumulativeGrossProfitExpenseRESEARCHDEVELOPMENTDEVELOPMENTRegulatoryAffairsCLinicalHoldIND1" localSheetId="11">#REF!</definedName>
    <definedName name="CumulativeGrossProfitExpenseRESEARCHDEVELOPMENTDEVELOPMENTRegulatoryAffairsCLinicalHoldIND1">#REF!</definedName>
    <definedName name="CumulativeGrossProfitExpenseRESEARCHDEVELOPMENTDEVELOPMENTRegulatoryAffairsCLinicalHoldIND2" localSheetId="11">#REF!</definedName>
    <definedName name="CumulativeGrossProfitExpenseRESEARCHDEVELOPMENTDEVELOPMENTRegulatoryAffairsCLinicalHoldIND2">#REF!</definedName>
    <definedName name="CumulativeGrossProfitExpenseRESEARCHDEVELOPMENTDEVELOPMENTRegulatoryAffairsCLinicalHoldIND3" localSheetId="11">#REF!</definedName>
    <definedName name="CumulativeGrossProfitExpenseRESEARCHDEVELOPMENTDEVELOPMENTRegulatoryAffairsCLinicalHoldIND3">#REF!</definedName>
    <definedName name="CumulativeGrossProfitExpenseRESEARCHDEVELOPMENTDEVELOPMENTRegulatoryAffairsCLinicalHoldIND4" localSheetId="11">#REF!</definedName>
    <definedName name="CumulativeGrossProfitExpenseRESEARCHDEVELOPMENTDEVELOPMENTRegulatoryAffairsCLinicalHoldIND4">#REF!</definedName>
    <definedName name="CumulativeGrossProfitExpenseRESEARCHDEVELOPMENTDEVELOPMENTRegulatoryAffairsCLinicalHoldIND5" localSheetId="11">#REF!</definedName>
    <definedName name="CumulativeGrossProfitExpenseRESEARCHDEVELOPMENTDEVELOPMENTRegulatoryAffairsCLinicalHoldIND5">#REF!</definedName>
    <definedName name="CumulativeGrossProfitExpenseRESEARCHDEVELOPMENTDEVELOPMENTRegulatoryAffairsCLinicalHoldPreCTA1" localSheetId="11">#REF!</definedName>
    <definedName name="CumulativeGrossProfitExpenseRESEARCHDEVELOPMENTDEVELOPMENTRegulatoryAffairsCLinicalHoldPreCTA1">#REF!</definedName>
    <definedName name="CumulativeGrossProfitExpenseRESEARCHDEVELOPMENTDEVELOPMENTRegulatoryAffairsCLinicalHoldPreCTA2" localSheetId="11">#REF!</definedName>
    <definedName name="CumulativeGrossProfitExpenseRESEARCHDEVELOPMENTDEVELOPMENTRegulatoryAffairsCLinicalHoldPreCTA2">#REF!</definedName>
    <definedName name="CumulativeGrossProfitExpenseRESEARCHDEVELOPMENTDEVELOPMENTRegulatoryAffairsCLinicalHoldPreCTA3" localSheetId="11">#REF!</definedName>
    <definedName name="CumulativeGrossProfitExpenseRESEARCHDEVELOPMENTDEVELOPMENTRegulatoryAffairsCLinicalHoldPreCTA3">#REF!</definedName>
    <definedName name="CumulativeGrossProfitExpenseRESEARCHDEVELOPMENTDEVELOPMENTRegulatoryAffairsCLinicalHoldPreCTA4" localSheetId="11">#REF!</definedName>
    <definedName name="CumulativeGrossProfitExpenseRESEARCHDEVELOPMENTDEVELOPMENTRegulatoryAffairsCLinicalHoldPreCTA4">#REF!</definedName>
    <definedName name="CumulativeGrossProfitExpenseRESEARCHDEVELOPMENTDEVELOPMENTRegulatoryAffairsCLinicalHoldPreCTA5" localSheetId="11">#REF!</definedName>
    <definedName name="CumulativeGrossProfitExpenseRESEARCHDEVELOPMENTDEVELOPMENTRegulatoryAffairsCLinicalHoldPreCTA5">#REF!</definedName>
    <definedName name="CumulativeGrossProfitExpenseRESEARCHDEVELOPMENTDEVELOPMENTRegulatoryAffairsCLinicalHoldPreIND1" localSheetId="11">#REF!</definedName>
    <definedName name="CumulativeGrossProfitExpenseRESEARCHDEVELOPMENTDEVELOPMENTRegulatoryAffairsCLinicalHoldPreIND1">#REF!</definedName>
    <definedName name="CumulativeGrossProfitExpenseRESEARCHDEVELOPMENTDEVELOPMENTRegulatoryAffairsCLinicalHoldPreIND2" localSheetId="11">#REF!</definedName>
    <definedName name="CumulativeGrossProfitExpenseRESEARCHDEVELOPMENTDEVELOPMENTRegulatoryAffairsCLinicalHoldPreIND2">#REF!</definedName>
    <definedName name="CumulativeGrossProfitExpenseRESEARCHDEVELOPMENTDEVELOPMENTRegulatoryAffairsCLinicalHoldPreIND3" localSheetId="11">#REF!</definedName>
    <definedName name="CumulativeGrossProfitExpenseRESEARCHDEVELOPMENTDEVELOPMENTRegulatoryAffairsCLinicalHoldPreIND3">#REF!</definedName>
    <definedName name="CumulativeGrossProfitExpenseRESEARCHDEVELOPMENTDEVELOPMENTRegulatoryAffairsCLinicalHoldPreIND4" localSheetId="11">#REF!</definedName>
    <definedName name="CumulativeGrossProfitExpenseRESEARCHDEVELOPMENTDEVELOPMENTRegulatoryAffairsCLinicalHoldPreIND4">#REF!</definedName>
    <definedName name="CumulativeGrossProfitExpenseRESEARCHDEVELOPMENTDEVELOPMENTRegulatoryAffairsCLinicalHoldPreIND5" localSheetId="11">#REF!</definedName>
    <definedName name="CumulativeGrossProfitExpenseRESEARCHDEVELOPMENTDEVELOPMENTRegulatoryAffairsCLinicalHoldPreIND5">#REF!</definedName>
    <definedName name="CumulativeGrossProfitExpenseRESEARCHDEVELOPMENTDEVELOPMENTRegulatoryAffairsConsultants1" localSheetId="11">#REF!</definedName>
    <definedName name="CumulativeGrossProfitExpenseRESEARCHDEVELOPMENTDEVELOPMENTRegulatoryAffairsConsultants1">#REF!</definedName>
    <definedName name="CumulativeGrossProfitExpenseRESEARCHDEVELOPMENTDEVELOPMENTRegulatoryAffairsConsultants2" localSheetId="11">#REF!</definedName>
    <definedName name="CumulativeGrossProfitExpenseRESEARCHDEVELOPMENTDEVELOPMENTRegulatoryAffairsConsultants2">#REF!</definedName>
    <definedName name="CumulativeGrossProfitExpenseRESEARCHDEVELOPMENTDEVELOPMENTRegulatoryAffairsConsultants3" localSheetId="11">#REF!</definedName>
    <definedName name="CumulativeGrossProfitExpenseRESEARCHDEVELOPMENTDEVELOPMENTRegulatoryAffairsConsultants3">#REF!</definedName>
    <definedName name="CumulativeGrossProfitExpenseRESEARCHDEVELOPMENTDEVELOPMENTRegulatoryAffairsConsultants4" localSheetId="11">#REF!</definedName>
    <definedName name="CumulativeGrossProfitExpenseRESEARCHDEVELOPMENTDEVELOPMENTRegulatoryAffairsConsultants4">#REF!</definedName>
    <definedName name="CumulativeGrossProfitExpenseRESEARCHDEVELOPMENTDEVELOPMENTRegulatoryAffairsConsultants5" localSheetId="11">#REF!</definedName>
    <definedName name="CumulativeGrossProfitExpenseRESEARCHDEVELOPMENTDEVELOPMENTRegulatoryAffairsConsultants5">#REF!</definedName>
    <definedName name="CumulativeGrossProfitExpenseRESEARCHDEVELOPMENTDEVELOPMENTRegulatoryAffairsFilingCosts1" localSheetId="11">#REF!</definedName>
    <definedName name="CumulativeGrossProfitExpenseRESEARCHDEVELOPMENTDEVELOPMENTRegulatoryAffairsFilingCosts1">#REF!</definedName>
    <definedName name="CumulativeGrossProfitExpenseRESEARCHDEVELOPMENTDEVELOPMENTRegulatoryAffairsFilingCosts2" localSheetId="11">#REF!</definedName>
    <definedName name="CumulativeGrossProfitExpenseRESEARCHDEVELOPMENTDEVELOPMENTRegulatoryAffairsFilingCosts2">#REF!</definedName>
    <definedName name="CumulativeGrossProfitExpenseRESEARCHDEVELOPMENTDEVELOPMENTRegulatoryAffairsFilingCosts3" localSheetId="11">#REF!</definedName>
    <definedName name="CumulativeGrossProfitExpenseRESEARCHDEVELOPMENTDEVELOPMENTRegulatoryAffairsFilingCosts3">#REF!</definedName>
    <definedName name="CumulativeGrossProfitExpenseRESEARCHDEVELOPMENTDEVELOPMENTRegulatoryAffairsFilingCosts4" localSheetId="11">#REF!</definedName>
    <definedName name="CumulativeGrossProfitExpenseRESEARCHDEVELOPMENTDEVELOPMENTRegulatoryAffairsFilingCosts4">#REF!</definedName>
    <definedName name="CumulativeGrossProfitExpenseRESEARCHDEVELOPMENTDEVELOPMENTRegulatoryAffairsFilingCosts5" localSheetId="11">#REF!</definedName>
    <definedName name="CumulativeGrossProfitExpenseRESEARCHDEVELOPMENTDEVELOPMENTRegulatoryAffairsFilingCosts5">#REF!</definedName>
    <definedName name="CumulativeGrossProfitExpenseRESEARCHDEVELOPMENTDEVELOPMENTRegulatoryAffairsRegulatoryAffairsOther1" localSheetId="11">#REF!</definedName>
    <definedName name="CumulativeGrossProfitExpenseRESEARCHDEVELOPMENTDEVELOPMENTRegulatoryAffairsRegulatoryAffairsOther1">#REF!</definedName>
    <definedName name="CumulativeGrossProfitExpenseRESEARCHDEVELOPMENTDEVELOPMENTRegulatoryAffairsRegulatoryAffairsOther2" localSheetId="11">#REF!</definedName>
    <definedName name="CumulativeGrossProfitExpenseRESEARCHDEVELOPMENTDEVELOPMENTRegulatoryAffairsRegulatoryAffairsOther2">#REF!</definedName>
    <definedName name="CumulativeGrossProfitExpenseRESEARCHDEVELOPMENTDEVELOPMENTRegulatoryAffairsRegulatoryAffairsOther3" localSheetId="11">#REF!</definedName>
    <definedName name="CumulativeGrossProfitExpenseRESEARCHDEVELOPMENTDEVELOPMENTRegulatoryAffairsRegulatoryAffairsOther3">#REF!</definedName>
    <definedName name="CumulativeGrossProfitExpenseRESEARCHDEVELOPMENTDEVELOPMENTRegulatoryAffairsRegulatoryAffairsOther4" localSheetId="11">#REF!</definedName>
    <definedName name="CumulativeGrossProfitExpenseRESEARCHDEVELOPMENTDEVELOPMENTRegulatoryAffairsRegulatoryAffairsOther4">#REF!</definedName>
    <definedName name="CumulativeGrossProfitExpenseRESEARCHDEVELOPMENTDEVELOPMENTRegulatoryAffairsRegulatoryAffairsOther5" localSheetId="11">#REF!</definedName>
    <definedName name="CumulativeGrossProfitExpenseRESEARCHDEVELOPMENTDEVELOPMENTRegulatoryAffairsRegulatoryAffairsOther5">#REF!</definedName>
    <definedName name="CumulativeGrossProfitExpenseRESEARCHDEVELOPMENTDEVELOPMENTRegulatoryAffairsTotalCLinicalHold1" localSheetId="11">#REF!</definedName>
    <definedName name="CumulativeGrossProfitExpenseRESEARCHDEVELOPMENTDEVELOPMENTRegulatoryAffairsTotalCLinicalHold1">#REF!</definedName>
    <definedName name="CumulativeGrossProfitExpenseRESEARCHDEVELOPMENTDEVELOPMENTRegulatoryAffairsTotalCLinicalHold2" localSheetId="11">#REF!</definedName>
    <definedName name="CumulativeGrossProfitExpenseRESEARCHDEVELOPMENTDEVELOPMENTRegulatoryAffairsTotalCLinicalHold2">#REF!</definedName>
    <definedName name="CumulativeGrossProfitExpenseRESEARCHDEVELOPMENTDEVELOPMENTRegulatoryAffairsTotalCLinicalHold3" localSheetId="11">#REF!</definedName>
    <definedName name="CumulativeGrossProfitExpenseRESEARCHDEVELOPMENTDEVELOPMENTRegulatoryAffairsTotalCLinicalHold3">#REF!</definedName>
    <definedName name="CumulativeGrossProfitExpenseRESEARCHDEVELOPMENTDEVELOPMENTRegulatoryAffairsTotalCLinicalHold4" localSheetId="11">#REF!</definedName>
    <definedName name="CumulativeGrossProfitExpenseRESEARCHDEVELOPMENTDEVELOPMENTRegulatoryAffairsTotalCLinicalHold4">#REF!</definedName>
    <definedName name="CumulativeGrossProfitExpenseRESEARCHDEVELOPMENTDEVELOPMENTRegulatoryAffairsTotalCLinicalHold5" localSheetId="11">#REF!</definedName>
    <definedName name="CumulativeGrossProfitExpenseRESEARCHDEVELOPMENTDEVELOPMENTRegulatoryAffairsTotalCLinicalHold5">#REF!</definedName>
    <definedName name="CumulativeGrossProfitExpenseRESEARCHDEVELOPMENTDEVELOPMENTRegulatoryAffairsUSAgent1" localSheetId="11">#REF!</definedName>
    <definedName name="CumulativeGrossProfitExpenseRESEARCHDEVELOPMENTDEVELOPMENTRegulatoryAffairsUSAgent1">#REF!</definedName>
    <definedName name="CumulativeGrossProfitExpenseRESEARCHDEVELOPMENTDEVELOPMENTRegulatoryAffairsUSAgent2" localSheetId="11">#REF!</definedName>
    <definedName name="CumulativeGrossProfitExpenseRESEARCHDEVELOPMENTDEVELOPMENTRegulatoryAffairsUSAgent2">#REF!</definedName>
    <definedName name="CumulativeGrossProfitExpenseRESEARCHDEVELOPMENTDEVELOPMENTRegulatoryAffairsUSAgent3" localSheetId="11">#REF!</definedName>
    <definedName name="CumulativeGrossProfitExpenseRESEARCHDEVELOPMENTDEVELOPMENTRegulatoryAffairsUSAgent3">#REF!</definedName>
    <definedName name="CumulativeGrossProfitExpenseRESEARCHDEVELOPMENTDEVELOPMENTRegulatoryAffairsUSAgent4" localSheetId="11">#REF!</definedName>
    <definedName name="CumulativeGrossProfitExpenseRESEARCHDEVELOPMENTDEVELOPMENTRegulatoryAffairsUSAgent4">#REF!</definedName>
    <definedName name="CumulativeGrossProfitExpenseRESEARCHDEVELOPMENTDEVELOPMENTRegulatoryAffairsUSAgent5" localSheetId="11">#REF!</definedName>
    <definedName name="CumulativeGrossProfitExpenseRESEARCHDEVELOPMENTDEVELOPMENTRegulatoryAffairsUSAgent5">#REF!</definedName>
    <definedName name="CumulativeGrossProfitExpenseRESEARCHDEVELOPMENTDEVELOPMENTSalariesandPersonnel" localSheetId="11">#REF!</definedName>
    <definedName name="CumulativeGrossProfitExpenseRESEARCHDEVELOPMENTDEVELOPMENTSalariesandPersonnel">#REF!</definedName>
    <definedName name="CumulativeGrossProfitExpenseRESEARCHDEVELOPMENTDEVELOPMENTSalariesandPersonnelBudgettedSalaries1" localSheetId="11">#REF!</definedName>
    <definedName name="CumulativeGrossProfitExpenseRESEARCHDEVELOPMENTDEVELOPMENTSalariesandPersonnelBudgettedSalaries1">#REF!</definedName>
    <definedName name="CumulativeGrossProfitExpenseRESEARCHDEVELOPMENTDEVELOPMENTSalariesandPersonnelBudgettedSalaries2" localSheetId="11">#REF!</definedName>
    <definedName name="CumulativeGrossProfitExpenseRESEARCHDEVELOPMENTDEVELOPMENTSalariesandPersonnelBudgettedSalaries2">#REF!</definedName>
    <definedName name="CumulativeGrossProfitExpenseRESEARCHDEVELOPMENTDEVELOPMENTSalariesandPersonnelBudgettedSalaries3" localSheetId="11">#REF!</definedName>
    <definedName name="CumulativeGrossProfitExpenseRESEARCHDEVELOPMENTDEVELOPMENTSalariesandPersonnelBudgettedSalaries3">#REF!</definedName>
    <definedName name="CumulativeGrossProfitExpenseRESEARCHDEVELOPMENTDEVELOPMENTSalariesandPersonnelBudgettedSalaries4" localSheetId="11">#REF!</definedName>
    <definedName name="CumulativeGrossProfitExpenseRESEARCHDEVELOPMENTDEVELOPMENTSalariesandPersonnelBudgettedSalaries4">#REF!</definedName>
    <definedName name="CumulativeGrossProfitExpenseRESEARCHDEVELOPMENTDEVELOPMENTSalariesandPersonnelBudgettedSalaries5" localSheetId="11">#REF!</definedName>
    <definedName name="CumulativeGrossProfitExpenseRESEARCHDEVELOPMENTDEVELOPMENTSalariesandPersonnelBudgettedSalaries5">#REF!</definedName>
    <definedName name="CumulativeGrossProfitExpenseRESEARCHDEVELOPMENTDEVELOPMENTSalariesandPersonnelConsultants" localSheetId="11">#REF!</definedName>
    <definedName name="CumulativeGrossProfitExpenseRESEARCHDEVELOPMENTDEVELOPMENTSalariesandPersonnelConsultants">#REF!</definedName>
    <definedName name="CumulativeGrossProfitExpenseRESEARCHDEVELOPMENTDEVELOPMENTSalariesandPersonnelConsultants1" localSheetId="11">#REF!</definedName>
    <definedName name="CumulativeGrossProfitExpenseRESEARCHDEVELOPMENTDEVELOPMENTSalariesandPersonnelConsultants1">#REF!</definedName>
    <definedName name="CumulativeGrossProfitExpenseRESEARCHDEVELOPMENTDEVELOPMENTSalariesandPersonnelConsultants2" localSheetId="11">#REF!</definedName>
    <definedName name="CumulativeGrossProfitExpenseRESEARCHDEVELOPMENTDEVELOPMENTSalariesandPersonnelConsultants2">#REF!</definedName>
    <definedName name="CumulativeGrossProfitExpenseRESEARCHDEVELOPMENTDEVELOPMENTSalariesandPersonnelConsultants3" localSheetId="11">#REF!</definedName>
    <definedName name="CumulativeGrossProfitExpenseRESEARCHDEVELOPMENTDEVELOPMENTSalariesandPersonnelConsultants3">#REF!</definedName>
    <definedName name="CumulativeGrossProfitExpenseRESEARCHDEVELOPMENTDEVELOPMENTSalariesandPersonnelConsultants4" localSheetId="11">#REF!</definedName>
    <definedName name="CumulativeGrossProfitExpenseRESEARCHDEVELOPMENTDEVELOPMENTSalariesandPersonnelConsultants4">#REF!</definedName>
    <definedName name="CumulativeGrossProfitExpenseRESEARCHDEVELOPMENTDEVELOPMENTSalariesandPersonnelConsultants5" localSheetId="11">#REF!</definedName>
    <definedName name="CumulativeGrossProfitExpenseRESEARCHDEVELOPMENTDEVELOPMENTSalariesandPersonnelConsultants5">#REF!</definedName>
    <definedName name="CumulativeGrossProfitExpenseRESEARCHDEVELOPMENTDEVELOPMENTSalariesandPersonnelConsultantsConsultantsOther1" localSheetId="11">#REF!</definedName>
    <definedName name="CumulativeGrossProfitExpenseRESEARCHDEVELOPMENTDEVELOPMENTSalariesandPersonnelConsultantsConsultantsOther1">#REF!</definedName>
    <definedName name="CumulativeGrossProfitExpenseRESEARCHDEVELOPMENTDEVELOPMENTSalariesandPersonnelConsultantsConsultantsOther2" localSheetId="11">#REF!</definedName>
    <definedName name="CumulativeGrossProfitExpenseRESEARCHDEVELOPMENTDEVELOPMENTSalariesandPersonnelConsultantsConsultantsOther2">#REF!</definedName>
    <definedName name="CumulativeGrossProfitExpenseRESEARCHDEVELOPMENTDEVELOPMENTSalariesandPersonnelConsultantsConsultantsOther3" localSheetId="11">#REF!</definedName>
    <definedName name="CumulativeGrossProfitExpenseRESEARCHDEVELOPMENTDEVELOPMENTSalariesandPersonnelConsultantsConsultantsOther3">#REF!</definedName>
    <definedName name="CumulativeGrossProfitExpenseRESEARCHDEVELOPMENTDEVELOPMENTSalariesandPersonnelConsultantsConsultantsOther4" localSheetId="11">#REF!</definedName>
    <definedName name="CumulativeGrossProfitExpenseRESEARCHDEVELOPMENTDEVELOPMENTSalariesandPersonnelConsultantsConsultantsOther4">#REF!</definedName>
    <definedName name="CumulativeGrossProfitExpenseRESEARCHDEVELOPMENTDEVELOPMENTSalariesandPersonnelConsultantsConsultantsOther5" localSheetId="11">#REF!</definedName>
    <definedName name="CumulativeGrossProfitExpenseRESEARCHDEVELOPMENTDEVELOPMENTSalariesandPersonnelConsultantsConsultantsOther5">#REF!</definedName>
    <definedName name="CumulativeGrossProfitExpenseRESEARCHDEVELOPMENTDEVELOPMENTSalariesandPersonnelConsultantsUS1" localSheetId="11">#REF!</definedName>
    <definedName name="CumulativeGrossProfitExpenseRESEARCHDEVELOPMENTDEVELOPMENTSalariesandPersonnelConsultantsUS1">#REF!</definedName>
    <definedName name="CumulativeGrossProfitExpenseRESEARCHDEVELOPMENTDEVELOPMENTSalariesandPersonnelConsultantsUS2" localSheetId="11">#REF!</definedName>
    <definedName name="CumulativeGrossProfitExpenseRESEARCHDEVELOPMENTDEVELOPMENTSalariesandPersonnelConsultantsUS2">#REF!</definedName>
    <definedName name="CumulativeGrossProfitExpenseRESEARCHDEVELOPMENTDEVELOPMENTSalariesandPersonnelConsultantsUS3" localSheetId="11">#REF!</definedName>
    <definedName name="CumulativeGrossProfitExpenseRESEARCHDEVELOPMENTDEVELOPMENTSalariesandPersonnelConsultantsUS3">#REF!</definedName>
    <definedName name="CumulativeGrossProfitExpenseRESEARCHDEVELOPMENTDEVELOPMENTSalariesandPersonnelConsultantsUS4" localSheetId="11">#REF!</definedName>
    <definedName name="CumulativeGrossProfitExpenseRESEARCHDEVELOPMENTDEVELOPMENTSalariesandPersonnelConsultantsUS4">#REF!</definedName>
    <definedName name="CumulativeGrossProfitExpenseRESEARCHDEVELOPMENTDEVELOPMENTSalariesandPersonnelConsultantsUS5" localSheetId="11">#REF!</definedName>
    <definedName name="CumulativeGrossProfitExpenseRESEARCHDEVELOPMENTDEVELOPMENTSalariesandPersonnelConsultantsUS5">#REF!</definedName>
    <definedName name="CumulativeGrossProfitExpenseRESEARCHDEVELOPMENTDEVELOPMENTSalariesandPersonnelConsultantsUSContractpersonnel1" localSheetId="11">#REF!</definedName>
    <definedName name="CumulativeGrossProfitExpenseRESEARCHDEVELOPMENTDEVELOPMENTSalariesandPersonnelConsultantsUSContractpersonnel1">#REF!</definedName>
    <definedName name="CumulativeGrossProfitExpenseRESEARCHDEVELOPMENTDEVELOPMENTSalariesandPersonnelConsultantsUSContractpersonnel2" localSheetId="11">#REF!</definedName>
    <definedName name="CumulativeGrossProfitExpenseRESEARCHDEVELOPMENTDEVELOPMENTSalariesandPersonnelConsultantsUSContractpersonnel2">#REF!</definedName>
    <definedName name="CumulativeGrossProfitExpenseRESEARCHDEVELOPMENTDEVELOPMENTSalariesandPersonnelConsultantsUSContractpersonnel3" localSheetId="11">#REF!</definedName>
    <definedName name="CumulativeGrossProfitExpenseRESEARCHDEVELOPMENTDEVELOPMENTSalariesandPersonnelConsultantsUSContractpersonnel3">#REF!</definedName>
    <definedName name="CumulativeGrossProfitExpenseRESEARCHDEVELOPMENTDEVELOPMENTSalariesandPersonnelConsultantsUSContractpersonnel4" localSheetId="11">#REF!</definedName>
    <definedName name="CumulativeGrossProfitExpenseRESEARCHDEVELOPMENTDEVELOPMENTSalariesandPersonnelConsultantsUSContractpersonnel4">#REF!</definedName>
    <definedName name="CumulativeGrossProfitExpenseRESEARCHDEVELOPMENTDEVELOPMENTSalariesandPersonnelConsultantsUSContractpersonnel5" localSheetId="11">#REF!</definedName>
    <definedName name="CumulativeGrossProfitExpenseRESEARCHDEVELOPMENTDEVELOPMENTSalariesandPersonnelConsultantsUSContractpersonnel5">#REF!</definedName>
    <definedName name="CumulativeGrossProfitExpenseRESEARCHDEVELOPMENTDEVELOPMENTSalariesandPersonnelEmployees" localSheetId="11">#REF!</definedName>
    <definedName name="CumulativeGrossProfitExpenseRESEARCHDEVELOPMENTDEVELOPMENTSalariesandPersonnelEmployees">#REF!</definedName>
    <definedName name="CumulativeGrossProfitExpenseRESEARCHDEVELOPMENTDEVELOPMENTSalariesandPersonnelEmployeesCompanyCPP1" localSheetId="11">#REF!</definedName>
    <definedName name="CumulativeGrossProfitExpenseRESEARCHDEVELOPMENTDEVELOPMENTSalariesandPersonnelEmployeesCompanyCPP1">#REF!</definedName>
    <definedName name="CumulativeGrossProfitExpenseRESEARCHDEVELOPMENTDEVELOPMENTSalariesandPersonnelEmployeesCompanyCPP2" localSheetId="11">#REF!</definedName>
    <definedName name="CumulativeGrossProfitExpenseRESEARCHDEVELOPMENTDEVELOPMENTSalariesandPersonnelEmployeesCompanyCPP2">#REF!</definedName>
    <definedName name="CumulativeGrossProfitExpenseRESEARCHDEVELOPMENTDEVELOPMENTSalariesandPersonnelEmployeesCompanyCPP3" localSheetId="11">#REF!</definedName>
    <definedName name="CumulativeGrossProfitExpenseRESEARCHDEVELOPMENTDEVELOPMENTSalariesandPersonnelEmployeesCompanyCPP3">#REF!</definedName>
    <definedName name="CumulativeGrossProfitExpenseRESEARCHDEVELOPMENTDEVELOPMENTSalariesandPersonnelEmployeesCompanyCPP4" localSheetId="11">#REF!</definedName>
    <definedName name="CumulativeGrossProfitExpenseRESEARCHDEVELOPMENTDEVELOPMENTSalariesandPersonnelEmployeesCompanyCPP4">#REF!</definedName>
    <definedName name="CumulativeGrossProfitExpenseRESEARCHDEVELOPMENTDEVELOPMENTSalariesandPersonnelEmployeesCompanyCPP5" localSheetId="11">#REF!</definedName>
    <definedName name="CumulativeGrossProfitExpenseRESEARCHDEVELOPMENTDEVELOPMENTSalariesandPersonnelEmployeesCompanyCPP5">#REF!</definedName>
    <definedName name="CumulativeGrossProfitExpenseRESEARCHDEVELOPMENTDEVELOPMENTSalariesandPersonnelEmployeesCompanyEI1" localSheetId="11">#REF!</definedName>
    <definedName name="CumulativeGrossProfitExpenseRESEARCHDEVELOPMENTDEVELOPMENTSalariesandPersonnelEmployeesCompanyEI1">#REF!</definedName>
    <definedName name="CumulativeGrossProfitExpenseRESEARCHDEVELOPMENTDEVELOPMENTSalariesandPersonnelEmployeesCompanyEI2" localSheetId="11">#REF!</definedName>
    <definedName name="CumulativeGrossProfitExpenseRESEARCHDEVELOPMENTDEVELOPMENTSalariesandPersonnelEmployeesCompanyEI2">#REF!</definedName>
    <definedName name="CumulativeGrossProfitExpenseRESEARCHDEVELOPMENTDEVELOPMENTSalariesandPersonnelEmployeesCompanyEI3" localSheetId="11">#REF!</definedName>
    <definedName name="CumulativeGrossProfitExpenseRESEARCHDEVELOPMENTDEVELOPMENTSalariesandPersonnelEmployeesCompanyEI3">#REF!</definedName>
    <definedName name="CumulativeGrossProfitExpenseRESEARCHDEVELOPMENTDEVELOPMENTSalariesandPersonnelEmployeesCompanyEI4" localSheetId="11">#REF!</definedName>
    <definedName name="CumulativeGrossProfitExpenseRESEARCHDEVELOPMENTDEVELOPMENTSalariesandPersonnelEmployeesCompanyEI4">#REF!</definedName>
    <definedName name="CumulativeGrossProfitExpenseRESEARCHDEVELOPMENTDEVELOPMENTSalariesandPersonnelEmployeesCompanyEI5" localSheetId="11">#REF!</definedName>
    <definedName name="CumulativeGrossProfitExpenseRESEARCHDEVELOPMENTDEVELOPMENTSalariesandPersonnelEmployeesCompanyEI5">#REF!</definedName>
    <definedName name="CumulativeGrossProfitExpenseRESEARCHDEVELOPMENTDEVELOPMENTSalariesandPersonnelEmployeesEmployeeBenefits1" localSheetId="11">#REF!</definedName>
    <definedName name="CumulativeGrossProfitExpenseRESEARCHDEVELOPMENTDEVELOPMENTSalariesandPersonnelEmployeesEmployeeBenefits1">#REF!</definedName>
    <definedName name="CumulativeGrossProfitExpenseRESEARCHDEVELOPMENTDEVELOPMENTSalariesandPersonnelEmployeesEmployeeBenefits2" localSheetId="11">#REF!</definedName>
    <definedName name="CumulativeGrossProfitExpenseRESEARCHDEVELOPMENTDEVELOPMENTSalariesandPersonnelEmployeesEmployeeBenefits2">#REF!</definedName>
    <definedName name="CumulativeGrossProfitExpenseRESEARCHDEVELOPMENTDEVELOPMENTSalariesandPersonnelEmployeesEmployeeBenefits3" localSheetId="11">#REF!</definedName>
    <definedName name="CumulativeGrossProfitExpenseRESEARCHDEVELOPMENTDEVELOPMENTSalariesandPersonnelEmployeesEmployeeBenefits3">#REF!</definedName>
    <definedName name="CumulativeGrossProfitExpenseRESEARCHDEVELOPMENTDEVELOPMENTSalariesandPersonnelEmployeesEmployeeBenefits4" localSheetId="11">#REF!</definedName>
    <definedName name="CumulativeGrossProfitExpenseRESEARCHDEVELOPMENTDEVELOPMENTSalariesandPersonnelEmployeesEmployeeBenefits4">#REF!</definedName>
    <definedName name="CumulativeGrossProfitExpenseRESEARCHDEVELOPMENTDEVELOPMENTSalariesandPersonnelEmployeesEmployeeBenefits5" localSheetId="11">#REF!</definedName>
    <definedName name="CumulativeGrossProfitExpenseRESEARCHDEVELOPMENTDEVELOPMENTSalariesandPersonnelEmployeesEmployeeBenefits5">#REF!</definedName>
    <definedName name="CumulativeGrossProfitExpenseRESEARCHDEVELOPMENTDEVELOPMENTSalariesandPersonnelEmployeesEmployeesOther1" localSheetId="11">#REF!</definedName>
    <definedName name="CumulativeGrossProfitExpenseRESEARCHDEVELOPMENTDEVELOPMENTSalariesandPersonnelEmployeesEmployeesOther1">#REF!</definedName>
    <definedName name="CumulativeGrossProfitExpenseRESEARCHDEVELOPMENTDEVELOPMENTSalariesandPersonnelEmployeesEmployeesOther2" localSheetId="11">#REF!</definedName>
    <definedName name="CumulativeGrossProfitExpenseRESEARCHDEVELOPMENTDEVELOPMENTSalariesandPersonnelEmployeesEmployeesOther2">#REF!</definedName>
    <definedName name="CumulativeGrossProfitExpenseRESEARCHDEVELOPMENTDEVELOPMENTSalariesandPersonnelEmployeesEmployeesOther3" localSheetId="11">#REF!</definedName>
    <definedName name="CumulativeGrossProfitExpenseRESEARCHDEVELOPMENTDEVELOPMENTSalariesandPersonnelEmployeesEmployeesOther3">#REF!</definedName>
    <definedName name="CumulativeGrossProfitExpenseRESEARCHDEVELOPMENTDEVELOPMENTSalariesandPersonnelEmployeesEmployeesOther4" localSheetId="11">#REF!</definedName>
    <definedName name="CumulativeGrossProfitExpenseRESEARCHDEVELOPMENTDEVELOPMENTSalariesandPersonnelEmployeesEmployeesOther4">#REF!</definedName>
    <definedName name="CumulativeGrossProfitExpenseRESEARCHDEVELOPMENTDEVELOPMENTSalariesandPersonnelEmployeesEmployeesOther5" localSheetId="11">#REF!</definedName>
    <definedName name="CumulativeGrossProfitExpenseRESEARCHDEVELOPMENTDEVELOPMENTSalariesandPersonnelEmployeesEmployeesOther5">#REF!</definedName>
    <definedName name="CumulativeGrossProfitExpenseRESEARCHDEVELOPMENTDEVELOPMENTSalariesandPersonnelEmployeesPTOExpense1" localSheetId="11">#REF!</definedName>
    <definedName name="CumulativeGrossProfitExpenseRESEARCHDEVELOPMENTDEVELOPMENTSalariesandPersonnelEmployeesPTOExpense1">#REF!</definedName>
    <definedName name="CumulativeGrossProfitExpenseRESEARCHDEVELOPMENTDEVELOPMENTSalariesandPersonnelEmployeesPTOExpense2" localSheetId="11">#REF!</definedName>
    <definedName name="CumulativeGrossProfitExpenseRESEARCHDEVELOPMENTDEVELOPMENTSalariesandPersonnelEmployeesPTOExpense2">#REF!</definedName>
    <definedName name="CumulativeGrossProfitExpenseRESEARCHDEVELOPMENTDEVELOPMENTSalariesandPersonnelEmployeesPTOExpense3" localSheetId="11">#REF!</definedName>
    <definedName name="CumulativeGrossProfitExpenseRESEARCHDEVELOPMENTDEVELOPMENTSalariesandPersonnelEmployeesPTOExpense3">#REF!</definedName>
    <definedName name="CumulativeGrossProfitExpenseRESEARCHDEVELOPMENTDEVELOPMENTSalariesandPersonnelEmployeesPTOExpense4" localSheetId="11">#REF!</definedName>
    <definedName name="CumulativeGrossProfitExpenseRESEARCHDEVELOPMENTDEVELOPMENTSalariesandPersonnelEmployeesPTOExpense4">#REF!</definedName>
    <definedName name="CumulativeGrossProfitExpenseRESEARCHDEVELOPMENTDEVELOPMENTSalariesandPersonnelEmployeesPTOExpense5" localSheetId="11">#REF!</definedName>
    <definedName name="CumulativeGrossProfitExpenseRESEARCHDEVELOPMENTDEVELOPMENTSalariesandPersonnelEmployeesPTOExpense5">#REF!</definedName>
    <definedName name="CumulativeGrossProfitExpenseRESEARCHDEVELOPMENTDEVELOPMENTSalariesandPersonnelEmployeesSalarieswages1" localSheetId="11">#REF!</definedName>
    <definedName name="CumulativeGrossProfitExpenseRESEARCHDEVELOPMENTDEVELOPMENTSalariesandPersonnelEmployeesSalarieswages1">#REF!</definedName>
    <definedName name="CumulativeGrossProfitExpenseRESEARCHDEVELOPMENTDEVELOPMENTSalariesandPersonnelEmployeesSalarieswages2" localSheetId="11">#REF!</definedName>
    <definedName name="CumulativeGrossProfitExpenseRESEARCHDEVELOPMENTDEVELOPMENTSalariesandPersonnelEmployeesSalarieswages2">#REF!</definedName>
    <definedName name="CumulativeGrossProfitExpenseRESEARCHDEVELOPMENTDEVELOPMENTSalariesandPersonnelEmployeesSalarieswages3" localSheetId="11">#REF!</definedName>
    <definedName name="CumulativeGrossProfitExpenseRESEARCHDEVELOPMENTDEVELOPMENTSalariesandPersonnelEmployeesSalarieswages3">#REF!</definedName>
    <definedName name="CumulativeGrossProfitExpenseRESEARCHDEVELOPMENTDEVELOPMENTSalariesandPersonnelEmployeesSalarieswages4" localSheetId="11">#REF!</definedName>
    <definedName name="CumulativeGrossProfitExpenseRESEARCHDEVELOPMENTDEVELOPMENTSalariesandPersonnelEmployeesSalarieswages4">#REF!</definedName>
    <definedName name="CumulativeGrossProfitExpenseRESEARCHDEVELOPMENTDEVELOPMENTSalariesandPersonnelEmployeesSalarieswages5" localSheetId="11">#REF!</definedName>
    <definedName name="CumulativeGrossProfitExpenseRESEARCHDEVELOPMENTDEVELOPMENTSalariesandPersonnelEmployeesSalarieswages5">#REF!</definedName>
    <definedName name="CumulativeGrossProfitExpenseRESEARCHDEVELOPMENTDEVELOPMENTSalariesandPersonnelEmployeesSalaryControl1" localSheetId="11">#REF!</definedName>
    <definedName name="CumulativeGrossProfitExpenseRESEARCHDEVELOPMENTDEVELOPMENTSalariesandPersonnelEmployeesSalaryControl1">#REF!</definedName>
    <definedName name="CumulativeGrossProfitExpenseRESEARCHDEVELOPMENTDEVELOPMENTSalariesandPersonnelEmployeesSalaryControl2" localSheetId="11">#REF!</definedName>
    <definedName name="CumulativeGrossProfitExpenseRESEARCHDEVELOPMENTDEVELOPMENTSalariesandPersonnelEmployeesSalaryControl2">#REF!</definedName>
    <definedName name="CumulativeGrossProfitExpenseRESEARCHDEVELOPMENTDEVELOPMENTSalariesandPersonnelEmployeesSalaryControl3" localSheetId="11">#REF!</definedName>
    <definedName name="CumulativeGrossProfitExpenseRESEARCHDEVELOPMENTDEVELOPMENTSalariesandPersonnelEmployeesSalaryControl3">#REF!</definedName>
    <definedName name="CumulativeGrossProfitExpenseRESEARCHDEVELOPMENTDEVELOPMENTSalariesandPersonnelEmployeesSalaryControl4" localSheetId="11">#REF!</definedName>
    <definedName name="CumulativeGrossProfitExpenseRESEARCHDEVELOPMENTDEVELOPMENTSalariesandPersonnelEmployeesSalaryControl4">#REF!</definedName>
    <definedName name="CumulativeGrossProfitExpenseRESEARCHDEVELOPMENTDEVELOPMENTSalariesandPersonnelEmployeesSalaryControl5" localSheetId="11">#REF!</definedName>
    <definedName name="CumulativeGrossProfitExpenseRESEARCHDEVELOPMENTDEVELOPMENTSalariesandPersonnelEmployeesSalaryControl5">#REF!</definedName>
    <definedName name="CumulativeGrossProfitExpenseRESEARCHDEVELOPMENTDEVELOPMENTSalariesandPersonnelEmployeesWageAllocation1" localSheetId="11">#REF!</definedName>
    <definedName name="CumulativeGrossProfitExpenseRESEARCHDEVELOPMENTDEVELOPMENTSalariesandPersonnelEmployeesWageAllocation1">#REF!</definedName>
    <definedName name="CumulativeGrossProfitExpenseRESEARCHDEVELOPMENTDEVELOPMENTSalariesandPersonnelEmployeesWageAllocation2" localSheetId="11">#REF!</definedName>
    <definedName name="CumulativeGrossProfitExpenseRESEARCHDEVELOPMENTDEVELOPMENTSalariesandPersonnelEmployeesWageAllocation2">#REF!</definedName>
    <definedName name="CumulativeGrossProfitExpenseRESEARCHDEVELOPMENTDEVELOPMENTSalariesandPersonnelEmployeesWageAllocation3" localSheetId="11">#REF!</definedName>
    <definedName name="CumulativeGrossProfitExpenseRESEARCHDEVELOPMENTDEVELOPMENTSalariesandPersonnelEmployeesWageAllocation3">#REF!</definedName>
    <definedName name="CumulativeGrossProfitExpenseRESEARCHDEVELOPMENTDEVELOPMENTSalariesandPersonnelEmployeesWageAllocation4" localSheetId="11">#REF!</definedName>
    <definedName name="CumulativeGrossProfitExpenseRESEARCHDEVELOPMENTDEVELOPMENTSalariesandPersonnelEmployeesWageAllocation4">#REF!</definedName>
    <definedName name="CumulativeGrossProfitExpenseRESEARCHDEVELOPMENTDEVELOPMENTSalariesandPersonnelEmployeesWageAllocation5" localSheetId="11">#REF!</definedName>
    <definedName name="CumulativeGrossProfitExpenseRESEARCHDEVELOPMENTDEVELOPMENTSalariesandPersonnelEmployeesWageAllocation5">#REF!</definedName>
    <definedName name="CumulativeGrossProfitExpenseRESEARCHDEVELOPMENTDEVELOPMENTSalariesandPersonnelSalariesandPersonnelOther1" localSheetId="11">#REF!</definedName>
    <definedName name="CumulativeGrossProfitExpenseRESEARCHDEVELOPMENTDEVELOPMENTSalariesandPersonnelSalariesandPersonnelOther1">#REF!</definedName>
    <definedName name="CumulativeGrossProfitExpenseRESEARCHDEVELOPMENTDEVELOPMENTSalariesandPersonnelSalariesandPersonnelOther2" localSheetId="11">#REF!</definedName>
    <definedName name="CumulativeGrossProfitExpenseRESEARCHDEVELOPMENTDEVELOPMENTSalariesandPersonnelSalariesandPersonnelOther2">#REF!</definedName>
    <definedName name="CumulativeGrossProfitExpenseRESEARCHDEVELOPMENTDEVELOPMENTSalariesandPersonnelSalariesandPersonnelOther3" localSheetId="11">#REF!</definedName>
    <definedName name="CumulativeGrossProfitExpenseRESEARCHDEVELOPMENTDEVELOPMENTSalariesandPersonnelSalariesandPersonnelOther3">#REF!</definedName>
    <definedName name="CumulativeGrossProfitExpenseRESEARCHDEVELOPMENTDEVELOPMENTSalariesandPersonnelSalariesandPersonnelOther4" localSheetId="11">#REF!</definedName>
    <definedName name="CumulativeGrossProfitExpenseRESEARCHDEVELOPMENTDEVELOPMENTSalariesandPersonnelSalariesandPersonnelOther4">#REF!</definedName>
    <definedName name="CumulativeGrossProfitExpenseRESEARCHDEVELOPMENTDEVELOPMENTSalariesandPersonnelSalariesandPersonnelOther5" localSheetId="11">#REF!</definedName>
    <definedName name="CumulativeGrossProfitExpenseRESEARCHDEVELOPMENTDEVELOPMENTSalariesandPersonnelSalariesandPersonnelOther5">#REF!</definedName>
    <definedName name="CumulativeGrossProfitExpenseRESEARCHDEVELOPMENTDEVELOPMENTSalariesandPersonnelTotalConsultants1" localSheetId="11">#REF!</definedName>
    <definedName name="CumulativeGrossProfitExpenseRESEARCHDEVELOPMENTDEVELOPMENTSalariesandPersonnelTotalConsultants1">#REF!</definedName>
    <definedName name="CumulativeGrossProfitExpenseRESEARCHDEVELOPMENTDEVELOPMENTSalariesandPersonnelTotalConsultants2" localSheetId="11">#REF!</definedName>
    <definedName name="CumulativeGrossProfitExpenseRESEARCHDEVELOPMENTDEVELOPMENTSalariesandPersonnelTotalConsultants2">#REF!</definedName>
    <definedName name="CumulativeGrossProfitExpenseRESEARCHDEVELOPMENTDEVELOPMENTSalariesandPersonnelTotalConsultants3" localSheetId="11">#REF!</definedName>
    <definedName name="CumulativeGrossProfitExpenseRESEARCHDEVELOPMENTDEVELOPMENTSalariesandPersonnelTotalConsultants3">#REF!</definedName>
    <definedName name="CumulativeGrossProfitExpenseRESEARCHDEVELOPMENTDEVELOPMENTSalariesandPersonnelTotalConsultants4" localSheetId="11">#REF!</definedName>
    <definedName name="CumulativeGrossProfitExpenseRESEARCHDEVELOPMENTDEVELOPMENTSalariesandPersonnelTotalConsultants4">#REF!</definedName>
    <definedName name="CumulativeGrossProfitExpenseRESEARCHDEVELOPMENTDEVELOPMENTSalariesandPersonnelTotalConsultants5" localSheetId="11">#REF!</definedName>
    <definedName name="CumulativeGrossProfitExpenseRESEARCHDEVELOPMENTDEVELOPMENTSalariesandPersonnelTotalConsultants5">#REF!</definedName>
    <definedName name="CumulativeGrossProfitExpenseRESEARCHDEVELOPMENTDEVELOPMENTSalariesandPersonnelTotalEmployees1" localSheetId="11">#REF!</definedName>
    <definedName name="CumulativeGrossProfitExpenseRESEARCHDEVELOPMENTDEVELOPMENTSalariesandPersonnelTotalEmployees1">#REF!</definedName>
    <definedName name="CumulativeGrossProfitExpenseRESEARCHDEVELOPMENTDEVELOPMENTSalariesandPersonnelTotalEmployees2" localSheetId="11">#REF!</definedName>
    <definedName name="CumulativeGrossProfitExpenseRESEARCHDEVELOPMENTDEVELOPMENTSalariesandPersonnelTotalEmployees2">#REF!</definedName>
    <definedName name="CumulativeGrossProfitExpenseRESEARCHDEVELOPMENTDEVELOPMENTSalariesandPersonnelTotalEmployees3" localSheetId="11">#REF!</definedName>
    <definedName name="CumulativeGrossProfitExpenseRESEARCHDEVELOPMENTDEVELOPMENTSalariesandPersonnelTotalEmployees3">#REF!</definedName>
    <definedName name="CumulativeGrossProfitExpenseRESEARCHDEVELOPMENTDEVELOPMENTSalariesandPersonnelTotalEmployees4" localSheetId="11">#REF!</definedName>
    <definedName name="CumulativeGrossProfitExpenseRESEARCHDEVELOPMENTDEVELOPMENTSalariesandPersonnelTotalEmployees4">#REF!</definedName>
    <definedName name="CumulativeGrossProfitExpenseRESEARCHDEVELOPMENTDEVELOPMENTSalariesandPersonnelTotalEmployees5" localSheetId="11">#REF!</definedName>
    <definedName name="CumulativeGrossProfitExpenseRESEARCHDEVELOPMENTDEVELOPMENTSalariesandPersonnelTotalEmployees5">#REF!</definedName>
    <definedName name="CumulativeGrossProfitExpenseRESEARCHDEVELOPMENTDEVELOPMENTTotalAdministration1" localSheetId="11">#REF!</definedName>
    <definedName name="CumulativeGrossProfitExpenseRESEARCHDEVELOPMENTDEVELOPMENTTotalAdministration1">#REF!</definedName>
    <definedName name="CumulativeGrossProfitExpenseRESEARCHDEVELOPMENTDEVELOPMENTTotalAdministration2" localSheetId="11">#REF!</definedName>
    <definedName name="CumulativeGrossProfitExpenseRESEARCHDEVELOPMENTDEVELOPMENTTotalAdministration2">#REF!</definedName>
    <definedName name="CumulativeGrossProfitExpenseRESEARCHDEVELOPMENTDEVELOPMENTTotalAdministration3" localSheetId="11">#REF!</definedName>
    <definedName name="CumulativeGrossProfitExpenseRESEARCHDEVELOPMENTDEVELOPMENTTotalAdministration3">#REF!</definedName>
    <definedName name="CumulativeGrossProfitExpenseRESEARCHDEVELOPMENTDEVELOPMENTTotalAdministration4" localSheetId="11">#REF!</definedName>
    <definedName name="CumulativeGrossProfitExpenseRESEARCHDEVELOPMENTDEVELOPMENTTotalAdministration4">#REF!</definedName>
    <definedName name="CumulativeGrossProfitExpenseRESEARCHDEVELOPMENTDEVELOPMENTTotalAdministration5" localSheetId="11">#REF!</definedName>
    <definedName name="CumulativeGrossProfitExpenseRESEARCHDEVELOPMENTDEVELOPMENTTotalAdministration5">#REF!</definedName>
    <definedName name="CumulativeGrossProfitExpenseRESEARCHDEVELOPMENTDEVELOPMENTTotalClinical1" localSheetId="11">#REF!</definedName>
    <definedName name="CumulativeGrossProfitExpenseRESEARCHDEVELOPMENTDEVELOPMENTTotalClinical1">#REF!</definedName>
    <definedName name="CumulativeGrossProfitExpenseRESEARCHDEVELOPMENTDEVELOPMENTTotalClinical2" localSheetId="11">#REF!</definedName>
    <definedName name="CumulativeGrossProfitExpenseRESEARCHDEVELOPMENTDEVELOPMENTTotalClinical2">#REF!</definedName>
    <definedName name="CumulativeGrossProfitExpenseRESEARCHDEVELOPMENTDEVELOPMENTTotalClinical3" localSheetId="11">#REF!</definedName>
    <definedName name="CumulativeGrossProfitExpenseRESEARCHDEVELOPMENTDEVELOPMENTTotalClinical3">#REF!</definedName>
    <definedName name="CumulativeGrossProfitExpenseRESEARCHDEVELOPMENTDEVELOPMENTTotalClinical4" localSheetId="11">#REF!</definedName>
    <definedName name="CumulativeGrossProfitExpenseRESEARCHDEVELOPMENTDEVELOPMENTTotalClinical4">#REF!</definedName>
    <definedName name="CumulativeGrossProfitExpenseRESEARCHDEVELOPMENTDEVELOPMENTTotalClinical5" localSheetId="11">#REF!</definedName>
    <definedName name="CumulativeGrossProfitExpenseRESEARCHDEVELOPMENTDEVELOPMENTTotalClinical5">#REF!</definedName>
    <definedName name="CumulativeGrossProfitExpenseRESEARCHDEVELOPMENTDEVELOPMENTTotalCMCManufacturing1" localSheetId="11">#REF!</definedName>
    <definedName name="CumulativeGrossProfitExpenseRESEARCHDEVELOPMENTDEVELOPMENTTotalCMCManufacturing1">#REF!</definedName>
    <definedName name="CumulativeGrossProfitExpenseRESEARCHDEVELOPMENTDEVELOPMENTTotalCMCManufacturing2" localSheetId="11">#REF!</definedName>
    <definedName name="CumulativeGrossProfitExpenseRESEARCHDEVELOPMENTDEVELOPMENTTotalCMCManufacturing2">#REF!</definedName>
    <definedName name="CumulativeGrossProfitExpenseRESEARCHDEVELOPMENTDEVELOPMENTTotalCMCManufacturing3" localSheetId="11">#REF!</definedName>
    <definedName name="CumulativeGrossProfitExpenseRESEARCHDEVELOPMENTDEVELOPMENTTotalCMCManufacturing3">#REF!</definedName>
    <definedName name="CumulativeGrossProfitExpenseRESEARCHDEVELOPMENTDEVELOPMENTTotalCMCManufacturing4" localSheetId="11">#REF!</definedName>
    <definedName name="CumulativeGrossProfitExpenseRESEARCHDEVELOPMENTDEVELOPMENTTotalCMCManufacturing4">#REF!</definedName>
    <definedName name="CumulativeGrossProfitExpenseRESEARCHDEVELOPMENTDEVELOPMENTTotalCMCManufacturing5" localSheetId="11">#REF!</definedName>
    <definedName name="CumulativeGrossProfitExpenseRESEARCHDEVELOPMENTDEVELOPMENTTotalCMCManufacturing5">#REF!</definedName>
    <definedName name="CumulativeGrossProfitExpenseRESEARCHDEVELOPMENTDEVELOPMENTTotalIntelectualProperty1" localSheetId="11">#REF!</definedName>
    <definedName name="CumulativeGrossProfitExpenseRESEARCHDEVELOPMENTDEVELOPMENTTotalIntelectualProperty1">#REF!</definedName>
    <definedName name="CumulativeGrossProfitExpenseRESEARCHDEVELOPMENTDEVELOPMENTTotalIntelectualProperty2" localSheetId="11">#REF!</definedName>
    <definedName name="CumulativeGrossProfitExpenseRESEARCHDEVELOPMENTDEVELOPMENTTotalIntelectualProperty2">#REF!</definedName>
    <definedName name="CumulativeGrossProfitExpenseRESEARCHDEVELOPMENTDEVELOPMENTTotalIntelectualProperty3" localSheetId="11">#REF!</definedName>
    <definedName name="CumulativeGrossProfitExpenseRESEARCHDEVELOPMENTDEVELOPMENTTotalIntelectualProperty3">#REF!</definedName>
    <definedName name="CumulativeGrossProfitExpenseRESEARCHDEVELOPMENTDEVELOPMENTTotalIntelectualProperty4" localSheetId="11">#REF!</definedName>
    <definedName name="CumulativeGrossProfitExpenseRESEARCHDEVELOPMENTDEVELOPMENTTotalIntelectualProperty4">#REF!</definedName>
    <definedName name="CumulativeGrossProfitExpenseRESEARCHDEVELOPMENTDEVELOPMENTTotalIntelectualProperty5" localSheetId="11">#REF!</definedName>
    <definedName name="CumulativeGrossProfitExpenseRESEARCHDEVELOPMENTDEVELOPMENTTotalIntelectualProperty5">#REF!</definedName>
    <definedName name="CumulativeGrossProfitExpenseRESEARCHDEVELOPMENTDEVELOPMENTTotalPreclinical1" localSheetId="11">#REF!</definedName>
    <definedName name="CumulativeGrossProfitExpenseRESEARCHDEVELOPMENTDEVELOPMENTTotalPreclinical1">#REF!</definedName>
    <definedName name="CumulativeGrossProfitExpenseRESEARCHDEVELOPMENTDEVELOPMENTTotalPreclinical2" localSheetId="11">#REF!</definedName>
    <definedName name="CumulativeGrossProfitExpenseRESEARCHDEVELOPMENTDEVELOPMENTTotalPreclinical2">#REF!</definedName>
    <definedName name="CumulativeGrossProfitExpenseRESEARCHDEVELOPMENTDEVELOPMENTTotalPreclinical3" localSheetId="11">#REF!</definedName>
    <definedName name="CumulativeGrossProfitExpenseRESEARCHDEVELOPMENTDEVELOPMENTTotalPreclinical3">#REF!</definedName>
    <definedName name="CumulativeGrossProfitExpenseRESEARCHDEVELOPMENTDEVELOPMENTTotalPreclinical4" localSheetId="11">#REF!</definedName>
    <definedName name="CumulativeGrossProfitExpenseRESEARCHDEVELOPMENTDEVELOPMENTTotalPreclinical4">#REF!</definedName>
    <definedName name="CumulativeGrossProfitExpenseRESEARCHDEVELOPMENTDEVELOPMENTTotalPreclinical5" localSheetId="11">#REF!</definedName>
    <definedName name="CumulativeGrossProfitExpenseRESEARCHDEVELOPMENTDEVELOPMENTTotalPreclinical5">#REF!</definedName>
    <definedName name="CumulativeGrossProfitExpenseRESEARCHDEVELOPMENTDEVELOPMENTTotalRegulatoryAffairs1" localSheetId="11">#REF!</definedName>
    <definedName name="CumulativeGrossProfitExpenseRESEARCHDEVELOPMENTDEVELOPMENTTotalRegulatoryAffairs1">#REF!</definedName>
    <definedName name="CumulativeGrossProfitExpenseRESEARCHDEVELOPMENTDEVELOPMENTTotalRegulatoryAffairs2" localSheetId="11">#REF!</definedName>
    <definedName name="CumulativeGrossProfitExpenseRESEARCHDEVELOPMENTDEVELOPMENTTotalRegulatoryAffairs2">#REF!</definedName>
    <definedName name="CumulativeGrossProfitExpenseRESEARCHDEVELOPMENTDEVELOPMENTTotalRegulatoryAffairs3" localSheetId="11">#REF!</definedName>
    <definedName name="CumulativeGrossProfitExpenseRESEARCHDEVELOPMENTDEVELOPMENTTotalRegulatoryAffairs3">#REF!</definedName>
    <definedName name="CumulativeGrossProfitExpenseRESEARCHDEVELOPMENTDEVELOPMENTTotalRegulatoryAffairs4" localSheetId="11">#REF!</definedName>
    <definedName name="CumulativeGrossProfitExpenseRESEARCHDEVELOPMENTDEVELOPMENTTotalRegulatoryAffairs4">#REF!</definedName>
    <definedName name="CumulativeGrossProfitExpenseRESEARCHDEVELOPMENTDEVELOPMENTTotalRegulatoryAffairs5" localSheetId="11">#REF!</definedName>
    <definedName name="CumulativeGrossProfitExpenseRESEARCHDEVELOPMENTDEVELOPMENTTotalRegulatoryAffairs5">#REF!</definedName>
    <definedName name="CumulativeGrossProfitExpenseRESEARCHDEVELOPMENTDEVELOPMENTTotalSalariesandPersonnel1" localSheetId="11">#REF!</definedName>
    <definedName name="CumulativeGrossProfitExpenseRESEARCHDEVELOPMENTDEVELOPMENTTotalSalariesandPersonnel1">#REF!</definedName>
    <definedName name="CumulativeGrossProfitExpenseRESEARCHDEVELOPMENTDEVELOPMENTTotalSalariesandPersonnel2" localSheetId="11">#REF!</definedName>
    <definedName name="CumulativeGrossProfitExpenseRESEARCHDEVELOPMENTDEVELOPMENTTotalSalariesandPersonnel2">#REF!</definedName>
    <definedName name="CumulativeGrossProfitExpenseRESEARCHDEVELOPMENTDEVELOPMENTTotalSalariesandPersonnel3" localSheetId="11">#REF!</definedName>
    <definedName name="CumulativeGrossProfitExpenseRESEARCHDEVELOPMENTDEVELOPMENTTotalSalariesandPersonnel3">#REF!</definedName>
    <definedName name="CumulativeGrossProfitExpenseRESEARCHDEVELOPMENTDEVELOPMENTTotalSalariesandPersonnel4" localSheetId="11">#REF!</definedName>
    <definedName name="CumulativeGrossProfitExpenseRESEARCHDEVELOPMENTDEVELOPMENTTotalSalariesandPersonnel4">#REF!</definedName>
    <definedName name="CumulativeGrossProfitExpenseRESEARCHDEVELOPMENTDEVELOPMENTTotalSalariesandPersonnel5" localSheetId="11">#REF!</definedName>
    <definedName name="CumulativeGrossProfitExpenseRESEARCHDEVELOPMENTDEVELOPMENTTotalSalariesandPersonnel5">#REF!</definedName>
    <definedName name="CumulativeGrossProfitExpenseRESEARCHDEVELOPMENTDISCOVERY" localSheetId="11">#REF!</definedName>
    <definedName name="CumulativeGrossProfitExpenseRESEARCHDEVELOPMENTDISCOVERY">#REF!</definedName>
    <definedName name="CumulativeGrossProfitExpenseRESEARCHDEVELOPMENTDISCOVERYDISCOVERYOther1" localSheetId="11">#REF!</definedName>
    <definedName name="CumulativeGrossProfitExpenseRESEARCHDEVELOPMENTDISCOVERYDISCOVERYOther1">#REF!</definedName>
    <definedName name="CumulativeGrossProfitExpenseRESEARCHDEVELOPMENTDISCOVERYDISCOVERYOther2" localSheetId="11">#REF!</definedName>
    <definedName name="CumulativeGrossProfitExpenseRESEARCHDEVELOPMENTDISCOVERYDISCOVERYOther2">#REF!</definedName>
    <definedName name="CumulativeGrossProfitExpenseRESEARCHDEVELOPMENTDISCOVERYDISCOVERYOther3" localSheetId="11">#REF!</definedName>
    <definedName name="CumulativeGrossProfitExpenseRESEARCHDEVELOPMENTDISCOVERYDISCOVERYOther3">#REF!</definedName>
    <definedName name="CumulativeGrossProfitExpenseRESEARCHDEVELOPMENTDISCOVERYDISCOVERYOther4" localSheetId="11">#REF!</definedName>
    <definedName name="CumulativeGrossProfitExpenseRESEARCHDEVELOPMENTDISCOVERYDISCOVERYOther4">#REF!</definedName>
    <definedName name="CumulativeGrossProfitExpenseRESEARCHDEVELOPMENTDISCOVERYDISCOVERYOther5" localSheetId="11">#REF!</definedName>
    <definedName name="CumulativeGrossProfitExpenseRESEARCHDEVELOPMENTDISCOVERYDISCOVERYOther5">#REF!</definedName>
    <definedName name="CumulativeGrossProfitExpenseRESEARCHDEVELOPMENTDISCOVERYExternalContracts" localSheetId="11">#REF!</definedName>
    <definedName name="CumulativeGrossProfitExpenseRESEARCHDEVELOPMENTDISCOVERYExternalContracts">#REF!</definedName>
    <definedName name="CumulativeGrossProfitExpenseRESEARCHDEVELOPMENTDISCOVERYExternalContractsExternalContractsOther1" localSheetId="11">#REF!</definedName>
    <definedName name="CumulativeGrossProfitExpenseRESEARCHDEVELOPMENTDISCOVERYExternalContractsExternalContractsOther1">#REF!</definedName>
    <definedName name="CumulativeGrossProfitExpenseRESEARCHDEVELOPMENTDISCOVERYExternalContractsExternalContractsOther2" localSheetId="11">#REF!</definedName>
    <definedName name="CumulativeGrossProfitExpenseRESEARCHDEVELOPMENTDISCOVERYExternalContractsExternalContractsOther2">#REF!</definedName>
    <definedName name="CumulativeGrossProfitExpenseRESEARCHDEVELOPMENTDISCOVERYExternalContractsExternalContractsOther3" localSheetId="11">#REF!</definedName>
    <definedName name="CumulativeGrossProfitExpenseRESEARCHDEVELOPMENTDISCOVERYExternalContractsExternalContractsOther3">#REF!</definedName>
    <definedName name="CumulativeGrossProfitExpenseRESEARCHDEVELOPMENTDISCOVERYExternalContractsExternalContractsOther4" localSheetId="11">#REF!</definedName>
    <definedName name="CumulativeGrossProfitExpenseRESEARCHDEVELOPMENTDISCOVERYExternalContractsExternalContractsOther4">#REF!</definedName>
    <definedName name="CumulativeGrossProfitExpenseRESEARCHDEVELOPMENTDISCOVERYExternalContractsExternalContractsOther5" localSheetId="11">#REF!</definedName>
    <definedName name="CumulativeGrossProfitExpenseRESEARCHDEVELOPMENTDISCOVERYExternalContractsExternalContractsOther5">#REF!</definedName>
    <definedName name="CumulativeGrossProfitExpenseRESEARCHDEVELOPMENTDISCOVERYExternalContractsUVIC1" localSheetId="11">#REF!</definedName>
    <definedName name="CumulativeGrossProfitExpenseRESEARCHDEVELOPMENTDISCOVERYExternalContractsUVIC1">#REF!</definedName>
    <definedName name="CumulativeGrossProfitExpenseRESEARCHDEVELOPMENTDISCOVERYExternalContractsUVIC2" localSheetId="11">#REF!</definedName>
    <definedName name="CumulativeGrossProfitExpenseRESEARCHDEVELOPMENTDISCOVERYExternalContractsUVIC2">#REF!</definedName>
    <definedName name="CumulativeGrossProfitExpenseRESEARCHDEVELOPMENTDISCOVERYExternalContractsUVIC3" localSheetId="11">#REF!</definedName>
    <definedName name="CumulativeGrossProfitExpenseRESEARCHDEVELOPMENTDISCOVERYExternalContractsUVIC3">#REF!</definedName>
    <definedName name="CumulativeGrossProfitExpenseRESEARCHDEVELOPMENTDISCOVERYExternalContractsUVIC4" localSheetId="11">#REF!</definedName>
    <definedName name="CumulativeGrossProfitExpenseRESEARCHDEVELOPMENTDISCOVERYExternalContractsUVIC4">#REF!</definedName>
    <definedName name="CumulativeGrossProfitExpenseRESEARCHDEVELOPMENTDISCOVERYExternalContractsUVIC5" localSheetId="11">#REF!</definedName>
    <definedName name="CumulativeGrossProfitExpenseRESEARCHDEVELOPMENTDISCOVERYExternalContractsUVIC5">#REF!</definedName>
    <definedName name="CumulativeGrossProfitExpenseRESEARCHDEVELOPMENTDISCOVERYLabAdministration" localSheetId="11">#REF!</definedName>
    <definedName name="CumulativeGrossProfitExpenseRESEARCHDEVELOPMENTDISCOVERYLabAdministration">#REF!</definedName>
    <definedName name="CumulativeGrossProfitExpenseRESEARCHDEVELOPMENTDISCOVERYLabAdministrationAdmin1" localSheetId="11">#REF!</definedName>
    <definedName name="CumulativeGrossProfitExpenseRESEARCHDEVELOPMENTDISCOVERYLabAdministrationAdmin1">#REF!</definedName>
    <definedName name="CumulativeGrossProfitExpenseRESEARCHDEVELOPMENTDISCOVERYLabAdministrationAdmin2" localSheetId="11">#REF!</definedName>
    <definedName name="CumulativeGrossProfitExpenseRESEARCHDEVELOPMENTDISCOVERYLabAdministrationAdmin2">#REF!</definedName>
    <definedName name="CumulativeGrossProfitExpenseRESEARCHDEVELOPMENTDISCOVERYLabAdministrationAdmin3" localSheetId="11">#REF!</definedName>
    <definedName name="CumulativeGrossProfitExpenseRESEARCHDEVELOPMENTDISCOVERYLabAdministrationAdmin3">#REF!</definedName>
    <definedName name="CumulativeGrossProfitExpenseRESEARCHDEVELOPMENTDISCOVERYLabAdministrationAdmin4" localSheetId="11">#REF!</definedName>
    <definedName name="CumulativeGrossProfitExpenseRESEARCHDEVELOPMENTDISCOVERYLabAdministrationAdmin4">#REF!</definedName>
    <definedName name="CumulativeGrossProfitExpenseRESEARCHDEVELOPMENTDISCOVERYLabAdministrationAdmin5" localSheetId="11">#REF!</definedName>
    <definedName name="CumulativeGrossProfitExpenseRESEARCHDEVELOPMENTDISCOVERYLabAdministrationAdmin5">#REF!</definedName>
    <definedName name="CumulativeGrossProfitExpenseRESEARCHDEVELOPMENTDISCOVERYLabAdministrationConferences1" localSheetId="11">#REF!</definedName>
    <definedName name="CumulativeGrossProfitExpenseRESEARCHDEVELOPMENTDISCOVERYLabAdministrationConferences1">#REF!</definedName>
    <definedName name="CumulativeGrossProfitExpenseRESEARCHDEVELOPMENTDISCOVERYLabAdministrationConferences2" localSheetId="11">#REF!</definedName>
    <definedName name="CumulativeGrossProfitExpenseRESEARCHDEVELOPMENTDISCOVERYLabAdministrationConferences2">#REF!</definedName>
    <definedName name="CumulativeGrossProfitExpenseRESEARCHDEVELOPMENTDISCOVERYLabAdministrationConferences3" localSheetId="11">#REF!</definedName>
    <definedName name="CumulativeGrossProfitExpenseRESEARCHDEVELOPMENTDISCOVERYLabAdministrationConferences3">#REF!</definedName>
    <definedName name="CumulativeGrossProfitExpenseRESEARCHDEVELOPMENTDISCOVERYLabAdministrationConferences4" localSheetId="11">#REF!</definedName>
    <definedName name="CumulativeGrossProfitExpenseRESEARCHDEVELOPMENTDISCOVERYLabAdministrationConferences4">#REF!</definedName>
    <definedName name="CumulativeGrossProfitExpenseRESEARCHDEVELOPMENTDISCOVERYLabAdministrationConferences5" localSheetId="11">#REF!</definedName>
    <definedName name="CumulativeGrossProfitExpenseRESEARCHDEVELOPMENTDISCOVERYLabAdministrationConferences5">#REF!</definedName>
    <definedName name="CumulativeGrossProfitExpenseRESEARCHDEVELOPMENTDISCOVERYLabAdministrationConsultants1" localSheetId="11">#REF!</definedName>
    <definedName name="CumulativeGrossProfitExpenseRESEARCHDEVELOPMENTDISCOVERYLabAdministrationConsultants1">#REF!</definedName>
    <definedName name="CumulativeGrossProfitExpenseRESEARCHDEVELOPMENTDISCOVERYLabAdministrationConsultants2" localSheetId="11">#REF!</definedName>
    <definedName name="CumulativeGrossProfitExpenseRESEARCHDEVELOPMENTDISCOVERYLabAdministrationConsultants2">#REF!</definedName>
    <definedName name="CumulativeGrossProfitExpenseRESEARCHDEVELOPMENTDISCOVERYLabAdministrationConsultants3" localSheetId="11">#REF!</definedName>
    <definedName name="CumulativeGrossProfitExpenseRESEARCHDEVELOPMENTDISCOVERYLabAdministrationConsultants3">#REF!</definedName>
    <definedName name="CumulativeGrossProfitExpenseRESEARCHDEVELOPMENTDISCOVERYLabAdministrationConsultants4" localSheetId="11">#REF!</definedName>
    <definedName name="CumulativeGrossProfitExpenseRESEARCHDEVELOPMENTDISCOVERYLabAdministrationConsultants4">#REF!</definedName>
    <definedName name="CumulativeGrossProfitExpenseRESEARCHDEVELOPMENTDISCOVERYLabAdministrationConsultants5" localSheetId="11">#REF!</definedName>
    <definedName name="CumulativeGrossProfitExpenseRESEARCHDEVELOPMENTDISCOVERYLabAdministrationConsultants5">#REF!</definedName>
    <definedName name="CumulativeGrossProfitExpenseRESEARCHDEVELOPMENTDISCOVERYLabAdministrationEnvironmentalMonitoring1" localSheetId="11">#REF!</definedName>
    <definedName name="CumulativeGrossProfitExpenseRESEARCHDEVELOPMENTDISCOVERYLabAdministrationEnvironmentalMonitoring1">#REF!</definedName>
    <definedName name="CumulativeGrossProfitExpenseRESEARCHDEVELOPMENTDISCOVERYLabAdministrationEnvironmentalMonitoring2" localSheetId="11">#REF!</definedName>
    <definedName name="CumulativeGrossProfitExpenseRESEARCHDEVELOPMENTDISCOVERYLabAdministrationEnvironmentalMonitoring2">#REF!</definedName>
    <definedName name="CumulativeGrossProfitExpenseRESEARCHDEVELOPMENTDISCOVERYLabAdministrationEnvironmentalMonitoring3" localSheetId="11">#REF!</definedName>
    <definedName name="CumulativeGrossProfitExpenseRESEARCHDEVELOPMENTDISCOVERYLabAdministrationEnvironmentalMonitoring3">#REF!</definedName>
    <definedName name="CumulativeGrossProfitExpenseRESEARCHDEVELOPMENTDISCOVERYLabAdministrationEnvironmentalMonitoring4" localSheetId="11">#REF!</definedName>
    <definedName name="CumulativeGrossProfitExpenseRESEARCHDEVELOPMENTDISCOVERYLabAdministrationEnvironmentalMonitoring4">#REF!</definedName>
    <definedName name="CumulativeGrossProfitExpenseRESEARCHDEVELOPMENTDISCOVERYLabAdministrationEnvironmentalMonitoring5" localSheetId="11">#REF!</definedName>
    <definedName name="CumulativeGrossProfitExpenseRESEARCHDEVELOPMENTDISCOVERYLabAdministrationEnvironmentalMonitoring5">#REF!</definedName>
    <definedName name="CumulativeGrossProfitExpenseRESEARCHDEVELOPMENTDISCOVERYLabAdministrationIP1" localSheetId="11">#REF!</definedName>
    <definedName name="CumulativeGrossProfitExpenseRESEARCHDEVELOPMENTDISCOVERYLabAdministrationIP1">#REF!</definedName>
    <definedName name="CumulativeGrossProfitExpenseRESEARCHDEVELOPMENTDISCOVERYLabAdministrationIP2" localSheetId="11">#REF!</definedName>
    <definedName name="CumulativeGrossProfitExpenseRESEARCHDEVELOPMENTDISCOVERYLabAdministrationIP2">#REF!</definedName>
    <definedName name="CumulativeGrossProfitExpenseRESEARCHDEVELOPMENTDISCOVERYLabAdministrationIP3" localSheetId="11">#REF!</definedName>
    <definedName name="CumulativeGrossProfitExpenseRESEARCHDEVELOPMENTDISCOVERYLabAdministrationIP3">#REF!</definedName>
    <definedName name="CumulativeGrossProfitExpenseRESEARCHDEVELOPMENTDISCOVERYLabAdministrationIP4" localSheetId="11">#REF!</definedName>
    <definedName name="CumulativeGrossProfitExpenseRESEARCHDEVELOPMENTDISCOVERYLabAdministrationIP4">#REF!</definedName>
    <definedName name="CumulativeGrossProfitExpenseRESEARCHDEVELOPMENTDISCOVERYLabAdministrationIP5" localSheetId="11">#REF!</definedName>
    <definedName name="CumulativeGrossProfitExpenseRESEARCHDEVELOPMENTDISCOVERYLabAdministrationIP5">#REF!</definedName>
    <definedName name="CumulativeGrossProfitExpenseRESEARCHDEVELOPMENTDISCOVERYLabAdministrationLabAdministrationOther1" localSheetId="11">#REF!</definedName>
    <definedName name="CumulativeGrossProfitExpenseRESEARCHDEVELOPMENTDISCOVERYLabAdministrationLabAdministrationOther1">#REF!</definedName>
    <definedName name="CumulativeGrossProfitExpenseRESEARCHDEVELOPMENTDISCOVERYLabAdministrationLabAdministrationOther2" localSheetId="11">#REF!</definedName>
    <definedName name="CumulativeGrossProfitExpenseRESEARCHDEVELOPMENTDISCOVERYLabAdministrationLabAdministrationOther2">#REF!</definedName>
    <definedName name="CumulativeGrossProfitExpenseRESEARCHDEVELOPMENTDISCOVERYLabAdministrationLabAdministrationOther3" localSheetId="11">#REF!</definedName>
    <definedName name="CumulativeGrossProfitExpenseRESEARCHDEVELOPMENTDISCOVERYLabAdministrationLabAdministrationOther3">#REF!</definedName>
    <definedName name="CumulativeGrossProfitExpenseRESEARCHDEVELOPMENTDISCOVERYLabAdministrationLabAdministrationOther4" localSheetId="11">#REF!</definedName>
    <definedName name="CumulativeGrossProfitExpenseRESEARCHDEVELOPMENTDISCOVERYLabAdministrationLabAdministrationOther4">#REF!</definedName>
    <definedName name="CumulativeGrossProfitExpenseRESEARCHDEVELOPMENTDISCOVERYLabAdministrationLabAdministrationOther5" localSheetId="11">#REF!</definedName>
    <definedName name="CumulativeGrossProfitExpenseRESEARCHDEVELOPMENTDISCOVERYLabAdministrationLabAdministrationOther5">#REF!</definedName>
    <definedName name="CumulativeGrossProfitExpenseRESEARCHDEVELOPMENTDISCOVERYLabAdministrationReferenceMaterials1" localSheetId="11">#REF!</definedName>
    <definedName name="CumulativeGrossProfitExpenseRESEARCHDEVELOPMENTDISCOVERYLabAdministrationReferenceMaterials1">#REF!</definedName>
    <definedName name="CumulativeGrossProfitExpenseRESEARCHDEVELOPMENTDISCOVERYLabAdministrationReferenceMaterials2" localSheetId="11">#REF!</definedName>
    <definedName name="CumulativeGrossProfitExpenseRESEARCHDEVELOPMENTDISCOVERYLabAdministrationReferenceMaterials2">#REF!</definedName>
    <definedName name="CumulativeGrossProfitExpenseRESEARCHDEVELOPMENTDISCOVERYLabAdministrationReferenceMaterials3" localSheetId="11">#REF!</definedName>
    <definedName name="CumulativeGrossProfitExpenseRESEARCHDEVELOPMENTDISCOVERYLabAdministrationReferenceMaterials3">#REF!</definedName>
    <definedName name="CumulativeGrossProfitExpenseRESEARCHDEVELOPMENTDISCOVERYLabAdministrationReferenceMaterials4" localSheetId="11">#REF!</definedName>
    <definedName name="CumulativeGrossProfitExpenseRESEARCHDEVELOPMENTDISCOVERYLabAdministrationReferenceMaterials4">#REF!</definedName>
    <definedName name="CumulativeGrossProfitExpenseRESEARCHDEVELOPMENTDISCOVERYLabAdministrationReferenceMaterials5" localSheetId="11">#REF!</definedName>
    <definedName name="CumulativeGrossProfitExpenseRESEARCHDEVELOPMENTDISCOVERYLabAdministrationReferenceMaterials5">#REF!</definedName>
    <definedName name="CumulativeGrossProfitExpenseRESEARCHDEVELOPMENTDISCOVERYLabAdministrationTravel1" localSheetId="11">#REF!</definedName>
    <definedName name="CumulativeGrossProfitExpenseRESEARCHDEVELOPMENTDISCOVERYLabAdministrationTravel1">#REF!</definedName>
    <definedName name="CumulativeGrossProfitExpenseRESEARCHDEVELOPMENTDISCOVERYLabAdministrationTravel2" localSheetId="11">#REF!</definedName>
    <definedName name="CumulativeGrossProfitExpenseRESEARCHDEVELOPMENTDISCOVERYLabAdministrationTravel2">#REF!</definedName>
    <definedName name="CumulativeGrossProfitExpenseRESEARCHDEVELOPMENTDISCOVERYLabAdministrationTravel3" localSheetId="11">#REF!</definedName>
    <definedName name="CumulativeGrossProfitExpenseRESEARCHDEVELOPMENTDISCOVERYLabAdministrationTravel3">#REF!</definedName>
    <definedName name="CumulativeGrossProfitExpenseRESEARCHDEVELOPMENTDISCOVERYLabAdministrationTravel4" localSheetId="11">#REF!</definedName>
    <definedName name="CumulativeGrossProfitExpenseRESEARCHDEVELOPMENTDISCOVERYLabAdministrationTravel4">#REF!</definedName>
    <definedName name="CumulativeGrossProfitExpenseRESEARCHDEVELOPMENTDISCOVERYLabAdministrationTravel5" localSheetId="11">#REF!</definedName>
    <definedName name="CumulativeGrossProfitExpenseRESEARCHDEVELOPMENTDISCOVERYLabAdministrationTravel5">#REF!</definedName>
    <definedName name="CumulativeGrossProfitExpenseRESEARCHDEVELOPMENTDISCOVERYLaboratoryExpenses" localSheetId="11">#REF!</definedName>
    <definedName name="CumulativeGrossProfitExpenseRESEARCHDEVELOPMENTDISCOVERYLaboratoryExpenses">#REF!</definedName>
    <definedName name="CumulativeGrossProfitExpenseRESEARCHDEVELOPMENTDISCOVERYLaboratoryExpensesIP1" localSheetId="11">#REF!</definedName>
    <definedName name="CumulativeGrossProfitExpenseRESEARCHDEVELOPMENTDISCOVERYLaboratoryExpensesIP1">#REF!</definedName>
    <definedName name="CumulativeGrossProfitExpenseRESEARCHDEVELOPMENTDISCOVERYLaboratoryExpensesIP2" localSheetId="11">#REF!</definedName>
    <definedName name="CumulativeGrossProfitExpenseRESEARCHDEVELOPMENTDISCOVERYLaboratoryExpensesIP2">#REF!</definedName>
    <definedName name="CumulativeGrossProfitExpenseRESEARCHDEVELOPMENTDISCOVERYLaboratoryExpensesIP3" localSheetId="11">#REF!</definedName>
    <definedName name="CumulativeGrossProfitExpenseRESEARCHDEVELOPMENTDISCOVERYLaboratoryExpensesIP3">#REF!</definedName>
    <definedName name="CumulativeGrossProfitExpenseRESEARCHDEVELOPMENTDISCOVERYLaboratoryExpensesIP4" localSheetId="11">#REF!</definedName>
    <definedName name="CumulativeGrossProfitExpenseRESEARCHDEVELOPMENTDISCOVERYLaboratoryExpensesIP4">#REF!</definedName>
    <definedName name="CumulativeGrossProfitExpenseRESEARCHDEVELOPMENTDISCOVERYLaboratoryExpensesIP5" localSheetId="11">#REF!</definedName>
    <definedName name="CumulativeGrossProfitExpenseRESEARCHDEVELOPMENTDISCOVERYLaboratoryExpensesIP5">#REF!</definedName>
    <definedName name="CumulativeGrossProfitExpenseRESEARCHDEVELOPMENTDISCOVERYLaboratoryExpensesLabCosts" localSheetId="11">#REF!</definedName>
    <definedName name="CumulativeGrossProfitExpenseRESEARCHDEVELOPMENTDISCOVERYLaboratoryExpensesLabCosts">#REF!</definedName>
    <definedName name="CumulativeGrossProfitExpenseRESEARCHDEVELOPMENTDISCOVERYLaboratoryExpensesLabCostsAdmin1" localSheetId="11">#REF!</definedName>
    <definedName name="CumulativeGrossProfitExpenseRESEARCHDEVELOPMENTDISCOVERYLaboratoryExpensesLabCostsAdmin1">#REF!</definedName>
    <definedName name="CumulativeGrossProfitExpenseRESEARCHDEVELOPMENTDISCOVERYLaboratoryExpensesLabCostsAdmin2" localSheetId="11">#REF!</definedName>
    <definedName name="CumulativeGrossProfitExpenseRESEARCHDEVELOPMENTDISCOVERYLaboratoryExpensesLabCostsAdmin2">#REF!</definedName>
    <definedName name="CumulativeGrossProfitExpenseRESEARCHDEVELOPMENTDISCOVERYLaboratoryExpensesLabCostsAdmin3" localSheetId="11">#REF!</definedName>
    <definedName name="CumulativeGrossProfitExpenseRESEARCHDEVELOPMENTDISCOVERYLaboratoryExpensesLabCostsAdmin3">#REF!</definedName>
    <definedName name="CumulativeGrossProfitExpenseRESEARCHDEVELOPMENTDISCOVERYLaboratoryExpensesLabCostsAdmin4" localSheetId="11">#REF!</definedName>
    <definedName name="CumulativeGrossProfitExpenseRESEARCHDEVELOPMENTDISCOVERYLaboratoryExpensesLabCostsAdmin4">#REF!</definedName>
    <definedName name="CumulativeGrossProfitExpenseRESEARCHDEVELOPMENTDISCOVERYLaboratoryExpensesLabCostsAdmin5" localSheetId="11">#REF!</definedName>
    <definedName name="CumulativeGrossProfitExpenseRESEARCHDEVELOPMENTDISCOVERYLaboratoryExpensesLabCostsAdmin5">#REF!</definedName>
    <definedName name="CumulativeGrossProfitExpenseRESEARCHDEVELOPMENTDISCOVERYLaboratoryExpensesLabCostsLabCostsOther1" localSheetId="11">#REF!</definedName>
    <definedName name="CumulativeGrossProfitExpenseRESEARCHDEVELOPMENTDISCOVERYLaboratoryExpensesLabCostsLabCostsOther1">#REF!</definedName>
    <definedName name="CumulativeGrossProfitExpenseRESEARCHDEVELOPMENTDISCOVERYLaboratoryExpensesLabCostsLabCostsOther2" localSheetId="11">#REF!</definedName>
    <definedName name="CumulativeGrossProfitExpenseRESEARCHDEVELOPMENTDISCOVERYLaboratoryExpensesLabCostsLabCostsOther2">#REF!</definedName>
    <definedName name="CumulativeGrossProfitExpenseRESEARCHDEVELOPMENTDISCOVERYLaboratoryExpensesLabCostsLabCostsOther3" localSheetId="11">#REF!</definedName>
    <definedName name="CumulativeGrossProfitExpenseRESEARCHDEVELOPMENTDISCOVERYLaboratoryExpensesLabCostsLabCostsOther3">#REF!</definedName>
    <definedName name="CumulativeGrossProfitExpenseRESEARCHDEVELOPMENTDISCOVERYLaboratoryExpensesLabCostsLabCostsOther4" localSheetId="11">#REF!</definedName>
    <definedName name="CumulativeGrossProfitExpenseRESEARCHDEVELOPMENTDISCOVERYLaboratoryExpensesLabCostsLabCostsOther4">#REF!</definedName>
    <definedName name="CumulativeGrossProfitExpenseRESEARCHDEVELOPMENTDISCOVERYLaboratoryExpensesLabCostsLabCostsOther5" localSheetId="11">#REF!</definedName>
    <definedName name="CumulativeGrossProfitExpenseRESEARCHDEVELOPMENTDISCOVERYLaboratoryExpensesLabCostsLabCostsOther5">#REF!</definedName>
    <definedName name="CumulativeGrossProfitExpenseRESEARCHDEVELOPMENTDISCOVERYLaboratoryExpensesLabCostsLabsuppliesandconsumables1" localSheetId="11">#REF!</definedName>
    <definedName name="CumulativeGrossProfitExpenseRESEARCHDEVELOPMENTDISCOVERYLaboratoryExpensesLabCostsLabsuppliesandconsumables1">#REF!</definedName>
    <definedName name="CumulativeGrossProfitExpenseRESEARCHDEVELOPMENTDISCOVERYLaboratoryExpensesLabCostsLabsuppliesandconsumables2" localSheetId="11">#REF!</definedName>
    <definedName name="CumulativeGrossProfitExpenseRESEARCHDEVELOPMENTDISCOVERYLaboratoryExpensesLabCostsLabsuppliesandconsumables2">#REF!</definedName>
    <definedName name="CumulativeGrossProfitExpenseRESEARCHDEVELOPMENTDISCOVERYLaboratoryExpensesLabCostsLabsuppliesandconsumables3" localSheetId="11">#REF!</definedName>
    <definedName name="CumulativeGrossProfitExpenseRESEARCHDEVELOPMENTDISCOVERYLaboratoryExpensesLabCostsLabsuppliesandconsumables3">#REF!</definedName>
    <definedName name="CumulativeGrossProfitExpenseRESEARCHDEVELOPMENTDISCOVERYLaboratoryExpensesLabCostsLabsuppliesandconsumables4" localSheetId="11">#REF!</definedName>
    <definedName name="CumulativeGrossProfitExpenseRESEARCHDEVELOPMENTDISCOVERYLaboratoryExpensesLabCostsLabsuppliesandconsumables4">#REF!</definedName>
    <definedName name="CumulativeGrossProfitExpenseRESEARCHDEVELOPMENTDISCOVERYLaboratoryExpensesLabCostsLabsuppliesandconsumables5" localSheetId="11">#REF!</definedName>
    <definedName name="CumulativeGrossProfitExpenseRESEARCHDEVELOPMENTDISCOVERYLaboratoryExpensesLabCostsLabsuppliesandconsumables5">#REF!</definedName>
    <definedName name="CumulativeGrossProfitExpenseRESEARCHDEVELOPMENTDISCOVERYLaboratoryExpensesLabCostsReferenceMaterials1" localSheetId="11">#REF!</definedName>
    <definedName name="CumulativeGrossProfitExpenseRESEARCHDEVELOPMENTDISCOVERYLaboratoryExpensesLabCostsReferenceMaterials1">#REF!</definedName>
    <definedName name="CumulativeGrossProfitExpenseRESEARCHDEVELOPMENTDISCOVERYLaboratoryExpensesLabCostsReferenceMaterials2" localSheetId="11">#REF!</definedName>
    <definedName name="CumulativeGrossProfitExpenseRESEARCHDEVELOPMENTDISCOVERYLaboratoryExpensesLabCostsReferenceMaterials2">#REF!</definedName>
    <definedName name="CumulativeGrossProfitExpenseRESEARCHDEVELOPMENTDISCOVERYLaboratoryExpensesLabCostsReferenceMaterials3" localSheetId="11">#REF!</definedName>
    <definedName name="CumulativeGrossProfitExpenseRESEARCHDEVELOPMENTDISCOVERYLaboratoryExpensesLabCostsReferenceMaterials3">#REF!</definedName>
    <definedName name="CumulativeGrossProfitExpenseRESEARCHDEVELOPMENTDISCOVERYLaboratoryExpensesLabCostsReferenceMaterials4" localSheetId="11">#REF!</definedName>
    <definedName name="CumulativeGrossProfitExpenseRESEARCHDEVELOPMENTDISCOVERYLaboratoryExpensesLabCostsReferenceMaterials4">#REF!</definedName>
    <definedName name="CumulativeGrossProfitExpenseRESEARCHDEVELOPMENTDISCOVERYLaboratoryExpensesLabCostsReferenceMaterials5" localSheetId="11">#REF!</definedName>
    <definedName name="CumulativeGrossProfitExpenseRESEARCHDEVELOPMENTDISCOVERYLaboratoryExpensesLabCostsReferenceMaterials5">#REF!</definedName>
    <definedName name="CumulativeGrossProfitExpenseRESEARCHDEVELOPMENTDISCOVERYLaboratoryExpensesLaboratoryExpensesOther1" localSheetId="11">#REF!</definedName>
    <definedName name="CumulativeGrossProfitExpenseRESEARCHDEVELOPMENTDISCOVERYLaboratoryExpensesLaboratoryExpensesOther1">#REF!</definedName>
    <definedName name="CumulativeGrossProfitExpenseRESEARCHDEVELOPMENTDISCOVERYLaboratoryExpensesLaboratoryExpensesOther2" localSheetId="11">#REF!</definedName>
    <definedName name="CumulativeGrossProfitExpenseRESEARCHDEVELOPMENTDISCOVERYLaboratoryExpensesLaboratoryExpensesOther2">#REF!</definedName>
    <definedName name="CumulativeGrossProfitExpenseRESEARCHDEVELOPMENTDISCOVERYLaboratoryExpensesLaboratoryExpensesOther3" localSheetId="11">#REF!</definedName>
    <definedName name="CumulativeGrossProfitExpenseRESEARCHDEVELOPMENTDISCOVERYLaboratoryExpensesLaboratoryExpensesOther3">#REF!</definedName>
    <definedName name="CumulativeGrossProfitExpenseRESEARCHDEVELOPMENTDISCOVERYLaboratoryExpensesLaboratoryExpensesOther4" localSheetId="11">#REF!</definedName>
    <definedName name="CumulativeGrossProfitExpenseRESEARCHDEVELOPMENTDISCOVERYLaboratoryExpensesLaboratoryExpensesOther4">#REF!</definedName>
    <definedName name="CumulativeGrossProfitExpenseRESEARCHDEVELOPMENTDISCOVERYLaboratoryExpensesLaboratoryExpensesOther5" localSheetId="11">#REF!</definedName>
    <definedName name="CumulativeGrossProfitExpenseRESEARCHDEVELOPMENTDISCOVERYLaboratoryExpensesLaboratoryExpensesOther5">#REF!</definedName>
    <definedName name="CumulativeGrossProfitExpenseRESEARCHDEVELOPMENTDISCOVERYLaboratoryExpensesLaboratorySpace1" localSheetId="11">#REF!</definedName>
    <definedName name="CumulativeGrossProfitExpenseRESEARCHDEVELOPMENTDISCOVERYLaboratoryExpensesLaboratorySpace1">#REF!</definedName>
    <definedName name="CumulativeGrossProfitExpenseRESEARCHDEVELOPMENTDISCOVERYLaboratoryExpensesLaboratorySpace2" localSheetId="11">#REF!</definedName>
    <definedName name="CumulativeGrossProfitExpenseRESEARCHDEVELOPMENTDISCOVERYLaboratoryExpensesLaboratorySpace2">#REF!</definedName>
    <definedName name="CumulativeGrossProfitExpenseRESEARCHDEVELOPMENTDISCOVERYLaboratoryExpensesLaboratorySpace3" localSheetId="11">#REF!</definedName>
    <definedName name="CumulativeGrossProfitExpenseRESEARCHDEVELOPMENTDISCOVERYLaboratoryExpensesLaboratorySpace3">#REF!</definedName>
    <definedName name="CumulativeGrossProfitExpenseRESEARCHDEVELOPMENTDISCOVERYLaboratoryExpensesLaboratorySpace4" localSheetId="11">#REF!</definedName>
    <definedName name="CumulativeGrossProfitExpenseRESEARCHDEVELOPMENTDISCOVERYLaboratoryExpensesLaboratorySpace4">#REF!</definedName>
    <definedName name="CumulativeGrossProfitExpenseRESEARCHDEVELOPMENTDISCOVERYLaboratoryExpensesLaboratorySpace5" localSheetId="11">#REF!</definedName>
    <definedName name="CumulativeGrossProfitExpenseRESEARCHDEVELOPMENTDISCOVERYLaboratoryExpensesLaboratorySpace5">#REF!</definedName>
    <definedName name="CumulativeGrossProfitExpenseRESEARCHDEVELOPMENTDISCOVERYLaboratoryExpensesTotalLabCosts1" localSheetId="11">#REF!</definedName>
    <definedName name="CumulativeGrossProfitExpenseRESEARCHDEVELOPMENTDISCOVERYLaboratoryExpensesTotalLabCosts1">#REF!</definedName>
    <definedName name="CumulativeGrossProfitExpenseRESEARCHDEVELOPMENTDISCOVERYLaboratoryExpensesTotalLabCosts2" localSheetId="11">#REF!</definedName>
    <definedName name="CumulativeGrossProfitExpenseRESEARCHDEVELOPMENTDISCOVERYLaboratoryExpensesTotalLabCosts2">#REF!</definedName>
    <definedName name="CumulativeGrossProfitExpenseRESEARCHDEVELOPMENTDISCOVERYLaboratoryExpensesTotalLabCosts3" localSheetId="11">#REF!</definedName>
    <definedName name="CumulativeGrossProfitExpenseRESEARCHDEVELOPMENTDISCOVERYLaboratoryExpensesTotalLabCosts3">#REF!</definedName>
    <definedName name="CumulativeGrossProfitExpenseRESEARCHDEVELOPMENTDISCOVERYLaboratoryExpensesTotalLabCosts4" localSheetId="11">#REF!</definedName>
    <definedName name="CumulativeGrossProfitExpenseRESEARCHDEVELOPMENTDISCOVERYLaboratoryExpensesTotalLabCosts4">#REF!</definedName>
    <definedName name="CumulativeGrossProfitExpenseRESEARCHDEVELOPMENTDISCOVERYLaboratoryExpensesTotalLabCosts5" localSheetId="11">#REF!</definedName>
    <definedName name="CumulativeGrossProfitExpenseRESEARCHDEVELOPMENTDISCOVERYLaboratoryExpensesTotalLabCosts5">#REF!</definedName>
    <definedName name="CumulativeGrossProfitExpenseRESEARCHDEVELOPMENTDISCOVERYLaboratoryOperations" localSheetId="11">#REF!</definedName>
    <definedName name="CumulativeGrossProfitExpenseRESEARCHDEVELOPMENTDISCOVERYLaboratoryOperations">#REF!</definedName>
    <definedName name="CumulativeGrossProfitExpenseRESEARCHDEVELOPMENTDISCOVERYLaboratoryOperationsDeferredRentexpense1" localSheetId="11">#REF!</definedName>
    <definedName name="CumulativeGrossProfitExpenseRESEARCHDEVELOPMENTDISCOVERYLaboratoryOperationsDeferredRentexpense1">#REF!</definedName>
    <definedName name="CumulativeGrossProfitExpenseRESEARCHDEVELOPMENTDISCOVERYLaboratoryOperationsDeferredRentexpense2" localSheetId="11">#REF!</definedName>
    <definedName name="CumulativeGrossProfitExpenseRESEARCHDEVELOPMENTDISCOVERYLaboratoryOperationsDeferredRentexpense2">#REF!</definedName>
    <definedName name="CumulativeGrossProfitExpenseRESEARCHDEVELOPMENTDISCOVERYLaboratoryOperationsDeferredRentexpense3" localSheetId="11">#REF!</definedName>
    <definedName name="CumulativeGrossProfitExpenseRESEARCHDEVELOPMENTDISCOVERYLaboratoryOperationsDeferredRentexpense3">#REF!</definedName>
    <definedName name="CumulativeGrossProfitExpenseRESEARCHDEVELOPMENTDISCOVERYLaboratoryOperationsDeferredRentexpense4" localSheetId="11">#REF!</definedName>
    <definedName name="CumulativeGrossProfitExpenseRESEARCHDEVELOPMENTDISCOVERYLaboratoryOperationsDeferredRentexpense4">#REF!</definedName>
    <definedName name="CumulativeGrossProfitExpenseRESEARCHDEVELOPMENTDISCOVERYLaboratoryOperationsDeferredRentexpense5" localSheetId="11">#REF!</definedName>
    <definedName name="CumulativeGrossProfitExpenseRESEARCHDEVELOPMENTDISCOVERYLaboratoryOperationsDeferredRentexpense5">#REF!</definedName>
    <definedName name="CumulativeGrossProfitExpenseRESEARCHDEVELOPMENTDISCOVERYLaboratoryOperationsEquipmentpurchleasing1" localSheetId="11">#REF!</definedName>
    <definedName name="CumulativeGrossProfitExpenseRESEARCHDEVELOPMENTDISCOVERYLaboratoryOperationsEquipmentpurchleasing1">#REF!</definedName>
    <definedName name="CumulativeGrossProfitExpenseRESEARCHDEVELOPMENTDISCOVERYLaboratoryOperationsEquipmentpurchleasing2" localSheetId="11">#REF!</definedName>
    <definedName name="CumulativeGrossProfitExpenseRESEARCHDEVELOPMENTDISCOVERYLaboratoryOperationsEquipmentpurchleasing2">#REF!</definedName>
    <definedName name="CumulativeGrossProfitExpenseRESEARCHDEVELOPMENTDISCOVERYLaboratoryOperationsEquipmentpurchleasing3" localSheetId="11">#REF!</definedName>
    <definedName name="CumulativeGrossProfitExpenseRESEARCHDEVELOPMENTDISCOVERYLaboratoryOperationsEquipmentpurchleasing3">#REF!</definedName>
    <definedName name="CumulativeGrossProfitExpenseRESEARCHDEVELOPMENTDISCOVERYLaboratoryOperationsEquipmentpurchleasing4" localSheetId="11">#REF!</definedName>
    <definedName name="CumulativeGrossProfitExpenseRESEARCHDEVELOPMENTDISCOVERYLaboratoryOperationsEquipmentpurchleasing4">#REF!</definedName>
    <definedName name="CumulativeGrossProfitExpenseRESEARCHDEVELOPMENTDISCOVERYLaboratoryOperationsEquipmentpurchleasing5" localSheetId="11">#REF!</definedName>
    <definedName name="CumulativeGrossProfitExpenseRESEARCHDEVELOPMENTDISCOVERYLaboratoryOperationsEquipmentpurchleasing5">#REF!</definedName>
    <definedName name="CumulativeGrossProfitExpenseRESEARCHDEVELOPMENTDISCOVERYLaboratoryOperationsInertgases1" localSheetId="11">#REF!</definedName>
    <definedName name="CumulativeGrossProfitExpenseRESEARCHDEVELOPMENTDISCOVERYLaboratoryOperationsInertgases1">#REF!</definedName>
    <definedName name="CumulativeGrossProfitExpenseRESEARCHDEVELOPMENTDISCOVERYLaboratoryOperationsInertgases2" localSheetId="11">#REF!</definedName>
    <definedName name="CumulativeGrossProfitExpenseRESEARCHDEVELOPMENTDISCOVERYLaboratoryOperationsInertgases2">#REF!</definedName>
    <definedName name="CumulativeGrossProfitExpenseRESEARCHDEVELOPMENTDISCOVERYLaboratoryOperationsInertgases3" localSheetId="11">#REF!</definedName>
    <definedName name="CumulativeGrossProfitExpenseRESEARCHDEVELOPMENTDISCOVERYLaboratoryOperationsInertgases3">#REF!</definedName>
    <definedName name="CumulativeGrossProfitExpenseRESEARCHDEVELOPMENTDISCOVERYLaboratoryOperationsInertgases4" localSheetId="11">#REF!</definedName>
    <definedName name="CumulativeGrossProfitExpenseRESEARCHDEVELOPMENTDISCOVERYLaboratoryOperationsInertgases4">#REF!</definedName>
    <definedName name="CumulativeGrossProfitExpenseRESEARCHDEVELOPMENTDISCOVERYLaboratoryOperationsInertgases5" localSheetId="11">#REF!</definedName>
    <definedName name="CumulativeGrossProfitExpenseRESEARCHDEVELOPMENTDISCOVERYLaboratoryOperationsInertgases5">#REF!</definedName>
    <definedName name="CumulativeGrossProfitExpenseRESEARCHDEVELOPMENTDISCOVERYLaboratoryOperationsLabFacilitiesExpenses1" localSheetId="11">#REF!</definedName>
    <definedName name="CumulativeGrossProfitExpenseRESEARCHDEVELOPMENTDISCOVERYLaboratoryOperationsLabFacilitiesExpenses1">#REF!</definedName>
    <definedName name="CumulativeGrossProfitExpenseRESEARCHDEVELOPMENTDISCOVERYLaboratoryOperationsLabFacilitiesExpenses2" localSheetId="11">#REF!</definedName>
    <definedName name="CumulativeGrossProfitExpenseRESEARCHDEVELOPMENTDISCOVERYLaboratoryOperationsLabFacilitiesExpenses2">#REF!</definedName>
    <definedName name="CumulativeGrossProfitExpenseRESEARCHDEVELOPMENTDISCOVERYLaboratoryOperationsLabFacilitiesExpenses3" localSheetId="11">#REF!</definedName>
    <definedName name="CumulativeGrossProfitExpenseRESEARCHDEVELOPMENTDISCOVERYLaboratoryOperationsLabFacilitiesExpenses3">#REF!</definedName>
    <definedName name="CumulativeGrossProfitExpenseRESEARCHDEVELOPMENTDISCOVERYLaboratoryOperationsLabFacilitiesExpenses4" localSheetId="11">#REF!</definedName>
    <definedName name="CumulativeGrossProfitExpenseRESEARCHDEVELOPMENTDISCOVERYLaboratoryOperationsLabFacilitiesExpenses4">#REF!</definedName>
    <definedName name="CumulativeGrossProfitExpenseRESEARCHDEVELOPMENTDISCOVERYLaboratoryOperationsLabFacilitiesExpenses5" localSheetId="11">#REF!</definedName>
    <definedName name="CumulativeGrossProfitExpenseRESEARCHDEVELOPMENTDISCOVERYLaboratoryOperationsLabFacilitiesExpenses5">#REF!</definedName>
    <definedName name="CumulativeGrossProfitExpenseRESEARCHDEVELOPMENTDISCOVERYLaboratoryOperationsLabOperations1" localSheetId="11">#REF!</definedName>
    <definedName name="CumulativeGrossProfitExpenseRESEARCHDEVELOPMENTDISCOVERYLaboratoryOperationsLabOperations1">#REF!</definedName>
    <definedName name="CumulativeGrossProfitExpenseRESEARCHDEVELOPMENTDISCOVERYLaboratoryOperationsLabOperations2" localSheetId="11">#REF!</definedName>
    <definedName name="CumulativeGrossProfitExpenseRESEARCHDEVELOPMENTDISCOVERYLaboratoryOperationsLabOperations2">#REF!</definedName>
    <definedName name="CumulativeGrossProfitExpenseRESEARCHDEVELOPMENTDISCOVERYLaboratoryOperationsLabOperations3" localSheetId="11">#REF!</definedName>
    <definedName name="CumulativeGrossProfitExpenseRESEARCHDEVELOPMENTDISCOVERYLaboratoryOperationsLabOperations3">#REF!</definedName>
    <definedName name="CumulativeGrossProfitExpenseRESEARCHDEVELOPMENTDISCOVERYLaboratoryOperationsLabOperations4" localSheetId="11">#REF!</definedName>
    <definedName name="CumulativeGrossProfitExpenseRESEARCHDEVELOPMENTDISCOVERYLaboratoryOperationsLabOperations4">#REF!</definedName>
    <definedName name="CumulativeGrossProfitExpenseRESEARCHDEVELOPMENTDISCOVERYLaboratoryOperationsLabOperations5" localSheetId="11">#REF!</definedName>
    <definedName name="CumulativeGrossProfitExpenseRESEARCHDEVELOPMENTDISCOVERYLaboratoryOperationsLabOperations5">#REF!</definedName>
    <definedName name="CumulativeGrossProfitExpenseRESEARCHDEVELOPMENTDISCOVERYLaboratoryOperationsLaboratoryOperationsOther1" localSheetId="11">#REF!</definedName>
    <definedName name="CumulativeGrossProfitExpenseRESEARCHDEVELOPMENTDISCOVERYLaboratoryOperationsLaboratoryOperationsOther1">#REF!</definedName>
    <definedName name="CumulativeGrossProfitExpenseRESEARCHDEVELOPMENTDISCOVERYLaboratoryOperationsLaboratoryOperationsOther2" localSheetId="11">#REF!</definedName>
    <definedName name="CumulativeGrossProfitExpenseRESEARCHDEVELOPMENTDISCOVERYLaboratoryOperationsLaboratoryOperationsOther2">#REF!</definedName>
    <definedName name="CumulativeGrossProfitExpenseRESEARCHDEVELOPMENTDISCOVERYLaboratoryOperationsLaboratoryOperationsOther3" localSheetId="11">#REF!</definedName>
    <definedName name="CumulativeGrossProfitExpenseRESEARCHDEVELOPMENTDISCOVERYLaboratoryOperationsLaboratoryOperationsOther3">#REF!</definedName>
    <definedName name="CumulativeGrossProfitExpenseRESEARCHDEVELOPMENTDISCOVERYLaboratoryOperationsLaboratoryOperationsOther4" localSheetId="11">#REF!</definedName>
    <definedName name="CumulativeGrossProfitExpenseRESEARCHDEVELOPMENTDISCOVERYLaboratoryOperationsLaboratoryOperationsOther4">#REF!</definedName>
    <definedName name="CumulativeGrossProfitExpenseRESEARCHDEVELOPMENTDISCOVERYLaboratoryOperationsLaboratoryOperationsOther5" localSheetId="11">#REF!</definedName>
    <definedName name="CumulativeGrossProfitExpenseRESEARCHDEVELOPMENTDISCOVERYLaboratoryOperationsLaboratoryOperationsOther5">#REF!</definedName>
    <definedName name="CumulativeGrossProfitExpenseRESEARCHDEVELOPMENTDISCOVERYLaboratoryOperationsLaboratorySpace1" localSheetId="11">#REF!</definedName>
    <definedName name="CumulativeGrossProfitExpenseRESEARCHDEVELOPMENTDISCOVERYLaboratoryOperationsLaboratorySpace1">#REF!</definedName>
    <definedName name="CumulativeGrossProfitExpenseRESEARCHDEVELOPMENTDISCOVERYLaboratoryOperationsLaboratorySpace2" localSheetId="11">#REF!</definedName>
    <definedName name="CumulativeGrossProfitExpenseRESEARCHDEVELOPMENTDISCOVERYLaboratoryOperationsLaboratorySpace2">#REF!</definedName>
    <definedName name="CumulativeGrossProfitExpenseRESEARCHDEVELOPMENTDISCOVERYLaboratoryOperationsLaboratorySpace3" localSheetId="11">#REF!</definedName>
    <definedName name="CumulativeGrossProfitExpenseRESEARCHDEVELOPMENTDISCOVERYLaboratoryOperationsLaboratorySpace3">#REF!</definedName>
    <definedName name="CumulativeGrossProfitExpenseRESEARCHDEVELOPMENTDISCOVERYLaboratoryOperationsLaboratorySpace4" localSheetId="11">#REF!</definedName>
    <definedName name="CumulativeGrossProfitExpenseRESEARCHDEVELOPMENTDISCOVERYLaboratoryOperationsLaboratorySpace4">#REF!</definedName>
    <definedName name="CumulativeGrossProfitExpenseRESEARCHDEVELOPMENTDISCOVERYLaboratoryOperationsLaboratorySpace5" localSheetId="11">#REF!</definedName>
    <definedName name="CumulativeGrossProfitExpenseRESEARCHDEVELOPMENTDISCOVERYLaboratoryOperationsLaboratorySpace5">#REF!</definedName>
    <definedName name="CumulativeGrossProfitExpenseRESEARCHDEVELOPMENTDISCOVERYLaboratoryOperationsLaboratorySpaceLease1" localSheetId="11">#REF!</definedName>
    <definedName name="CumulativeGrossProfitExpenseRESEARCHDEVELOPMENTDISCOVERYLaboratoryOperationsLaboratorySpaceLease1">#REF!</definedName>
    <definedName name="CumulativeGrossProfitExpenseRESEARCHDEVELOPMENTDISCOVERYLaboratoryOperationsLaboratorySpaceLease2" localSheetId="11">#REF!</definedName>
    <definedName name="CumulativeGrossProfitExpenseRESEARCHDEVELOPMENTDISCOVERYLaboratoryOperationsLaboratorySpaceLease2">#REF!</definedName>
    <definedName name="CumulativeGrossProfitExpenseRESEARCHDEVELOPMENTDISCOVERYLaboratoryOperationsLaboratorySpaceLease3" localSheetId="11">#REF!</definedName>
    <definedName name="CumulativeGrossProfitExpenseRESEARCHDEVELOPMENTDISCOVERYLaboratoryOperationsLaboratorySpaceLease3">#REF!</definedName>
    <definedName name="CumulativeGrossProfitExpenseRESEARCHDEVELOPMENTDISCOVERYLaboratoryOperationsLaboratorySpaceLease4" localSheetId="11">#REF!</definedName>
    <definedName name="CumulativeGrossProfitExpenseRESEARCHDEVELOPMENTDISCOVERYLaboratoryOperationsLaboratorySpaceLease4">#REF!</definedName>
    <definedName name="CumulativeGrossProfitExpenseRESEARCHDEVELOPMENTDISCOVERYLaboratoryOperationsLaboratorySpaceLease5" localSheetId="11">#REF!</definedName>
    <definedName name="CumulativeGrossProfitExpenseRESEARCHDEVELOPMENTDISCOVERYLaboratoryOperationsLaboratorySpaceLease5">#REF!</definedName>
    <definedName name="CumulativeGrossProfitExpenseRESEARCHDEVELOPMENTDISCOVERYLaboratoryOperationsLabsuppliesandconsumables1" localSheetId="11">#REF!</definedName>
    <definedName name="CumulativeGrossProfitExpenseRESEARCHDEVELOPMENTDISCOVERYLaboratoryOperationsLabsuppliesandconsumables1">#REF!</definedName>
    <definedName name="CumulativeGrossProfitExpenseRESEARCHDEVELOPMENTDISCOVERYLaboratoryOperationsLabsuppliesandconsumables2" localSheetId="11">#REF!</definedName>
    <definedName name="CumulativeGrossProfitExpenseRESEARCHDEVELOPMENTDISCOVERYLaboratoryOperationsLabsuppliesandconsumables2">#REF!</definedName>
    <definedName name="CumulativeGrossProfitExpenseRESEARCHDEVELOPMENTDISCOVERYLaboratoryOperationsLabsuppliesandconsumables3" localSheetId="11">#REF!</definedName>
    <definedName name="CumulativeGrossProfitExpenseRESEARCHDEVELOPMENTDISCOVERYLaboratoryOperationsLabsuppliesandconsumables3">#REF!</definedName>
    <definedName name="CumulativeGrossProfitExpenseRESEARCHDEVELOPMENTDISCOVERYLaboratoryOperationsLabsuppliesandconsumables4" localSheetId="11">#REF!</definedName>
    <definedName name="CumulativeGrossProfitExpenseRESEARCHDEVELOPMENTDISCOVERYLaboratoryOperationsLabsuppliesandconsumables4">#REF!</definedName>
    <definedName name="CumulativeGrossProfitExpenseRESEARCHDEVELOPMENTDISCOVERYLaboratoryOperationsLabsuppliesandconsumables5" localSheetId="11">#REF!</definedName>
    <definedName name="CumulativeGrossProfitExpenseRESEARCHDEVELOPMENTDISCOVERYLaboratoryOperationsLabsuppliesandconsumables5">#REF!</definedName>
    <definedName name="CumulativeGrossProfitExpenseRESEARCHDEVELOPMENTDISCOVERYSalariesandPersonnel" localSheetId="11">#REF!</definedName>
    <definedName name="CumulativeGrossProfitExpenseRESEARCHDEVELOPMENTDISCOVERYSalariesandPersonnel">#REF!</definedName>
    <definedName name="CumulativeGrossProfitExpenseRESEARCHDEVELOPMENTDISCOVERYSalariesandPersonnelBudgettedSalaries1" localSheetId="11">#REF!</definedName>
    <definedName name="CumulativeGrossProfitExpenseRESEARCHDEVELOPMENTDISCOVERYSalariesandPersonnelBudgettedSalaries1">#REF!</definedName>
    <definedName name="CumulativeGrossProfitExpenseRESEARCHDEVELOPMENTDISCOVERYSalariesandPersonnelBudgettedSalaries2" localSheetId="11">#REF!</definedName>
    <definedName name="CumulativeGrossProfitExpenseRESEARCHDEVELOPMENTDISCOVERYSalariesandPersonnelBudgettedSalaries2">#REF!</definedName>
    <definedName name="CumulativeGrossProfitExpenseRESEARCHDEVELOPMENTDISCOVERYSalariesandPersonnelBudgettedSalaries3" localSheetId="11">#REF!</definedName>
    <definedName name="CumulativeGrossProfitExpenseRESEARCHDEVELOPMENTDISCOVERYSalariesandPersonnelBudgettedSalaries3">#REF!</definedName>
    <definedName name="CumulativeGrossProfitExpenseRESEARCHDEVELOPMENTDISCOVERYSalariesandPersonnelBudgettedSalaries4" localSheetId="11">#REF!</definedName>
    <definedName name="CumulativeGrossProfitExpenseRESEARCHDEVELOPMENTDISCOVERYSalariesandPersonnelBudgettedSalaries4">#REF!</definedName>
    <definedName name="CumulativeGrossProfitExpenseRESEARCHDEVELOPMENTDISCOVERYSalariesandPersonnelBudgettedSalaries5" localSheetId="11">#REF!</definedName>
    <definedName name="CumulativeGrossProfitExpenseRESEARCHDEVELOPMENTDISCOVERYSalariesandPersonnelBudgettedSalaries5">#REF!</definedName>
    <definedName name="CumulativeGrossProfitExpenseRESEARCHDEVELOPMENTDISCOVERYSalariesandPersonnelEmployees" localSheetId="11">#REF!</definedName>
    <definedName name="CumulativeGrossProfitExpenseRESEARCHDEVELOPMENTDISCOVERYSalariesandPersonnelEmployees">#REF!</definedName>
    <definedName name="CumulativeGrossProfitExpenseRESEARCHDEVELOPMENTDISCOVERYSalariesandPersonnelEmployeesBenefits1" localSheetId="11">#REF!</definedName>
    <definedName name="CumulativeGrossProfitExpenseRESEARCHDEVELOPMENTDISCOVERYSalariesandPersonnelEmployeesBenefits1">#REF!</definedName>
    <definedName name="CumulativeGrossProfitExpenseRESEARCHDEVELOPMENTDISCOVERYSalariesandPersonnelEmployeesBenefits2" localSheetId="11">#REF!</definedName>
    <definedName name="CumulativeGrossProfitExpenseRESEARCHDEVELOPMENTDISCOVERYSalariesandPersonnelEmployeesBenefits2">#REF!</definedName>
    <definedName name="CumulativeGrossProfitExpenseRESEARCHDEVELOPMENTDISCOVERYSalariesandPersonnelEmployeesBenefits3" localSheetId="11">#REF!</definedName>
    <definedName name="CumulativeGrossProfitExpenseRESEARCHDEVELOPMENTDISCOVERYSalariesandPersonnelEmployeesBenefits3">#REF!</definedName>
    <definedName name="CumulativeGrossProfitExpenseRESEARCHDEVELOPMENTDISCOVERYSalariesandPersonnelEmployeesBenefits4" localSheetId="11">#REF!</definedName>
    <definedName name="CumulativeGrossProfitExpenseRESEARCHDEVELOPMENTDISCOVERYSalariesandPersonnelEmployeesBenefits4">#REF!</definedName>
    <definedName name="CumulativeGrossProfitExpenseRESEARCHDEVELOPMENTDISCOVERYSalariesandPersonnelEmployeesBenefits5" localSheetId="11">#REF!</definedName>
    <definedName name="CumulativeGrossProfitExpenseRESEARCHDEVELOPMENTDISCOVERYSalariesandPersonnelEmployeesBenefits5">#REF!</definedName>
    <definedName name="CumulativeGrossProfitExpenseRESEARCHDEVELOPMENTDISCOVERYSalariesandPersonnelEmployeesChiefScienceOfficer1" localSheetId="11">#REF!</definedName>
    <definedName name="CumulativeGrossProfitExpenseRESEARCHDEVELOPMENTDISCOVERYSalariesandPersonnelEmployeesChiefScienceOfficer1">#REF!</definedName>
    <definedName name="CumulativeGrossProfitExpenseRESEARCHDEVELOPMENTDISCOVERYSalariesandPersonnelEmployeesChiefScienceOfficer2" localSheetId="11">#REF!</definedName>
    <definedName name="CumulativeGrossProfitExpenseRESEARCHDEVELOPMENTDISCOVERYSalariesandPersonnelEmployeesChiefScienceOfficer2">#REF!</definedName>
    <definedName name="CumulativeGrossProfitExpenseRESEARCHDEVELOPMENTDISCOVERYSalariesandPersonnelEmployeesChiefScienceOfficer3" localSheetId="11">#REF!</definedName>
    <definedName name="CumulativeGrossProfitExpenseRESEARCHDEVELOPMENTDISCOVERYSalariesandPersonnelEmployeesChiefScienceOfficer3">#REF!</definedName>
    <definedName name="CumulativeGrossProfitExpenseRESEARCHDEVELOPMENTDISCOVERYSalariesandPersonnelEmployeesChiefScienceOfficer4" localSheetId="11">#REF!</definedName>
    <definedName name="CumulativeGrossProfitExpenseRESEARCHDEVELOPMENTDISCOVERYSalariesandPersonnelEmployeesChiefScienceOfficer4">#REF!</definedName>
    <definedName name="CumulativeGrossProfitExpenseRESEARCHDEVELOPMENTDISCOVERYSalariesandPersonnelEmployeesChiefScienceOfficer5" localSheetId="11">#REF!</definedName>
    <definedName name="CumulativeGrossProfitExpenseRESEARCHDEVELOPMENTDISCOVERYSalariesandPersonnelEmployeesChiefScienceOfficer5">#REF!</definedName>
    <definedName name="CumulativeGrossProfitExpenseRESEARCHDEVELOPMENTDISCOVERYSalariesandPersonnelEmployeesCPP1" localSheetId="11">#REF!</definedName>
    <definedName name="CumulativeGrossProfitExpenseRESEARCHDEVELOPMENTDISCOVERYSalariesandPersonnelEmployeesCPP1">#REF!</definedName>
    <definedName name="CumulativeGrossProfitExpenseRESEARCHDEVELOPMENTDISCOVERYSalariesandPersonnelEmployeesCPP2" localSheetId="11">#REF!</definedName>
    <definedName name="CumulativeGrossProfitExpenseRESEARCHDEVELOPMENTDISCOVERYSalariesandPersonnelEmployeesCPP2">#REF!</definedName>
    <definedName name="CumulativeGrossProfitExpenseRESEARCHDEVELOPMENTDISCOVERYSalariesandPersonnelEmployeesCPP3" localSheetId="11">#REF!</definedName>
    <definedName name="CumulativeGrossProfitExpenseRESEARCHDEVELOPMENTDISCOVERYSalariesandPersonnelEmployeesCPP3">#REF!</definedName>
    <definedName name="CumulativeGrossProfitExpenseRESEARCHDEVELOPMENTDISCOVERYSalariesandPersonnelEmployeesCPP4" localSheetId="11">#REF!</definedName>
    <definedName name="CumulativeGrossProfitExpenseRESEARCHDEVELOPMENTDISCOVERYSalariesandPersonnelEmployeesCPP4">#REF!</definedName>
    <definedName name="CumulativeGrossProfitExpenseRESEARCHDEVELOPMENTDISCOVERYSalariesandPersonnelEmployeesCPP5" localSheetId="11">#REF!</definedName>
    <definedName name="CumulativeGrossProfitExpenseRESEARCHDEVELOPMENTDISCOVERYSalariesandPersonnelEmployeesCPP5">#REF!</definedName>
    <definedName name="CumulativeGrossProfitExpenseRESEARCHDEVELOPMENTDISCOVERYSalariesandPersonnelEmployeesEmployeesOther1" localSheetId="11">#REF!</definedName>
    <definedName name="CumulativeGrossProfitExpenseRESEARCHDEVELOPMENTDISCOVERYSalariesandPersonnelEmployeesEmployeesOther1">#REF!</definedName>
    <definedName name="CumulativeGrossProfitExpenseRESEARCHDEVELOPMENTDISCOVERYSalariesandPersonnelEmployeesEmployeesOther2" localSheetId="11">#REF!</definedName>
    <definedName name="CumulativeGrossProfitExpenseRESEARCHDEVELOPMENTDISCOVERYSalariesandPersonnelEmployeesEmployeesOther2">#REF!</definedName>
    <definedName name="CumulativeGrossProfitExpenseRESEARCHDEVELOPMENTDISCOVERYSalariesandPersonnelEmployeesEmployeesOther3" localSheetId="11">#REF!</definedName>
    <definedName name="CumulativeGrossProfitExpenseRESEARCHDEVELOPMENTDISCOVERYSalariesandPersonnelEmployeesEmployeesOther3">#REF!</definedName>
    <definedName name="CumulativeGrossProfitExpenseRESEARCHDEVELOPMENTDISCOVERYSalariesandPersonnelEmployeesEmployeesOther4" localSheetId="11">#REF!</definedName>
    <definedName name="CumulativeGrossProfitExpenseRESEARCHDEVELOPMENTDISCOVERYSalariesandPersonnelEmployeesEmployeesOther4">#REF!</definedName>
    <definedName name="CumulativeGrossProfitExpenseRESEARCHDEVELOPMENTDISCOVERYSalariesandPersonnelEmployeesEmployeesOther5" localSheetId="11">#REF!</definedName>
    <definedName name="CumulativeGrossProfitExpenseRESEARCHDEVELOPMENTDISCOVERYSalariesandPersonnelEmployeesEmployeesOther5">#REF!</definedName>
    <definedName name="CumulativeGrossProfitExpenseRESEARCHDEVELOPMENTDISCOVERYSalariesandPersonnelEmployeesEmploymentInsurance1" localSheetId="11">#REF!</definedName>
    <definedName name="CumulativeGrossProfitExpenseRESEARCHDEVELOPMENTDISCOVERYSalariesandPersonnelEmployeesEmploymentInsurance1">#REF!</definedName>
    <definedName name="CumulativeGrossProfitExpenseRESEARCHDEVELOPMENTDISCOVERYSalariesandPersonnelEmployeesEmploymentInsurance2" localSheetId="11">#REF!</definedName>
    <definedName name="CumulativeGrossProfitExpenseRESEARCHDEVELOPMENTDISCOVERYSalariesandPersonnelEmployeesEmploymentInsurance2">#REF!</definedName>
    <definedName name="CumulativeGrossProfitExpenseRESEARCHDEVELOPMENTDISCOVERYSalariesandPersonnelEmployeesEmploymentInsurance3" localSheetId="11">#REF!</definedName>
    <definedName name="CumulativeGrossProfitExpenseRESEARCHDEVELOPMENTDISCOVERYSalariesandPersonnelEmployeesEmploymentInsurance3">#REF!</definedName>
    <definedName name="CumulativeGrossProfitExpenseRESEARCHDEVELOPMENTDISCOVERYSalariesandPersonnelEmployeesEmploymentInsurance4" localSheetId="11">#REF!</definedName>
    <definedName name="CumulativeGrossProfitExpenseRESEARCHDEVELOPMENTDISCOVERYSalariesandPersonnelEmployeesEmploymentInsurance4">#REF!</definedName>
    <definedName name="CumulativeGrossProfitExpenseRESEARCHDEVELOPMENTDISCOVERYSalariesandPersonnelEmployeesEmploymentInsurance5" localSheetId="11">#REF!</definedName>
    <definedName name="CumulativeGrossProfitExpenseRESEARCHDEVELOPMENTDISCOVERYSalariesandPersonnelEmployeesEmploymentInsurance5">#REF!</definedName>
    <definedName name="CumulativeGrossProfitExpenseRESEARCHDEVELOPMENTDISCOVERYSalariesandPersonnelEmployeesSalaries1" localSheetId="11">#REF!</definedName>
    <definedName name="CumulativeGrossProfitExpenseRESEARCHDEVELOPMENTDISCOVERYSalariesandPersonnelEmployeesSalaries1">#REF!</definedName>
    <definedName name="CumulativeGrossProfitExpenseRESEARCHDEVELOPMENTDISCOVERYSalariesandPersonnelEmployeesSalaries2" localSheetId="11">#REF!</definedName>
    <definedName name="CumulativeGrossProfitExpenseRESEARCHDEVELOPMENTDISCOVERYSalariesandPersonnelEmployeesSalaries2">#REF!</definedName>
    <definedName name="CumulativeGrossProfitExpenseRESEARCHDEVELOPMENTDISCOVERYSalariesandPersonnelEmployeesSalaries3" localSheetId="11">#REF!</definedName>
    <definedName name="CumulativeGrossProfitExpenseRESEARCHDEVELOPMENTDISCOVERYSalariesandPersonnelEmployeesSalaries3">#REF!</definedName>
    <definedName name="CumulativeGrossProfitExpenseRESEARCHDEVELOPMENTDISCOVERYSalariesandPersonnelEmployeesSalaries4" localSheetId="11">#REF!</definedName>
    <definedName name="CumulativeGrossProfitExpenseRESEARCHDEVELOPMENTDISCOVERYSalariesandPersonnelEmployeesSalaries4">#REF!</definedName>
    <definedName name="CumulativeGrossProfitExpenseRESEARCHDEVELOPMENTDISCOVERYSalariesandPersonnelEmployeesSalaries5" localSheetId="11">#REF!</definedName>
    <definedName name="CumulativeGrossProfitExpenseRESEARCHDEVELOPMENTDISCOVERYSalariesandPersonnelEmployeesSalaries5">#REF!</definedName>
    <definedName name="CumulativeGrossProfitExpenseRESEARCHDEVELOPMENTDISCOVERYSalariesandPersonnelEmployeesSalaryControl1" localSheetId="11">#REF!</definedName>
    <definedName name="CumulativeGrossProfitExpenseRESEARCHDEVELOPMENTDISCOVERYSalariesandPersonnelEmployeesSalaryControl1">#REF!</definedName>
    <definedName name="CumulativeGrossProfitExpenseRESEARCHDEVELOPMENTDISCOVERYSalariesandPersonnelEmployeesSalaryControl2" localSheetId="11">#REF!</definedName>
    <definedName name="CumulativeGrossProfitExpenseRESEARCHDEVELOPMENTDISCOVERYSalariesandPersonnelEmployeesSalaryControl2">#REF!</definedName>
    <definedName name="CumulativeGrossProfitExpenseRESEARCHDEVELOPMENTDISCOVERYSalariesandPersonnelEmployeesSalaryControl3" localSheetId="11">#REF!</definedName>
    <definedName name="CumulativeGrossProfitExpenseRESEARCHDEVELOPMENTDISCOVERYSalariesandPersonnelEmployeesSalaryControl3">#REF!</definedName>
    <definedName name="CumulativeGrossProfitExpenseRESEARCHDEVELOPMENTDISCOVERYSalariesandPersonnelEmployeesSalaryControl4" localSheetId="11">#REF!</definedName>
    <definedName name="CumulativeGrossProfitExpenseRESEARCHDEVELOPMENTDISCOVERYSalariesandPersonnelEmployeesSalaryControl4">#REF!</definedName>
    <definedName name="CumulativeGrossProfitExpenseRESEARCHDEVELOPMENTDISCOVERYSalariesandPersonnelEmployeesSalaryControl5" localSheetId="11">#REF!</definedName>
    <definedName name="CumulativeGrossProfitExpenseRESEARCHDEVELOPMENTDISCOVERYSalariesandPersonnelEmployeesSalaryControl5">#REF!</definedName>
    <definedName name="CumulativeGrossProfitExpenseRESEARCHDEVELOPMENTDISCOVERYSalariesandPersonnelSalariesandPersonnelOther1" localSheetId="11">#REF!</definedName>
    <definedName name="CumulativeGrossProfitExpenseRESEARCHDEVELOPMENTDISCOVERYSalariesandPersonnelSalariesandPersonnelOther1">#REF!</definedName>
    <definedName name="CumulativeGrossProfitExpenseRESEARCHDEVELOPMENTDISCOVERYSalariesandPersonnelSalariesandPersonnelOther2" localSheetId="11">#REF!</definedName>
    <definedName name="CumulativeGrossProfitExpenseRESEARCHDEVELOPMENTDISCOVERYSalariesandPersonnelSalariesandPersonnelOther2">#REF!</definedName>
    <definedName name="CumulativeGrossProfitExpenseRESEARCHDEVELOPMENTDISCOVERYSalariesandPersonnelSalariesandPersonnelOther3" localSheetId="11">#REF!</definedName>
    <definedName name="CumulativeGrossProfitExpenseRESEARCHDEVELOPMENTDISCOVERYSalariesandPersonnelSalariesandPersonnelOther3">#REF!</definedName>
    <definedName name="CumulativeGrossProfitExpenseRESEARCHDEVELOPMENTDISCOVERYSalariesandPersonnelSalariesandPersonnelOther4" localSheetId="11">#REF!</definedName>
    <definedName name="CumulativeGrossProfitExpenseRESEARCHDEVELOPMENTDISCOVERYSalariesandPersonnelSalariesandPersonnelOther4">#REF!</definedName>
    <definedName name="CumulativeGrossProfitExpenseRESEARCHDEVELOPMENTDISCOVERYSalariesandPersonnelSalariesandPersonnelOther5" localSheetId="11">#REF!</definedName>
    <definedName name="CumulativeGrossProfitExpenseRESEARCHDEVELOPMENTDISCOVERYSalariesandPersonnelSalariesandPersonnelOther5">#REF!</definedName>
    <definedName name="CumulativeGrossProfitExpenseRESEARCHDEVELOPMENTDISCOVERYSalariesandPersonnelTotalEmployees1" localSheetId="11">#REF!</definedName>
    <definedName name="CumulativeGrossProfitExpenseRESEARCHDEVELOPMENTDISCOVERYSalariesandPersonnelTotalEmployees1">#REF!</definedName>
    <definedName name="CumulativeGrossProfitExpenseRESEARCHDEVELOPMENTDISCOVERYSalariesandPersonnelTotalEmployees2" localSheetId="11">#REF!</definedName>
    <definedName name="CumulativeGrossProfitExpenseRESEARCHDEVELOPMENTDISCOVERYSalariesandPersonnelTotalEmployees2">#REF!</definedName>
    <definedName name="CumulativeGrossProfitExpenseRESEARCHDEVELOPMENTDISCOVERYSalariesandPersonnelTotalEmployees3" localSheetId="11">#REF!</definedName>
    <definedName name="CumulativeGrossProfitExpenseRESEARCHDEVELOPMENTDISCOVERYSalariesandPersonnelTotalEmployees3">#REF!</definedName>
    <definedName name="CumulativeGrossProfitExpenseRESEARCHDEVELOPMENTDISCOVERYSalariesandPersonnelTotalEmployees4" localSheetId="11">#REF!</definedName>
    <definedName name="CumulativeGrossProfitExpenseRESEARCHDEVELOPMENTDISCOVERYSalariesandPersonnelTotalEmployees4">#REF!</definedName>
    <definedName name="CumulativeGrossProfitExpenseRESEARCHDEVELOPMENTDISCOVERYSalariesandPersonnelTotalEmployees5" localSheetId="11">#REF!</definedName>
    <definedName name="CumulativeGrossProfitExpenseRESEARCHDEVELOPMENTDISCOVERYSalariesandPersonnelTotalEmployees5">#REF!</definedName>
    <definedName name="CumulativeGrossProfitExpenseRESEARCHDEVELOPMENTDISCOVERYTotalExternalContracts1" localSheetId="11">#REF!</definedName>
    <definedName name="CumulativeGrossProfitExpenseRESEARCHDEVELOPMENTDISCOVERYTotalExternalContracts1">#REF!</definedName>
    <definedName name="CumulativeGrossProfitExpenseRESEARCHDEVELOPMENTDISCOVERYTotalExternalContracts2" localSheetId="11">#REF!</definedName>
    <definedName name="CumulativeGrossProfitExpenseRESEARCHDEVELOPMENTDISCOVERYTotalExternalContracts2">#REF!</definedName>
    <definedName name="CumulativeGrossProfitExpenseRESEARCHDEVELOPMENTDISCOVERYTotalExternalContracts3" localSheetId="11">#REF!</definedName>
    <definedName name="CumulativeGrossProfitExpenseRESEARCHDEVELOPMENTDISCOVERYTotalExternalContracts3">#REF!</definedName>
    <definedName name="CumulativeGrossProfitExpenseRESEARCHDEVELOPMENTDISCOVERYTotalExternalContracts4" localSheetId="11">#REF!</definedName>
    <definedName name="CumulativeGrossProfitExpenseRESEARCHDEVELOPMENTDISCOVERYTotalExternalContracts4">#REF!</definedName>
    <definedName name="CumulativeGrossProfitExpenseRESEARCHDEVELOPMENTDISCOVERYTotalExternalContracts5" localSheetId="11">#REF!</definedName>
    <definedName name="CumulativeGrossProfitExpenseRESEARCHDEVELOPMENTDISCOVERYTotalExternalContracts5">#REF!</definedName>
    <definedName name="CumulativeGrossProfitExpenseRESEARCHDEVELOPMENTDISCOVERYTotalLabAdministration1" localSheetId="11">#REF!</definedName>
    <definedName name="CumulativeGrossProfitExpenseRESEARCHDEVELOPMENTDISCOVERYTotalLabAdministration1">#REF!</definedName>
    <definedName name="CumulativeGrossProfitExpenseRESEARCHDEVELOPMENTDISCOVERYTotalLabAdministration2" localSheetId="11">#REF!</definedName>
    <definedName name="CumulativeGrossProfitExpenseRESEARCHDEVELOPMENTDISCOVERYTotalLabAdministration2">#REF!</definedName>
    <definedName name="CumulativeGrossProfitExpenseRESEARCHDEVELOPMENTDISCOVERYTotalLabAdministration3" localSheetId="11">#REF!</definedName>
    <definedName name="CumulativeGrossProfitExpenseRESEARCHDEVELOPMENTDISCOVERYTotalLabAdministration3">#REF!</definedName>
    <definedName name="CumulativeGrossProfitExpenseRESEARCHDEVELOPMENTDISCOVERYTotalLabAdministration4" localSheetId="11">#REF!</definedName>
    <definedName name="CumulativeGrossProfitExpenseRESEARCHDEVELOPMENTDISCOVERYTotalLabAdministration4">#REF!</definedName>
    <definedName name="CumulativeGrossProfitExpenseRESEARCHDEVELOPMENTDISCOVERYTotalLabAdministration5" localSheetId="11">#REF!</definedName>
    <definedName name="CumulativeGrossProfitExpenseRESEARCHDEVELOPMENTDISCOVERYTotalLabAdministration5">#REF!</definedName>
    <definedName name="CumulativeGrossProfitExpenseRESEARCHDEVELOPMENTDISCOVERYTotalLaboratoryExpenses1" localSheetId="11">#REF!</definedName>
    <definedName name="CumulativeGrossProfitExpenseRESEARCHDEVELOPMENTDISCOVERYTotalLaboratoryExpenses1">#REF!</definedName>
    <definedName name="CumulativeGrossProfitExpenseRESEARCHDEVELOPMENTDISCOVERYTotalLaboratoryExpenses2" localSheetId="11">#REF!</definedName>
    <definedName name="CumulativeGrossProfitExpenseRESEARCHDEVELOPMENTDISCOVERYTotalLaboratoryExpenses2">#REF!</definedName>
    <definedName name="CumulativeGrossProfitExpenseRESEARCHDEVELOPMENTDISCOVERYTotalLaboratoryExpenses3" localSheetId="11">#REF!</definedName>
    <definedName name="CumulativeGrossProfitExpenseRESEARCHDEVELOPMENTDISCOVERYTotalLaboratoryExpenses3">#REF!</definedName>
    <definedName name="CumulativeGrossProfitExpenseRESEARCHDEVELOPMENTDISCOVERYTotalLaboratoryExpenses4" localSheetId="11">#REF!</definedName>
    <definedName name="CumulativeGrossProfitExpenseRESEARCHDEVELOPMENTDISCOVERYTotalLaboratoryExpenses4">#REF!</definedName>
    <definedName name="CumulativeGrossProfitExpenseRESEARCHDEVELOPMENTDISCOVERYTotalLaboratoryExpenses5" localSheetId="11">#REF!</definedName>
    <definedName name="CumulativeGrossProfitExpenseRESEARCHDEVELOPMENTDISCOVERYTotalLaboratoryExpenses5">#REF!</definedName>
    <definedName name="CumulativeGrossProfitExpenseRESEARCHDEVELOPMENTDISCOVERYTotalLaboratoryOperations1" localSheetId="11">#REF!</definedName>
    <definedName name="CumulativeGrossProfitExpenseRESEARCHDEVELOPMENTDISCOVERYTotalLaboratoryOperations1">#REF!</definedName>
    <definedName name="CumulativeGrossProfitExpenseRESEARCHDEVELOPMENTDISCOVERYTotalLaboratoryOperations2" localSheetId="11">#REF!</definedName>
    <definedName name="CumulativeGrossProfitExpenseRESEARCHDEVELOPMENTDISCOVERYTotalLaboratoryOperations2">#REF!</definedName>
    <definedName name="CumulativeGrossProfitExpenseRESEARCHDEVELOPMENTDISCOVERYTotalLaboratoryOperations3" localSheetId="11">#REF!</definedName>
    <definedName name="CumulativeGrossProfitExpenseRESEARCHDEVELOPMENTDISCOVERYTotalLaboratoryOperations3">#REF!</definedName>
    <definedName name="CumulativeGrossProfitExpenseRESEARCHDEVELOPMENTDISCOVERYTotalLaboratoryOperations4" localSheetId="11">#REF!</definedName>
    <definedName name="CumulativeGrossProfitExpenseRESEARCHDEVELOPMENTDISCOVERYTotalLaboratoryOperations4">#REF!</definedName>
    <definedName name="CumulativeGrossProfitExpenseRESEARCHDEVELOPMENTDISCOVERYTotalLaboratoryOperations5" localSheetId="11">#REF!</definedName>
    <definedName name="CumulativeGrossProfitExpenseRESEARCHDEVELOPMENTDISCOVERYTotalLaboratoryOperations5">#REF!</definedName>
    <definedName name="CumulativeGrossProfitExpenseRESEARCHDEVELOPMENTDISCOVERYTotalSalariesandPersonnel1" localSheetId="11">#REF!</definedName>
    <definedName name="CumulativeGrossProfitExpenseRESEARCHDEVELOPMENTDISCOVERYTotalSalariesandPersonnel1">#REF!</definedName>
    <definedName name="CumulativeGrossProfitExpenseRESEARCHDEVELOPMENTDISCOVERYTotalSalariesandPersonnel2" localSheetId="11">#REF!</definedName>
    <definedName name="CumulativeGrossProfitExpenseRESEARCHDEVELOPMENTDISCOVERYTotalSalariesandPersonnel2">#REF!</definedName>
    <definedName name="CumulativeGrossProfitExpenseRESEARCHDEVELOPMENTDISCOVERYTotalSalariesandPersonnel3" localSheetId="11">#REF!</definedName>
    <definedName name="CumulativeGrossProfitExpenseRESEARCHDEVELOPMENTDISCOVERYTotalSalariesandPersonnel3">#REF!</definedName>
    <definedName name="CumulativeGrossProfitExpenseRESEARCHDEVELOPMENTDISCOVERYTotalSalariesandPersonnel4" localSheetId="11">#REF!</definedName>
    <definedName name="CumulativeGrossProfitExpenseRESEARCHDEVELOPMENTDISCOVERYTotalSalariesandPersonnel4">#REF!</definedName>
    <definedName name="CumulativeGrossProfitExpenseRESEARCHDEVELOPMENTDISCOVERYTotalSalariesandPersonnel5" localSheetId="11">#REF!</definedName>
    <definedName name="CumulativeGrossProfitExpenseRESEARCHDEVELOPMENTDISCOVERYTotalSalariesandPersonnel5">#REF!</definedName>
    <definedName name="CumulativeGrossProfitExpenseRESEARCHDEVELOPMENTDISCOVERYTotalUniversityContractResearch1" localSheetId="11">#REF!</definedName>
    <definedName name="CumulativeGrossProfitExpenseRESEARCHDEVELOPMENTDISCOVERYTotalUniversityContractResearch1">#REF!</definedName>
    <definedName name="CumulativeGrossProfitExpenseRESEARCHDEVELOPMENTDISCOVERYTotalUniversityContractResearch2" localSheetId="11">#REF!</definedName>
    <definedName name="CumulativeGrossProfitExpenseRESEARCHDEVELOPMENTDISCOVERYTotalUniversityContractResearch2">#REF!</definedName>
    <definedName name="CumulativeGrossProfitExpenseRESEARCHDEVELOPMENTDISCOVERYTotalUniversityContractResearch3" localSheetId="11">#REF!</definedName>
    <definedName name="CumulativeGrossProfitExpenseRESEARCHDEVELOPMENTDISCOVERYTotalUniversityContractResearch3">#REF!</definedName>
    <definedName name="CumulativeGrossProfitExpenseRESEARCHDEVELOPMENTDISCOVERYTotalUniversityContractResearch4" localSheetId="11">#REF!</definedName>
    <definedName name="CumulativeGrossProfitExpenseRESEARCHDEVELOPMENTDISCOVERYTotalUniversityContractResearch4">#REF!</definedName>
    <definedName name="CumulativeGrossProfitExpenseRESEARCHDEVELOPMENTDISCOVERYTotalUniversityContractResearch5" localSheetId="11">#REF!</definedName>
    <definedName name="CumulativeGrossProfitExpenseRESEARCHDEVELOPMENTDISCOVERYTotalUniversityContractResearch5">#REF!</definedName>
    <definedName name="CumulativeGrossProfitExpenseRESEARCHDEVELOPMENTDISCOVERYUniversityContractResearch" localSheetId="11">#REF!</definedName>
    <definedName name="CumulativeGrossProfitExpenseRESEARCHDEVELOPMENTDISCOVERYUniversityContractResearch">#REF!</definedName>
    <definedName name="CumulativeGrossProfitExpenseRESEARCHDEVELOPMENTDISCOVERYUniversityContractResearchBCCancerAgency1" localSheetId="11">#REF!</definedName>
    <definedName name="CumulativeGrossProfitExpenseRESEARCHDEVELOPMENTDISCOVERYUniversityContractResearchBCCancerAgency1">#REF!</definedName>
    <definedName name="CumulativeGrossProfitExpenseRESEARCHDEVELOPMENTDISCOVERYUniversityContractResearchBCCancerAgency2" localSheetId="11">#REF!</definedName>
    <definedName name="CumulativeGrossProfitExpenseRESEARCHDEVELOPMENTDISCOVERYUniversityContractResearchBCCancerAgency2">#REF!</definedName>
    <definedName name="CumulativeGrossProfitExpenseRESEARCHDEVELOPMENTDISCOVERYUniversityContractResearchBCCancerAgency3" localSheetId="11">#REF!</definedName>
    <definedName name="CumulativeGrossProfitExpenseRESEARCHDEVELOPMENTDISCOVERYUniversityContractResearchBCCancerAgency3">#REF!</definedName>
    <definedName name="CumulativeGrossProfitExpenseRESEARCHDEVELOPMENTDISCOVERYUniversityContractResearchBCCancerAgency4" localSheetId="11">#REF!</definedName>
    <definedName name="CumulativeGrossProfitExpenseRESEARCHDEVELOPMENTDISCOVERYUniversityContractResearchBCCancerAgency4">#REF!</definedName>
    <definedName name="CumulativeGrossProfitExpenseRESEARCHDEVELOPMENTDISCOVERYUniversityContractResearchBCCancerAgency5" localSheetId="11">#REF!</definedName>
    <definedName name="CumulativeGrossProfitExpenseRESEARCHDEVELOPMENTDISCOVERYUniversityContractResearchBCCancerAgency5">#REF!</definedName>
    <definedName name="CumulativeGrossProfitExpenseRESEARCHDEVELOPMENTDISCOVERYUniversityContractResearchJohnsHopkins1" localSheetId="11">#REF!</definedName>
    <definedName name="CumulativeGrossProfitExpenseRESEARCHDEVELOPMENTDISCOVERYUniversityContractResearchJohnsHopkins1">#REF!</definedName>
    <definedName name="CumulativeGrossProfitExpenseRESEARCHDEVELOPMENTDISCOVERYUniversityContractResearchJohnsHopkins2" localSheetId="11">#REF!</definedName>
    <definedName name="CumulativeGrossProfitExpenseRESEARCHDEVELOPMENTDISCOVERYUniversityContractResearchJohnsHopkins2">#REF!</definedName>
    <definedName name="CumulativeGrossProfitExpenseRESEARCHDEVELOPMENTDISCOVERYUniversityContractResearchJohnsHopkins3" localSheetId="11">#REF!</definedName>
    <definedName name="CumulativeGrossProfitExpenseRESEARCHDEVELOPMENTDISCOVERYUniversityContractResearchJohnsHopkins3">#REF!</definedName>
    <definedName name="CumulativeGrossProfitExpenseRESEARCHDEVELOPMENTDISCOVERYUniversityContractResearchJohnsHopkins4" localSheetId="11">#REF!</definedName>
    <definedName name="CumulativeGrossProfitExpenseRESEARCHDEVELOPMENTDISCOVERYUniversityContractResearchJohnsHopkins4">#REF!</definedName>
    <definedName name="CumulativeGrossProfitExpenseRESEARCHDEVELOPMENTDISCOVERYUniversityContractResearchJohnsHopkins5" localSheetId="11">#REF!</definedName>
    <definedName name="CumulativeGrossProfitExpenseRESEARCHDEVELOPMENTDISCOVERYUniversityContractResearchJohnsHopkins5">#REF!</definedName>
    <definedName name="CumulativeGrossProfitExpenseRESEARCHDEVELOPMENTDISCOVERYUniversityContractResearchUniversityContractResearchOther1" localSheetId="11">#REF!</definedName>
    <definedName name="CumulativeGrossProfitExpenseRESEARCHDEVELOPMENTDISCOVERYUniversityContractResearchUniversityContractResearchOther1">#REF!</definedName>
    <definedName name="CumulativeGrossProfitExpenseRESEARCHDEVELOPMENTDISCOVERYUniversityContractResearchUniversityContractResearchOther2" localSheetId="11">#REF!</definedName>
    <definedName name="CumulativeGrossProfitExpenseRESEARCHDEVELOPMENTDISCOVERYUniversityContractResearchUniversityContractResearchOther2">#REF!</definedName>
    <definedName name="CumulativeGrossProfitExpenseRESEARCHDEVELOPMENTDISCOVERYUniversityContractResearchUniversityContractResearchOther3" localSheetId="11">#REF!</definedName>
    <definedName name="CumulativeGrossProfitExpenseRESEARCHDEVELOPMENTDISCOVERYUniversityContractResearchUniversityContractResearchOther3">#REF!</definedName>
    <definedName name="CumulativeGrossProfitExpenseRESEARCHDEVELOPMENTDISCOVERYUniversityContractResearchUniversityContractResearchOther4" localSheetId="11">#REF!</definedName>
    <definedName name="CumulativeGrossProfitExpenseRESEARCHDEVELOPMENTDISCOVERYUniversityContractResearchUniversityContractResearchOther4">#REF!</definedName>
    <definedName name="CumulativeGrossProfitExpenseRESEARCHDEVELOPMENTDISCOVERYUniversityContractResearchUniversityContractResearchOther5" localSheetId="11">#REF!</definedName>
    <definedName name="CumulativeGrossProfitExpenseRESEARCHDEVELOPMENTDISCOVERYUniversityContractResearchUniversityContractResearchOther5">#REF!</definedName>
    <definedName name="CumulativeGrossProfitExpenseRESEARCHDEVELOPMENTDISCOVERYUniversityContractResearchUVIC1" localSheetId="11">#REF!</definedName>
    <definedName name="CumulativeGrossProfitExpenseRESEARCHDEVELOPMENTDISCOVERYUniversityContractResearchUVIC1">#REF!</definedName>
    <definedName name="CumulativeGrossProfitExpenseRESEARCHDEVELOPMENTDISCOVERYUniversityContractResearchUVIC2" localSheetId="11">#REF!</definedName>
    <definedName name="CumulativeGrossProfitExpenseRESEARCHDEVELOPMENTDISCOVERYUniversityContractResearchUVIC2">#REF!</definedName>
    <definedName name="CumulativeGrossProfitExpenseRESEARCHDEVELOPMENTDISCOVERYUniversityContractResearchUVIC3" localSheetId="11">#REF!</definedName>
    <definedName name="CumulativeGrossProfitExpenseRESEARCHDEVELOPMENTDISCOVERYUniversityContractResearchUVIC3">#REF!</definedName>
    <definedName name="CumulativeGrossProfitExpenseRESEARCHDEVELOPMENTDISCOVERYUniversityContractResearchUVIC4" localSheetId="11">#REF!</definedName>
    <definedName name="CumulativeGrossProfitExpenseRESEARCHDEVELOPMENTDISCOVERYUniversityContractResearchUVIC4">#REF!</definedName>
    <definedName name="CumulativeGrossProfitExpenseRESEARCHDEVELOPMENTDISCOVERYUniversityContractResearchUVIC5" localSheetId="11">#REF!</definedName>
    <definedName name="CumulativeGrossProfitExpenseRESEARCHDEVELOPMENTDISCOVERYUniversityContractResearchUVIC5">#REF!</definedName>
    <definedName name="CumulativeGrossProfitExpenseRESEARCHDEVELOPMENTLicensefeesacquiredIP1" localSheetId="11">#REF!</definedName>
    <definedName name="CumulativeGrossProfitExpenseRESEARCHDEVELOPMENTLicensefeesacquiredIP1">#REF!</definedName>
    <definedName name="CumulativeGrossProfitExpenseRESEARCHDEVELOPMENTLicensefeesacquiredIP2" localSheetId="11">#REF!</definedName>
    <definedName name="CumulativeGrossProfitExpenseRESEARCHDEVELOPMENTLicensefeesacquiredIP2">#REF!</definedName>
    <definedName name="CumulativeGrossProfitExpenseRESEARCHDEVELOPMENTLicensefeesacquiredIP3" localSheetId="11">#REF!</definedName>
    <definedName name="CumulativeGrossProfitExpenseRESEARCHDEVELOPMENTLicensefeesacquiredIP3">#REF!</definedName>
    <definedName name="CumulativeGrossProfitExpenseRESEARCHDEVELOPMENTLicensefeesacquiredIP4" localSheetId="11">#REF!</definedName>
    <definedName name="CumulativeGrossProfitExpenseRESEARCHDEVELOPMENTLicensefeesacquiredIP4">#REF!</definedName>
    <definedName name="CumulativeGrossProfitExpenseRESEARCHDEVELOPMENTLicensefeesacquiredIP5" localSheetId="11">#REF!</definedName>
    <definedName name="CumulativeGrossProfitExpenseRESEARCHDEVELOPMENTLicensefeesacquiredIP5">#REF!</definedName>
    <definedName name="CumulativeGrossProfitExpenseRESEARCHDEVELOPMENTRESEARCHDEVELOPMENTOther1" localSheetId="11">#REF!</definedName>
    <definedName name="CumulativeGrossProfitExpenseRESEARCHDEVELOPMENTRESEARCHDEVELOPMENTOther1">#REF!</definedName>
    <definedName name="CumulativeGrossProfitExpenseRESEARCHDEVELOPMENTRESEARCHDEVELOPMENTOther2" localSheetId="11">#REF!</definedName>
    <definedName name="CumulativeGrossProfitExpenseRESEARCHDEVELOPMENTRESEARCHDEVELOPMENTOther2">#REF!</definedName>
    <definedName name="CumulativeGrossProfitExpenseRESEARCHDEVELOPMENTRESEARCHDEVELOPMENTOther3" localSheetId="11">#REF!</definedName>
    <definedName name="CumulativeGrossProfitExpenseRESEARCHDEVELOPMENTRESEARCHDEVELOPMENTOther3">#REF!</definedName>
    <definedName name="CumulativeGrossProfitExpenseRESEARCHDEVELOPMENTRESEARCHDEVELOPMENTOther4" localSheetId="11">#REF!</definedName>
    <definedName name="CumulativeGrossProfitExpenseRESEARCHDEVELOPMENTRESEARCHDEVELOPMENTOther4">#REF!</definedName>
    <definedName name="CumulativeGrossProfitExpenseRESEARCHDEVELOPMENTRESEARCHDEVELOPMENTOther5" localSheetId="11">#REF!</definedName>
    <definedName name="CumulativeGrossProfitExpenseRESEARCHDEVELOPMENTRESEARCHDEVELOPMENTOther5">#REF!</definedName>
    <definedName name="CumulativeGrossProfitExpenseRESEARCHDEVELOPMENTTotalDEVELOPMENT1" localSheetId="11">#REF!</definedName>
    <definedName name="CumulativeGrossProfitExpenseRESEARCHDEVELOPMENTTotalDEVELOPMENT1">#REF!</definedName>
    <definedName name="CumulativeGrossProfitExpenseRESEARCHDEVELOPMENTTotalDEVELOPMENT2" localSheetId="11">#REF!</definedName>
    <definedName name="CumulativeGrossProfitExpenseRESEARCHDEVELOPMENTTotalDEVELOPMENT2">#REF!</definedName>
    <definedName name="CumulativeGrossProfitExpenseRESEARCHDEVELOPMENTTotalDEVELOPMENT3" localSheetId="11">#REF!</definedName>
    <definedName name="CumulativeGrossProfitExpenseRESEARCHDEVELOPMENTTotalDEVELOPMENT3">#REF!</definedName>
    <definedName name="CumulativeGrossProfitExpenseRESEARCHDEVELOPMENTTotalDEVELOPMENT4" localSheetId="11">#REF!</definedName>
    <definedName name="CumulativeGrossProfitExpenseRESEARCHDEVELOPMENTTotalDEVELOPMENT4">#REF!</definedName>
    <definedName name="CumulativeGrossProfitExpenseRESEARCHDEVELOPMENTTotalDEVELOPMENT5" localSheetId="11">#REF!</definedName>
    <definedName name="CumulativeGrossProfitExpenseRESEARCHDEVELOPMENTTotalDEVELOPMENT5">#REF!</definedName>
    <definedName name="CumulativeGrossProfitExpenseRESEARCHDEVELOPMENTTotalDISCOVERY1" localSheetId="11">#REF!</definedName>
    <definedName name="CumulativeGrossProfitExpenseRESEARCHDEVELOPMENTTotalDISCOVERY1">#REF!</definedName>
    <definedName name="CumulativeGrossProfitExpenseRESEARCHDEVELOPMENTTotalDISCOVERY2" localSheetId="11">#REF!</definedName>
    <definedName name="CumulativeGrossProfitExpenseRESEARCHDEVELOPMENTTotalDISCOVERY2">#REF!</definedName>
    <definedName name="CumulativeGrossProfitExpenseRESEARCHDEVELOPMENTTotalDISCOVERY3" localSheetId="11">#REF!</definedName>
    <definedName name="CumulativeGrossProfitExpenseRESEARCHDEVELOPMENTTotalDISCOVERY3">#REF!</definedName>
    <definedName name="CumulativeGrossProfitExpenseRESEARCHDEVELOPMENTTotalDISCOVERY4" localSheetId="11">#REF!</definedName>
    <definedName name="CumulativeGrossProfitExpenseRESEARCHDEVELOPMENTTotalDISCOVERY4">#REF!</definedName>
    <definedName name="CumulativeGrossProfitExpenseRESEARCHDEVELOPMENTTotalDISCOVERY5" localSheetId="11">#REF!</definedName>
    <definedName name="CumulativeGrossProfitExpenseRESEARCHDEVELOPMENTTotalDISCOVERY5">#REF!</definedName>
    <definedName name="CumulativeGrossProfitExpenseStockCompensation" localSheetId="11">#REF!</definedName>
    <definedName name="CumulativeGrossProfitExpenseStockCompensation">#REF!</definedName>
    <definedName name="CumulativeGrossProfitExpenseStockCompensationStockComp0101" localSheetId="11">#REF!</definedName>
    <definedName name="CumulativeGrossProfitExpenseStockCompensationStockComp0101">#REF!</definedName>
    <definedName name="CumulativeGrossProfitExpenseStockCompensationStockComp0102" localSheetId="11">#REF!</definedName>
    <definedName name="CumulativeGrossProfitExpenseStockCompensationStockComp0102">#REF!</definedName>
    <definedName name="CumulativeGrossProfitExpenseStockCompensationStockComp0103" localSheetId="11">#REF!</definedName>
    <definedName name="CumulativeGrossProfitExpenseStockCompensationStockComp0103">#REF!</definedName>
    <definedName name="CumulativeGrossProfitExpenseStockCompensationStockComp0104" localSheetId="11">#REF!</definedName>
    <definedName name="CumulativeGrossProfitExpenseStockCompensationStockComp0104">#REF!</definedName>
    <definedName name="CumulativeGrossProfitExpenseStockCompensationStockComp0105" localSheetId="11">#REF!</definedName>
    <definedName name="CumulativeGrossProfitExpenseStockCompensationStockComp0105">#REF!</definedName>
    <definedName name="CumulativeGrossProfitExpenseStockCompensationStockComp010Consultants1" localSheetId="11">#REF!</definedName>
    <definedName name="CumulativeGrossProfitExpenseStockCompensationStockComp010Consultants1">#REF!</definedName>
    <definedName name="CumulativeGrossProfitExpenseStockCompensationStockComp010Consultants2" localSheetId="11">#REF!</definedName>
    <definedName name="CumulativeGrossProfitExpenseStockCompensationStockComp010Consultants2">#REF!</definedName>
    <definedName name="CumulativeGrossProfitExpenseStockCompensationStockComp010Consultants3" localSheetId="11">#REF!</definedName>
    <definedName name="CumulativeGrossProfitExpenseStockCompensationStockComp010Consultants3">#REF!</definedName>
    <definedName name="CumulativeGrossProfitExpenseStockCompensationStockComp010Consultants4" localSheetId="11">#REF!</definedName>
    <definedName name="CumulativeGrossProfitExpenseStockCompensationStockComp010Consultants4">#REF!</definedName>
    <definedName name="CumulativeGrossProfitExpenseStockCompensationStockComp010Consultants5" localSheetId="11">#REF!</definedName>
    <definedName name="CumulativeGrossProfitExpenseStockCompensationStockComp010Consultants5">#REF!</definedName>
    <definedName name="CumulativeGrossProfitExpenseStockCompensationStockComp0501" localSheetId="11">#REF!</definedName>
    <definedName name="CumulativeGrossProfitExpenseStockCompensationStockComp0501">#REF!</definedName>
    <definedName name="CumulativeGrossProfitExpenseStockCompensationStockComp0502" localSheetId="11">#REF!</definedName>
    <definedName name="CumulativeGrossProfitExpenseStockCompensationStockComp0502">#REF!</definedName>
    <definedName name="CumulativeGrossProfitExpenseStockCompensationStockComp0503" localSheetId="11">#REF!</definedName>
    <definedName name="CumulativeGrossProfitExpenseStockCompensationStockComp0503">#REF!</definedName>
    <definedName name="CumulativeGrossProfitExpenseStockCompensationStockComp0504" localSheetId="11">#REF!</definedName>
    <definedName name="CumulativeGrossProfitExpenseStockCompensationStockComp0504">#REF!</definedName>
    <definedName name="CumulativeGrossProfitExpenseStockCompensationStockComp0505" localSheetId="11">#REF!</definedName>
    <definedName name="CumulativeGrossProfitExpenseStockCompensationStockComp0505">#REF!</definedName>
    <definedName name="CumulativeGrossProfitExpenseStockCompensationStockComp050consultants1" localSheetId="11">#REF!</definedName>
    <definedName name="CumulativeGrossProfitExpenseStockCompensationStockComp050consultants1">#REF!</definedName>
    <definedName name="CumulativeGrossProfitExpenseStockCompensationStockComp050consultants2" localSheetId="11">#REF!</definedName>
    <definedName name="CumulativeGrossProfitExpenseStockCompensationStockComp050consultants2">#REF!</definedName>
    <definedName name="CumulativeGrossProfitExpenseStockCompensationStockComp050consultants3" localSheetId="11">#REF!</definedName>
    <definedName name="CumulativeGrossProfitExpenseStockCompensationStockComp050consultants3">#REF!</definedName>
    <definedName name="CumulativeGrossProfitExpenseStockCompensationStockComp050consultants4" localSheetId="11">#REF!</definedName>
    <definedName name="CumulativeGrossProfitExpenseStockCompensationStockComp050consultants4">#REF!</definedName>
    <definedName name="CumulativeGrossProfitExpenseStockCompensationStockComp050consultants5" localSheetId="11">#REF!</definedName>
    <definedName name="CumulativeGrossProfitExpenseStockCompensationStockComp050consultants5">#REF!</definedName>
    <definedName name="CumulativeGrossProfitExpenseStockCompensationStockCompensationOther1" localSheetId="11">#REF!</definedName>
    <definedName name="CumulativeGrossProfitExpenseStockCompensationStockCompensationOther1">#REF!</definedName>
    <definedName name="CumulativeGrossProfitExpenseStockCompensationStockCompensationOther2" localSheetId="11">#REF!</definedName>
    <definedName name="CumulativeGrossProfitExpenseStockCompensationStockCompensationOther2">#REF!</definedName>
    <definedName name="CumulativeGrossProfitExpenseStockCompensationStockCompensationOther3" localSheetId="11">#REF!</definedName>
    <definedName name="CumulativeGrossProfitExpenseStockCompensationStockCompensationOther3">#REF!</definedName>
    <definedName name="CumulativeGrossProfitExpenseStockCompensationStockCompensationOther4" localSheetId="11">#REF!</definedName>
    <definedName name="CumulativeGrossProfitExpenseStockCompensationStockCompensationOther4">#REF!</definedName>
    <definedName name="CumulativeGrossProfitExpenseStockCompensationStockCompensationOther5" localSheetId="11">#REF!</definedName>
    <definedName name="CumulativeGrossProfitExpenseStockCompensationStockCompensationOther5">#REF!</definedName>
    <definedName name="CumulativeGrossProfitExpenseTaxes" localSheetId="11">#REF!</definedName>
    <definedName name="CumulativeGrossProfitExpenseTaxes">#REF!</definedName>
    <definedName name="CumulativeGrossProfitExpenseTaxesExchangeGainLoss1" localSheetId="11">#REF!</definedName>
    <definedName name="CumulativeGrossProfitExpenseTaxesExchangeGainLoss1">#REF!</definedName>
    <definedName name="CumulativeGrossProfitExpenseTaxesExchangeGainLoss2" localSheetId="11">#REF!</definedName>
    <definedName name="CumulativeGrossProfitExpenseTaxesExchangeGainLoss2">#REF!</definedName>
    <definedName name="CumulativeGrossProfitExpenseTaxesExchangeGainLoss3" localSheetId="11">#REF!</definedName>
    <definedName name="CumulativeGrossProfitExpenseTaxesExchangeGainLoss3">#REF!</definedName>
    <definedName name="CumulativeGrossProfitExpenseTaxesExchangeGainLoss4" localSheetId="11">#REF!</definedName>
    <definedName name="CumulativeGrossProfitExpenseTaxesExchangeGainLoss4">#REF!</definedName>
    <definedName name="CumulativeGrossProfitExpenseTaxesExchangeGainLoss5" localSheetId="11">#REF!</definedName>
    <definedName name="CumulativeGrossProfitExpenseTaxesExchangeGainLoss5">#REF!</definedName>
    <definedName name="CumulativeGrossProfitExpenseTaxesFederal1" localSheetId="11">#REF!</definedName>
    <definedName name="CumulativeGrossProfitExpenseTaxesFederal1">#REF!</definedName>
    <definedName name="CumulativeGrossProfitExpenseTaxesFederal2" localSheetId="11">#REF!</definedName>
    <definedName name="CumulativeGrossProfitExpenseTaxesFederal2">#REF!</definedName>
    <definedName name="CumulativeGrossProfitExpenseTaxesFederal3" localSheetId="11">#REF!</definedName>
    <definedName name="CumulativeGrossProfitExpenseTaxesFederal3">#REF!</definedName>
    <definedName name="CumulativeGrossProfitExpenseTaxesFederal4" localSheetId="11">#REF!</definedName>
    <definedName name="CumulativeGrossProfitExpenseTaxesFederal4">#REF!</definedName>
    <definedName name="CumulativeGrossProfitExpenseTaxesFederal5" localSheetId="11">#REF!</definedName>
    <definedName name="CumulativeGrossProfitExpenseTaxesFederal5">#REF!</definedName>
    <definedName name="CumulativeGrossProfitExpenseTaxesProvincial1" localSheetId="11">#REF!</definedName>
    <definedName name="CumulativeGrossProfitExpenseTaxesProvincial1">#REF!</definedName>
    <definedName name="CumulativeGrossProfitExpenseTaxesProvincial2" localSheetId="11">#REF!</definedName>
    <definedName name="CumulativeGrossProfitExpenseTaxesProvincial2">#REF!</definedName>
    <definedName name="CumulativeGrossProfitExpenseTaxesProvincial3" localSheetId="11">#REF!</definedName>
    <definedName name="CumulativeGrossProfitExpenseTaxesProvincial3">#REF!</definedName>
    <definedName name="CumulativeGrossProfitExpenseTaxesProvincial4" localSheetId="11">#REF!</definedName>
    <definedName name="CumulativeGrossProfitExpenseTaxesProvincial4">#REF!</definedName>
    <definedName name="CumulativeGrossProfitExpenseTaxesProvincial5" localSheetId="11">#REF!</definedName>
    <definedName name="CumulativeGrossProfitExpenseTaxesProvincial5">#REF!</definedName>
    <definedName name="CumulativeGrossProfitExpenseTaxesTaxesOther1" localSheetId="11">#REF!</definedName>
    <definedName name="CumulativeGrossProfitExpenseTaxesTaxesOther1">#REF!</definedName>
    <definedName name="CumulativeGrossProfitExpenseTaxesTaxesOther2" localSheetId="11">#REF!</definedName>
    <definedName name="CumulativeGrossProfitExpenseTaxesTaxesOther2">#REF!</definedName>
    <definedName name="CumulativeGrossProfitExpenseTaxesTaxesOther3" localSheetId="11">#REF!</definedName>
    <definedName name="CumulativeGrossProfitExpenseTaxesTaxesOther3">#REF!</definedName>
    <definedName name="CumulativeGrossProfitExpenseTaxesTaxesOther4" localSheetId="11">#REF!</definedName>
    <definedName name="CumulativeGrossProfitExpenseTaxesTaxesOther4">#REF!</definedName>
    <definedName name="CumulativeGrossProfitExpenseTaxesTaxesOther5" localSheetId="11">#REF!</definedName>
    <definedName name="CumulativeGrossProfitExpenseTaxesTaxesOther5">#REF!</definedName>
    <definedName name="CumulativeGrossProfitExpenseTotalGENERALADMINISTRATIVE1" localSheetId="11">#REF!</definedName>
    <definedName name="CumulativeGrossProfitExpenseTotalGENERALADMINISTRATIVE1">#REF!</definedName>
    <definedName name="CumulativeGrossProfitExpenseTotalGENERALADMINISTRATIVE2" localSheetId="11">#REF!</definedName>
    <definedName name="CumulativeGrossProfitExpenseTotalGENERALADMINISTRATIVE2">#REF!</definedName>
    <definedName name="CumulativeGrossProfitExpenseTotalGENERALADMINISTRATIVE3" localSheetId="11">#REF!</definedName>
    <definedName name="CumulativeGrossProfitExpenseTotalGENERALADMINISTRATIVE3">#REF!</definedName>
    <definedName name="CumulativeGrossProfitExpenseTotalGENERALADMINISTRATIVE4" localSheetId="11">#REF!</definedName>
    <definedName name="CumulativeGrossProfitExpenseTotalGENERALADMINISTRATIVE4">#REF!</definedName>
    <definedName name="CumulativeGrossProfitExpenseTotalGENERALADMINISTRATIVE5" localSheetId="11">#REF!</definedName>
    <definedName name="CumulativeGrossProfitExpenseTotalGENERALADMINISTRATIVE5">#REF!</definedName>
    <definedName name="CumulativeGrossProfitExpenseTotalRESEARCHDEVELOPMENT1" localSheetId="11">#REF!</definedName>
    <definedName name="CumulativeGrossProfitExpenseTotalRESEARCHDEVELOPMENT1">#REF!</definedName>
    <definedName name="CumulativeGrossProfitExpenseTotalRESEARCHDEVELOPMENT2" localSheetId="11">#REF!</definedName>
    <definedName name="CumulativeGrossProfitExpenseTotalRESEARCHDEVELOPMENT2">#REF!</definedName>
    <definedName name="CumulativeGrossProfitExpenseTotalRESEARCHDEVELOPMENT3" localSheetId="11">#REF!</definedName>
    <definedName name="CumulativeGrossProfitExpenseTotalRESEARCHDEVELOPMENT3">#REF!</definedName>
    <definedName name="CumulativeGrossProfitExpenseTotalRESEARCHDEVELOPMENT4" localSheetId="11">#REF!</definedName>
    <definedName name="CumulativeGrossProfitExpenseTotalRESEARCHDEVELOPMENT4">#REF!</definedName>
    <definedName name="CumulativeGrossProfitExpenseTotalRESEARCHDEVELOPMENT5" localSheetId="11">#REF!</definedName>
    <definedName name="CumulativeGrossProfitExpenseTotalRESEARCHDEVELOPMENT5">#REF!</definedName>
    <definedName name="CumulativeGrossProfitExpenseTotalStockCompensation1" localSheetId="11">#REF!</definedName>
    <definedName name="CumulativeGrossProfitExpenseTotalStockCompensation1">#REF!</definedName>
    <definedName name="CumulativeGrossProfitExpenseTotalStockCompensation2" localSheetId="11">#REF!</definedName>
    <definedName name="CumulativeGrossProfitExpenseTotalStockCompensation2">#REF!</definedName>
    <definedName name="CumulativeGrossProfitExpenseTotalStockCompensation3" localSheetId="11">#REF!</definedName>
    <definedName name="CumulativeGrossProfitExpenseTotalStockCompensation3">#REF!</definedName>
    <definedName name="CumulativeGrossProfitExpenseTotalStockCompensation4" localSheetId="11">#REF!</definedName>
    <definedName name="CumulativeGrossProfitExpenseTotalStockCompensation4">#REF!</definedName>
    <definedName name="CumulativeGrossProfitExpenseTotalStockCompensation5" localSheetId="11">#REF!</definedName>
    <definedName name="CumulativeGrossProfitExpenseTotalStockCompensation5">#REF!</definedName>
    <definedName name="CumulativeGrossProfitExpenseTotalTaxes1" localSheetId="11">#REF!</definedName>
    <definedName name="CumulativeGrossProfitExpenseTotalTaxes1">#REF!</definedName>
    <definedName name="CumulativeGrossProfitExpenseTotalTaxes2" localSheetId="11">#REF!</definedName>
    <definedName name="CumulativeGrossProfitExpenseTotalTaxes2">#REF!</definedName>
    <definedName name="CumulativeGrossProfitExpenseTotalTaxes3" localSheetId="11">#REF!</definedName>
    <definedName name="CumulativeGrossProfitExpenseTotalTaxes3">#REF!</definedName>
    <definedName name="CumulativeGrossProfitExpenseTotalTaxes4" localSheetId="11">#REF!</definedName>
    <definedName name="CumulativeGrossProfitExpenseTotalTaxes4">#REF!</definedName>
    <definedName name="CumulativeGrossProfitExpenseTotalTaxes5" localSheetId="11">#REF!</definedName>
    <definedName name="CumulativeGrossProfitExpenseTotalTaxes5">#REF!</definedName>
    <definedName name="CumulativeGrossProfitTotalExpense1" localSheetId="11">#REF!</definedName>
    <definedName name="CumulativeGrossProfitTotalExpense1">#REF!</definedName>
    <definedName name="CumulativeGrossProfitTotalExpense2" localSheetId="11">#REF!</definedName>
    <definedName name="CumulativeGrossProfitTotalExpense2">#REF!</definedName>
    <definedName name="CumulativeGrossProfitTotalExpense3" localSheetId="11">#REF!</definedName>
    <definedName name="CumulativeGrossProfitTotalExpense3">#REF!</definedName>
    <definedName name="CumulativeGrossProfitTotalExpense4" localSheetId="11">#REF!</definedName>
    <definedName name="CumulativeGrossProfitTotalExpense4">#REF!</definedName>
    <definedName name="CumulativeGrossProfitTotalExpense5" localSheetId="11">#REF!</definedName>
    <definedName name="CumulativeGrossProfitTotalExpense5">#REF!</definedName>
    <definedName name="CumulativeLIABILITIESEQUITY" localSheetId="11">#REF!</definedName>
    <definedName name="CumulativeLIABILITIESEQUITY">#REF!</definedName>
    <definedName name="CumulativeLIABILITIESEQUITYEquity" localSheetId="11">#REF!</definedName>
    <definedName name="CumulativeLIABILITIESEQUITYEquity">#REF!</definedName>
    <definedName name="CumulativeLIABILITIESEQUITYEquityNetIncome1" localSheetId="11">#REF!</definedName>
    <definedName name="CumulativeLIABILITIESEQUITYEquityNetIncome1">#REF!</definedName>
    <definedName name="CumulativeLIABILITIESEQUITYEquityNetIncome2" localSheetId="11">#REF!</definedName>
    <definedName name="CumulativeLIABILITIESEQUITYEquityNetIncome2">#REF!</definedName>
    <definedName name="CumulativeLIABILITIESEQUITYEquityOpeningBalEquity1" localSheetId="11">#REF!</definedName>
    <definedName name="CumulativeLIABILITIESEQUITYEquityOpeningBalEquity1">#REF!</definedName>
    <definedName name="CumulativeLIABILITIESEQUITYEquityOpeningBalEquity2" localSheetId="11">#REF!</definedName>
    <definedName name="CumulativeLIABILITIESEQUITYEquityOpeningBalEquity2">#REF!</definedName>
    <definedName name="CumulativeLIABILITIESEQUITYEquityRetainedEarnings1" localSheetId="11">#REF!</definedName>
    <definedName name="CumulativeLIABILITIESEQUITYEquityRetainedEarnings1">#REF!</definedName>
    <definedName name="CumulativeLIABILITIESEQUITYEquityRetainedEarnings2" localSheetId="11">#REF!</definedName>
    <definedName name="CumulativeLIABILITIESEQUITYEquityRetainedEarnings2">#REF!</definedName>
    <definedName name="CumulativeLIABILITIESEQUITYEquityShareCapital" localSheetId="11">#REF!</definedName>
    <definedName name="CumulativeLIABILITIESEQUITYEquityShareCapital">#REF!</definedName>
    <definedName name="CumulativeLIABILITIESEQUITYEquityShareCapitalAdvanceforspecialwarrants1" localSheetId="11">#REF!</definedName>
    <definedName name="CumulativeLIABILITIESEQUITYEquityShareCapitalAdvanceforspecialwarrants1">#REF!</definedName>
    <definedName name="CumulativeLIABILITIESEQUITYEquityShareCapitalAdvanceforspecialwarrants2" localSheetId="11">#REF!</definedName>
    <definedName name="CumulativeLIABILITIESEQUITYEquityShareCapitalAdvanceforspecialwarrants2">#REF!</definedName>
    <definedName name="CumulativeLIABILITIESEQUITYEquityShareCapitalCommonsharepurchasewarrants1" localSheetId="11">#REF!</definedName>
    <definedName name="CumulativeLIABILITIESEQUITYEquityShareCapitalCommonsharepurchasewarrants1">#REF!</definedName>
    <definedName name="CumulativeLIABILITIESEQUITYEquityShareCapitalCommonsharepurchasewarrants2" localSheetId="11">#REF!</definedName>
    <definedName name="CumulativeLIABILITIESEQUITYEquityShareCapitalCommonsharepurchasewarrants2">#REF!</definedName>
    <definedName name="CumulativeLIABILITIESEQUITYEquityShareCapitalCommonshares" localSheetId="11">#REF!</definedName>
    <definedName name="CumulativeLIABILITIESEQUITYEquityShareCapitalCommonshares">#REF!</definedName>
    <definedName name="CumulativeLIABILITIESEQUITYEquityShareCapitalCommonshares2006Warrants1" localSheetId="11">#REF!</definedName>
    <definedName name="CumulativeLIABILITIESEQUITYEquityShareCapitalCommonshares2006Warrants1">#REF!</definedName>
    <definedName name="CumulativeLIABILITIESEQUITYEquityShareCapitalCommonshares2006Warrants2" localSheetId="11">#REF!</definedName>
    <definedName name="CumulativeLIABILITIESEQUITYEquityShareCapitalCommonshares2006Warrants2">#REF!</definedName>
    <definedName name="CumulativeLIABILITIESEQUITYEquityShareCapitalCommonsharesCommonSharescash1" localSheetId="11">#REF!</definedName>
    <definedName name="CumulativeLIABILITIESEQUITYEquityShareCapitalCommonsharesCommonSharescash1">#REF!</definedName>
    <definedName name="CumulativeLIABILITIESEQUITYEquityShareCapitalCommonsharesCommonSharescash2" localSheetId="11">#REF!</definedName>
    <definedName name="CumulativeLIABILITIESEQUITYEquityShareCapitalCommonsharesCommonSharescash2">#REF!</definedName>
    <definedName name="CumulativeLIABILITIESEQUITYEquityShareCapitalCommonsharesCommonsharesOther1" localSheetId="11">#REF!</definedName>
    <definedName name="CumulativeLIABILITIESEQUITYEquityShareCapitalCommonsharesCommonsharesOther1">#REF!</definedName>
    <definedName name="CumulativeLIABILITIESEQUITYEquityShareCapitalCommonsharesCommonsharesOther2" localSheetId="11">#REF!</definedName>
    <definedName name="CumulativeLIABILITIESEQUITYEquityShareCapitalCommonsharesCommonsharesOther2">#REF!</definedName>
    <definedName name="CumulativeLIABILITIESEQUITYEquityShareCapitalCommonsharesCSPurchaseWarrants1" localSheetId="11">#REF!</definedName>
    <definedName name="CumulativeLIABILITIESEQUITYEquityShareCapitalCommonsharesCSPurchaseWarrants1">#REF!</definedName>
    <definedName name="CumulativeLIABILITIESEQUITYEquityShareCapitalCommonsharesCSPurchaseWarrants2" localSheetId="11">#REF!</definedName>
    <definedName name="CumulativeLIABILITIESEQUITYEquityShareCapitalCommonsharesCSPurchaseWarrants2">#REF!</definedName>
    <definedName name="CumulativeLIABILITIESEQUITYEquityShareCapitalCommonsharesFoundersStock1" localSheetId="11">#REF!</definedName>
    <definedName name="CumulativeLIABILITIESEQUITYEquityShareCapitalCommonsharesFoundersStock1">#REF!</definedName>
    <definedName name="CumulativeLIABILITIESEQUITYEquityShareCapitalCommonsharesFoundersStock2" localSheetId="11">#REF!</definedName>
    <definedName name="CumulativeLIABILITIESEQUITYEquityShareCapitalCommonsharesFoundersStock2">#REF!</definedName>
    <definedName name="CumulativeLIABILITIESEQUITYEquityShareCapitalCommonsharesNov20051" localSheetId="11">#REF!</definedName>
    <definedName name="CumulativeLIABILITIESEQUITYEquityShareCapitalCommonsharesNov20051">#REF!</definedName>
    <definedName name="CumulativeLIABILITIESEQUITYEquityShareCapitalCommonsharesNov20052" localSheetId="11">#REF!</definedName>
    <definedName name="CumulativeLIABILITIESEQUITYEquityShareCapitalCommonsharesNov20052">#REF!</definedName>
    <definedName name="CumulativeLIABILITIESEQUITYEquityShareCapitalCommonsharesNov2005CRC1" localSheetId="11">#REF!</definedName>
    <definedName name="CumulativeLIABILITIESEQUITYEquityShareCapitalCommonsharesNov2005CRC1">#REF!</definedName>
    <definedName name="CumulativeLIABILITIESEQUITYEquityShareCapitalCommonsharesNov2005CRC2" localSheetId="11">#REF!</definedName>
    <definedName name="CumulativeLIABILITIESEQUITYEquityShareCapitalCommonsharesNov2005CRC2">#REF!</definedName>
    <definedName name="CumulativeLIABILITIESEQUITYEquityShareCapitalCommonsharesNov2005Warrants1" localSheetId="11">#REF!</definedName>
    <definedName name="CumulativeLIABILITIESEQUITYEquityShareCapitalCommonsharesNov2005Warrants1">#REF!</definedName>
    <definedName name="CumulativeLIABILITIESEQUITYEquityShareCapitalCommonsharesNov2005Warrants2" localSheetId="11">#REF!</definedName>
    <definedName name="CumulativeLIABILITIESEQUITYEquityShareCapitalCommonsharesNov2005Warrants2">#REF!</definedName>
    <definedName name="CumulativeLIABILITIESEQUITYEquityShareCapitalCommonsharesNov20061" localSheetId="11">#REF!</definedName>
    <definedName name="CumulativeLIABILITIESEQUITYEquityShareCapitalCommonsharesNov20061">#REF!</definedName>
    <definedName name="CumulativeLIABILITIESEQUITYEquityShareCapitalCommonsharesNov20062" localSheetId="11">#REF!</definedName>
    <definedName name="CumulativeLIABILITIESEQUITYEquityShareCapitalCommonsharesNov20062">#REF!</definedName>
    <definedName name="CumulativeLIABILITIESEQUITYEquityShareCapitalCommonsharesOptionexerciseOtherEquity1" localSheetId="11">#REF!</definedName>
    <definedName name="CumulativeLIABILITIESEQUITYEquityShareCapitalCommonsharesOptionexerciseOtherEquity1">#REF!</definedName>
    <definedName name="CumulativeLIABILITIESEQUITYEquityShareCapitalCommonsharesOptionexerciseOtherEquity2" localSheetId="11">#REF!</definedName>
    <definedName name="CumulativeLIABILITIESEQUITYEquityShareCapitalCommonsharesOptionexerciseOtherEquity2">#REF!</definedName>
    <definedName name="CumulativeLIABILITIESEQUITYEquityShareCapitalCommonsharesRTOfairvalueoptions1" localSheetId="11">#REF!</definedName>
    <definedName name="CumulativeLIABILITIESEQUITYEquityShareCapitalCommonsharesRTOfairvalueoptions1">#REF!</definedName>
    <definedName name="CumulativeLIABILITIESEQUITYEquityShareCapitalCommonsharesRTOfairvalueoptions2" localSheetId="11">#REF!</definedName>
    <definedName name="CumulativeLIABILITIESEQUITYEquityShareCapitalCommonsharesRTOfairvalueoptions2">#REF!</definedName>
    <definedName name="CumulativeLIABILITIESEQUITYEquityShareCapitalCommonsharesShareissuancecostsCS1" localSheetId="11">#REF!</definedName>
    <definedName name="CumulativeLIABILITIESEQUITYEquityShareCapitalCommonsharesShareissuancecostsCS1">#REF!</definedName>
    <definedName name="CumulativeLIABILITIESEQUITYEquityShareCapitalCommonsharesShareissuancecostsCS2" localSheetId="11">#REF!</definedName>
    <definedName name="CumulativeLIABILITIESEQUITYEquityShareCapitalCommonsharesShareissuancecostsCS2">#REF!</definedName>
    <definedName name="CumulativeLIABILITIESEQUITYEquityShareCapitalCommonsharesSNBRE1" localSheetId="11">#REF!</definedName>
    <definedName name="CumulativeLIABILITIESEQUITYEquityShareCapitalCommonsharesSNBRE1">#REF!</definedName>
    <definedName name="CumulativeLIABILITIESEQUITYEquityShareCapitalCommonsharesSNBRE2" localSheetId="11">#REF!</definedName>
    <definedName name="CumulativeLIABILITIESEQUITYEquityShareCapitalCommonsharesSNBRE2">#REF!</definedName>
    <definedName name="CumulativeLIABILITIESEQUITYEquityShareCapitalCommonsharesSubscriptionreceivable1" localSheetId="11">#REF!</definedName>
    <definedName name="CumulativeLIABILITIESEQUITYEquityShareCapitalCommonsharesSubscriptionreceivable1">#REF!</definedName>
    <definedName name="CumulativeLIABILITIESEQUITYEquityShareCapitalCommonsharesSubscriptionreceivable2" localSheetId="11">#REF!</definedName>
    <definedName name="CumulativeLIABILITIESEQUITYEquityShareCapitalCommonsharesSubscriptionreceivable2">#REF!</definedName>
    <definedName name="CumulativeLIABILITIESEQUITYEquityShareCapitalOtherEquity1" localSheetId="11">#REF!</definedName>
    <definedName name="CumulativeLIABILITIESEQUITYEquityShareCapitalOtherEquity1">#REF!</definedName>
    <definedName name="CumulativeLIABILITIESEQUITYEquityShareCapitalOtherEquity2" localSheetId="11">#REF!</definedName>
    <definedName name="CumulativeLIABILITIESEQUITYEquityShareCapitalOtherEquity2">#REF!</definedName>
    <definedName name="CumulativeLIABILITIESEQUITYEquityShareCapitalPreferredShares" localSheetId="11">#REF!</definedName>
    <definedName name="CumulativeLIABILITIESEQUITYEquityShareCapitalPreferredShares">#REF!</definedName>
    <definedName name="CumulativeLIABILITIESEQUITYEquityShareCapitalPreferredSharesPreferredSharescash1" localSheetId="11">#REF!</definedName>
    <definedName name="CumulativeLIABILITIESEQUITYEquityShareCapitalPreferredSharesPreferredSharescash1">#REF!</definedName>
    <definedName name="CumulativeLIABILITIESEQUITYEquityShareCapitalPreferredSharesPreferredSharescash2" localSheetId="11">#REF!</definedName>
    <definedName name="CumulativeLIABILITIESEQUITYEquityShareCapitalPreferredSharesPreferredSharescash2">#REF!</definedName>
    <definedName name="CumulativeLIABILITIESEQUITYEquityShareCapitalPreferredSharesPreferredSharesOther1" localSheetId="11">#REF!</definedName>
    <definedName name="CumulativeLIABILITIESEQUITYEquityShareCapitalPreferredSharesPreferredSharesOther1">#REF!</definedName>
    <definedName name="CumulativeLIABILITIESEQUITYEquityShareCapitalPreferredSharesPreferredSharesOther2" localSheetId="11">#REF!</definedName>
    <definedName name="CumulativeLIABILITIESEQUITYEquityShareCapitalPreferredSharesPreferredSharesOther2">#REF!</definedName>
    <definedName name="CumulativeLIABILITIESEQUITYEquityShareCapitalPreferredSharesShareissuancecostsPS1" localSheetId="11">#REF!</definedName>
    <definedName name="CumulativeLIABILITIESEQUITYEquityShareCapitalPreferredSharesShareissuancecostsPS1">#REF!</definedName>
    <definedName name="CumulativeLIABILITIESEQUITYEquityShareCapitalPreferredSharesShareissuancecostsPS2" localSheetId="11">#REF!</definedName>
    <definedName name="CumulativeLIABILITIESEQUITYEquityShareCapitalPreferredSharesShareissuancecostsPS2">#REF!</definedName>
    <definedName name="CumulativeLIABILITIESEQUITYEquityShareCapitalShareCapitalOther1" localSheetId="11">#REF!</definedName>
    <definedName name="CumulativeLIABILITIESEQUITYEquityShareCapitalShareCapitalOther1">#REF!</definedName>
    <definedName name="CumulativeLIABILITIESEQUITYEquityShareCapitalShareCapitalOther2" localSheetId="11">#REF!</definedName>
    <definedName name="CumulativeLIABILITIESEQUITYEquityShareCapitalShareCapitalOther2">#REF!</definedName>
    <definedName name="CumulativeLIABILITIESEQUITYEquityShareCapitalTotalCommonshares1" localSheetId="11">#REF!</definedName>
    <definedName name="CumulativeLIABILITIESEQUITYEquityShareCapitalTotalCommonshares1">#REF!</definedName>
    <definedName name="CumulativeLIABILITIESEQUITYEquityShareCapitalTotalCommonshares2" localSheetId="11">#REF!</definedName>
    <definedName name="CumulativeLIABILITIESEQUITYEquityShareCapitalTotalCommonshares2">#REF!</definedName>
    <definedName name="CumulativeLIABILITIESEQUITYEquityShareCapitalTotalPreferredShares1" localSheetId="11">#REF!</definedName>
    <definedName name="CumulativeLIABILITIESEQUITYEquityShareCapitalTotalPreferredShares1">#REF!</definedName>
    <definedName name="CumulativeLIABILITIESEQUITYEquityShareCapitalTotalPreferredShares2" localSheetId="11">#REF!</definedName>
    <definedName name="CumulativeLIABILITIESEQUITYEquityShareCapitalTotalPreferredShares2">#REF!</definedName>
    <definedName name="CumulativeLIABILITIESEQUITYEquityTotalShareCapital1" localSheetId="11">#REF!</definedName>
    <definedName name="CumulativeLIABILITIESEQUITYEquityTotalShareCapital1">#REF!</definedName>
    <definedName name="CumulativeLIABILITIESEQUITYEquityTotalShareCapital2" localSheetId="11">#REF!</definedName>
    <definedName name="CumulativeLIABILITIESEQUITYEquityTotalShareCapital2">#REF!</definedName>
    <definedName name="CumulativeLIABILITIESEQUITYLiabilities" localSheetId="11">#REF!</definedName>
    <definedName name="CumulativeLIABILITIESEQUITYLiabilities">#REF!</definedName>
    <definedName name="CumulativeLIABILITIESEQUITYLiabilitiesCurrentLiabilities" localSheetId="11">#REF!</definedName>
    <definedName name="CumulativeLIABILITIESEQUITYLiabilitiesCurrentLiabilities">#REF!</definedName>
    <definedName name="CumulativeLIABILITIESEQUITYLiabilitiesCurrentLiabilitiesAccountsPayable" localSheetId="11">#REF!</definedName>
    <definedName name="CumulativeLIABILITIESEQUITYLiabilitiesCurrentLiabilitiesAccountsPayable">#REF!</definedName>
    <definedName name="CumulativeLIABILITIESEQUITYLiabilitiesCurrentLiabilitiesAccountsPayable1" localSheetId="11">#REF!</definedName>
    <definedName name="CumulativeLIABILITIESEQUITYLiabilitiesCurrentLiabilitiesAccountsPayable1">#REF!</definedName>
    <definedName name="CumulativeLIABILITIESEQUITYLiabilitiesCurrentLiabilitiesAccountsPayable2" localSheetId="11">#REF!</definedName>
    <definedName name="CumulativeLIABILITIESEQUITYLiabilitiesCurrentLiabilitiesAccountsPayable2">#REF!</definedName>
    <definedName name="CumulativeLIABILITIESEQUITYLiabilitiesCurrentLiabilitiesAccountsPayableUSAccountsPayable1" localSheetId="11">#REF!</definedName>
    <definedName name="CumulativeLIABILITIESEQUITYLiabilitiesCurrentLiabilitiesAccountsPayableUSAccountsPayable1">#REF!</definedName>
    <definedName name="CumulativeLIABILITIESEQUITYLiabilitiesCurrentLiabilitiesAccountsPayableUSAccountsPayable2" localSheetId="11">#REF!</definedName>
    <definedName name="CumulativeLIABILITIESEQUITYLiabilitiesCurrentLiabilitiesAccountsPayableUSAccountsPayable2">#REF!</definedName>
    <definedName name="CumulativeLIABILITIESEQUITYLiabilitiesCurrentLiabilitiesCreditCards1" localSheetId="11">#REF!</definedName>
    <definedName name="CumulativeLIABILITIESEQUITYLiabilitiesCurrentLiabilitiesCreditCards1">#REF!</definedName>
    <definedName name="CumulativeLIABILITIESEQUITYLiabilitiesCurrentLiabilitiesCreditCards2" localSheetId="11">#REF!</definedName>
    <definedName name="CumulativeLIABILITIESEQUITYLiabilitiesCurrentLiabilitiesCreditCards2">#REF!</definedName>
    <definedName name="CumulativeLIABILITIESEQUITYLiabilitiesCurrentLiabilitiesOtherCurrentLiabilities" localSheetId="11">#REF!</definedName>
    <definedName name="CumulativeLIABILITIESEQUITYLiabilitiesCurrentLiabilitiesOtherCurrentLiabilities">#REF!</definedName>
    <definedName name="CumulativeLIABILITIESEQUITYLiabilitiesCurrentLiabilitiesOtherCurrentLiabilitiesAccruedexpenses1" localSheetId="11">#REF!</definedName>
    <definedName name="CumulativeLIABILITIESEQUITYLiabilitiesCurrentLiabilitiesOtherCurrentLiabilitiesAccruedexpenses1">#REF!</definedName>
    <definedName name="CumulativeLIABILITIESEQUITYLiabilitiesCurrentLiabilitiesOtherCurrentLiabilitiesAccruedexpenses2" localSheetId="11">#REF!</definedName>
    <definedName name="CumulativeLIABILITIESEQUITYLiabilitiesCurrentLiabilitiesOtherCurrentLiabilitiesAccruedexpenses2">#REF!</definedName>
    <definedName name="CumulativeLIABILITIESEQUITYLiabilitiesCurrentLiabilitiesOtherCurrentLiabilitiesBankLoancurrentportion1" localSheetId="11">#REF!</definedName>
    <definedName name="CumulativeLIABILITIESEQUITYLiabilitiesCurrentLiabilitiesOtherCurrentLiabilitiesBankLoancurrentportion1">#REF!</definedName>
    <definedName name="CumulativeLIABILITIESEQUITYLiabilitiesCurrentLiabilitiesOtherCurrentLiabilitiesBankLoancurrentportion2" localSheetId="11">#REF!</definedName>
    <definedName name="CumulativeLIABILITIESEQUITYLiabilitiesCurrentLiabilitiesOtherCurrentLiabilitiesBankLoancurrentportion2">#REF!</definedName>
    <definedName name="CumulativeLIABILITIESEQUITYLiabilitiesCurrentLiabilitiesOtherCurrentLiabilitiesBenefitswithholdings1" localSheetId="11">#REF!</definedName>
    <definedName name="CumulativeLIABILITIESEQUITYLiabilitiesCurrentLiabilitiesOtherCurrentLiabilitiesBenefitswithholdings1">#REF!</definedName>
    <definedName name="CumulativeLIABILITIESEQUITYLiabilitiesCurrentLiabilitiesOtherCurrentLiabilitiesBenefitswithholdings2" localSheetId="11">#REF!</definedName>
    <definedName name="CumulativeLIABILITIESEQUITYLiabilitiesCurrentLiabilitiesOtherCurrentLiabilitiesBenefitswithholdings2">#REF!</definedName>
    <definedName name="CumulativeLIABILITIESEQUITYLiabilitiesCurrentLiabilitiesOtherCurrentLiabilitiesCorporateTaxesPayable1" localSheetId="11">#REF!</definedName>
    <definedName name="CumulativeLIABILITIESEQUITYLiabilitiesCurrentLiabilitiesOtherCurrentLiabilitiesCorporateTaxesPayable1">#REF!</definedName>
    <definedName name="CumulativeLIABILITIESEQUITYLiabilitiesCurrentLiabilitiesOtherCurrentLiabilitiesCorporateTaxesPayable2" localSheetId="11">#REF!</definedName>
    <definedName name="CumulativeLIABILITIESEQUITYLiabilitiesCurrentLiabilitiesOtherCurrentLiabilitiesCorporateTaxesPayable2">#REF!</definedName>
    <definedName name="CumulativeLIABILITIESEQUITYLiabilitiesCurrentLiabilitiesOtherCurrentLiabilitiesDuetoshareholders1" localSheetId="11">#REF!</definedName>
    <definedName name="CumulativeLIABILITIESEQUITYLiabilitiesCurrentLiabilitiesOtherCurrentLiabilitiesDuetoshareholders1">#REF!</definedName>
    <definedName name="CumulativeLIABILITIESEQUITYLiabilitiesCurrentLiabilitiesOtherCurrentLiabilitiesDuetoshareholders2" localSheetId="11">#REF!</definedName>
    <definedName name="CumulativeLIABILITIESEQUITYLiabilitiesCurrentLiabilitiesOtherCurrentLiabilitiesDuetoshareholders2">#REF!</definedName>
    <definedName name="CumulativeLIABILITIESEQUITYLiabilitiesCurrentLiabilitiesOtherCurrentLiabilitiesGSTPayable1" localSheetId="11">#REF!</definedName>
    <definedName name="CumulativeLIABILITIESEQUITYLiabilitiesCurrentLiabilitiesOtherCurrentLiabilitiesGSTPayable1">#REF!</definedName>
    <definedName name="CumulativeLIABILITIESEQUITYLiabilitiesCurrentLiabilitiesOtherCurrentLiabilitiesGSTPayable2" localSheetId="11">#REF!</definedName>
    <definedName name="CumulativeLIABILITIESEQUITYLiabilitiesCurrentLiabilitiesOtherCurrentLiabilitiesGSTPayable2">#REF!</definedName>
    <definedName name="CumulativeLIABILITIESEQUITYLiabilitiesCurrentLiabilitiesOtherCurrentLiabilitiesLeasePayableshortterm" localSheetId="11">#REF!</definedName>
    <definedName name="CumulativeLIABILITIESEQUITYLiabilitiesCurrentLiabilitiesOtherCurrentLiabilitiesLeasePayableshortterm">#REF!</definedName>
    <definedName name="CumulativeLIABILITIESEQUITYLiabilitiesCurrentLiabilitiesOtherCurrentLiabilitiesLeasePayableshorttermLeasePayableshorttermOther1" localSheetId="11">#REF!</definedName>
    <definedName name="CumulativeLIABILITIESEQUITYLiabilitiesCurrentLiabilitiesOtherCurrentLiabilitiesLeasePayableshorttermLeasePayableshorttermOther1">#REF!</definedName>
    <definedName name="CumulativeLIABILITIESEQUITYLiabilitiesCurrentLiabilitiesOtherCurrentLiabilitiesLeasePayableshorttermLeasePayableshorttermOther2" localSheetId="11">#REF!</definedName>
    <definedName name="CumulativeLIABILITIESEQUITYLiabilitiesCurrentLiabilitiesOtherCurrentLiabilitiesLeasePayableshorttermLeasePayableshorttermOther2">#REF!</definedName>
    <definedName name="CumulativeLIABILITIESEQUITYLiabilitiesCurrentLiabilitiesOtherCurrentLiabilitiesLeasePayableshorttermShortTermLeasePayableLab1" localSheetId="11">#REF!</definedName>
    <definedName name="CumulativeLIABILITIESEQUITYLiabilitiesCurrentLiabilitiesOtherCurrentLiabilitiesLeasePayableshorttermShortTermLeasePayableLab1">#REF!</definedName>
    <definedName name="CumulativeLIABILITIESEQUITYLiabilitiesCurrentLiabilitiesOtherCurrentLiabilitiesLeasePayableshorttermShortTermLeasePayableLab2" localSheetId="11">#REF!</definedName>
    <definedName name="CumulativeLIABILITIESEQUITYLiabilitiesCurrentLiabilitiesOtherCurrentLiabilitiesLeasePayableshorttermShortTermLeasePayableLab2">#REF!</definedName>
    <definedName name="CumulativeLIABILITIESEQUITYLiabilitiesCurrentLiabilitiesOtherCurrentLiabilitiesLeasePayableshorttermShortTermLeasePayableRico1" localSheetId="11">#REF!</definedName>
    <definedName name="CumulativeLIABILITIESEQUITYLiabilitiesCurrentLiabilitiesOtherCurrentLiabilitiesLeasePayableshorttermShortTermLeasePayableRico1">#REF!</definedName>
    <definedName name="CumulativeLIABILITIESEQUITYLiabilitiesCurrentLiabilitiesOtherCurrentLiabilitiesLeasePayableshorttermShortTermLeasePayableRico2" localSheetId="11">#REF!</definedName>
    <definedName name="CumulativeLIABILITIESEQUITYLiabilitiesCurrentLiabilitiesOtherCurrentLiabilitiesLeasePayableshorttermShortTermLeasePayableRico2">#REF!</definedName>
    <definedName name="CumulativeLIABILITIESEQUITYLiabilitiesCurrentLiabilitiesOtherCurrentLiabilitiesPayrollClearing1" localSheetId="11">#REF!</definedName>
    <definedName name="CumulativeLIABILITIESEQUITYLiabilitiesCurrentLiabilitiesOtherCurrentLiabilitiesPayrollClearing1">#REF!</definedName>
    <definedName name="CumulativeLIABILITIESEQUITYLiabilitiesCurrentLiabilitiesOtherCurrentLiabilitiesPayrollClearing2" localSheetId="11">#REF!</definedName>
    <definedName name="CumulativeLIABILITIESEQUITYLiabilitiesCurrentLiabilitiesOtherCurrentLiabilitiesPayrollClearing2">#REF!</definedName>
    <definedName name="CumulativeLIABILITIESEQUITYLiabilitiesCurrentLiabilitiesOtherCurrentLiabilitiesPromissoryNote1" localSheetId="11">#REF!</definedName>
    <definedName name="CumulativeLIABILITIESEQUITYLiabilitiesCurrentLiabilitiesOtherCurrentLiabilitiesPromissoryNote1">#REF!</definedName>
    <definedName name="CumulativeLIABILITIESEQUITYLiabilitiesCurrentLiabilitiesOtherCurrentLiabilitiesPromissoryNote2" localSheetId="11">#REF!</definedName>
    <definedName name="CumulativeLIABILITIESEQUITYLiabilitiesCurrentLiabilitiesOtherCurrentLiabilitiesPromissoryNote2">#REF!</definedName>
    <definedName name="CumulativeLIABILITIESEQUITYLiabilitiesCurrentLiabilitiesOtherCurrentLiabilitiesPSTPayable1" localSheetId="11">#REF!</definedName>
    <definedName name="CumulativeLIABILITIESEQUITYLiabilitiesCurrentLiabilitiesOtherCurrentLiabilitiesPSTPayable1">#REF!</definedName>
    <definedName name="CumulativeLIABILITIESEQUITYLiabilitiesCurrentLiabilitiesOtherCurrentLiabilitiesPSTPayable2" localSheetId="11">#REF!</definedName>
    <definedName name="CumulativeLIABILITIESEQUITYLiabilitiesCurrentLiabilitiesOtherCurrentLiabilitiesPSTPayable2">#REF!</definedName>
    <definedName name="CumulativeLIABILITIESEQUITYLiabilitiesCurrentLiabilitiesOtherCurrentLiabilitiesStatutoryWithholdings" localSheetId="11">#REF!</definedName>
    <definedName name="CumulativeLIABILITIESEQUITYLiabilitiesCurrentLiabilitiesOtherCurrentLiabilitiesStatutoryWithholdings">#REF!</definedName>
    <definedName name="CumulativeLIABILITIESEQUITYLiabilitiesCurrentLiabilitiesOtherCurrentLiabilitiesStatutoryWithholdingsCPPPayable1" localSheetId="11">#REF!</definedName>
    <definedName name="CumulativeLIABILITIESEQUITYLiabilitiesCurrentLiabilitiesOtherCurrentLiabilitiesStatutoryWithholdingsCPPPayable1">#REF!</definedName>
    <definedName name="CumulativeLIABILITIESEQUITYLiabilitiesCurrentLiabilitiesOtherCurrentLiabilitiesStatutoryWithholdingsCPPPayable2" localSheetId="11">#REF!</definedName>
    <definedName name="CumulativeLIABILITIESEQUITYLiabilitiesCurrentLiabilitiesOtherCurrentLiabilitiesStatutoryWithholdingsCPPPayable2">#REF!</definedName>
    <definedName name="CumulativeLIABILITIESEQUITYLiabilitiesCurrentLiabilitiesOtherCurrentLiabilitiesStatutoryWithholdingsEIPayable1" localSheetId="11">#REF!</definedName>
    <definedName name="CumulativeLIABILITIESEQUITYLiabilitiesCurrentLiabilitiesOtherCurrentLiabilitiesStatutoryWithholdingsEIPayable1">#REF!</definedName>
    <definedName name="CumulativeLIABILITIESEQUITYLiabilitiesCurrentLiabilitiesOtherCurrentLiabilitiesStatutoryWithholdingsEIPayable2" localSheetId="11">#REF!</definedName>
    <definedName name="CumulativeLIABILITIESEQUITYLiabilitiesCurrentLiabilitiesOtherCurrentLiabilitiesStatutoryWithholdingsEIPayable2">#REF!</definedName>
    <definedName name="CumulativeLIABILITIESEQUITYLiabilitiesCurrentLiabilitiesOtherCurrentLiabilitiesStatutoryWithholdingsFederalIncomeTaxPayable1" localSheetId="11">#REF!</definedName>
    <definedName name="CumulativeLIABILITIESEQUITYLiabilitiesCurrentLiabilitiesOtherCurrentLiabilitiesStatutoryWithholdingsFederalIncomeTaxPayable1">#REF!</definedName>
    <definedName name="CumulativeLIABILITIESEQUITYLiabilitiesCurrentLiabilitiesOtherCurrentLiabilitiesStatutoryWithholdingsFederalIncomeTaxPayable2" localSheetId="11">#REF!</definedName>
    <definedName name="CumulativeLIABILITIESEQUITYLiabilitiesCurrentLiabilitiesOtherCurrentLiabilitiesStatutoryWithholdingsFederalIncomeTaxPayable2">#REF!</definedName>
    <definedName name="CumulativeLIABILITIESEQUITYLiabilitiesCurrentLiabilitiesOtherCurrentLiabilitiesStatutoryWithholdingsStatutoryWithholdingsOther1" localSheetId="11">#REF!</definedName>
    <definedName name="CumulativeLIABILITIESEQUITYLiabilitiesCurrentLiabilitiesOtherCurrentLiabilitiesStatutoryWithholdingsStatutoryWithholdingsOther1">#REF!</definedName>
    <definedName name="CumulativeLIABILITIESEQUITYLiabilitiesCurrentLiabilitiesOtherCurrentLiabilitiesStatutoryWithholdingsStatutoryWithholdingsOther2" localSheetId="11">#REF!</definedName>
    <definedName name="CumulativeLIABILITIESEQUITYLiabilitiesCurrentLiabilitiesOtherCurrentLiabilitiesStatutoryWithholdingsStatutoryWithholdingsOther2">#REF!</definedName>
    <definedName name="CumulativeLIABILITIESEQUITYLiabilitiesCurrentLiabilitiesOtherCurrentLiabilitiesTotalLeasePayableshortterm1" localSheetId="11">#REF!</definedName>
    <definedName name="CumulativeLIABILITIESEQUITYLiabilitiesCurrentLiabilitiesOtherCurrentLiabilitiesTotalLeasePayableshortterm1">#REF!</definedName>
    <definedName name="CumulativeLIABILITIESEQUITYLiabilitiesCurrentLiabilitiesOtherCurrentLiabilitiesTotalLeasePayableshortterm2" localSheetId="11">#REF!</definedName>
    <definedName name="CumulativeLIABILITIESEQUITYLiabilitiesCurrentLiabilitiesOtherCurrentLiabilitiesTotalLeasePayableshortterm2">#REF!</definedName>
    <definedName name="CumulativeLIABILITIESEQUITYLiabilitiesCurrentLiabilitiesOtherCurrentLiabilitiesTotalStatutoryWithholdings1" localSheetId="11">#REF!</definedName>
    <definedName name="CumulativeLIABILITIESEQUITYLiabilitiesCurrentLiabilitiesOtherCurrentLiabilitiesTotalStatutoryWithholdings1">#REF!</definedName>
    <definedName name="CumulativeLIABILITIESEQUITYLiabilitiesCurrentLiabilitiesOtherCurrentLiabilitiesTotalStatutoryWithholdings2" localSheetId="11">#REF!</definedName>
    <definedName name="CumulativeLIABILITIESEQUITYLiabilitiesCurrentLiabilitiesOtherCurrentLiabilitiesTotalStatutoryWithholdings2">#REF!</definedName>
    <definedName name="CumulativeLIABILITIESEQUITYLiabilitiesCurrentLiabilitiesOtherCurrentLiabilitiesVacationPayable1" localSheetId="11">#REF!</definedName>
    <definedName name="CumulativeLIABILITIESEQUITYLiabilitiesCurrentLiabilitiesOtherCurrentLiabilitiesVacationPayable1">#REF!</definedName>
    <definedName name="CumulativeLIABILITIESEQUITYLiabilitiesCurrentLiabilitiesOtherCurrentLiabilitiesVacationPayable2" localSheetId="11">#REF!</definedName>
    <definedName name="CumulativeLIABILITIESEQUITYLiabilitiesCurrentLiabilitiesOtherCurrentLiabilitiesVacationPayable2">#REF!</definedName>
    <definedName name="CumulativeLIABILITIESEQUITYLiabilitiesCurrentLiabilitiesOtherCurrentLiabilitiesWCBPayable1" localSheetId="11">#REF!</definedName>
    <definedName name="CumulativeLIABILITIESEQUITYLiabilitiesCurrentLiabilitiesOtherCurrentLiabilitiesWCBPayable1">#REF!</definedName>
    <definedName name="CumulativeLIABILITIESEQUITYLiabilitiesCurrentLiabilitiesOtherCurrentLiabilitiesWCBPayable2" localSheetId="11">#REF!</definedName>
    <definedName name="CumulativeLIABILITIESEQUITYLiabilitiesCurrentLiabilitiesOtherCurrentLiabilitiesWCBPayable2">#REF!</definedName>
    <definedName name="CumulativeLIABILITIESEQUITYLiabilitiesCurrentLiabilitiesTotalAccountsPayable1" localSheetId="11">#REF!</definedName>
    <definedName name="CumulativeLIABILITIESEQUITYLiabilitiesCurrentLiabilitiesTotalAccountsPayable1">#REF!</definedName>
    <definedName name="CumulativeLIABILITIESEQUITYLiabilitiesCurrentLiabilitiesTotalAccountsPayable2" localSheetId="11">#REF!</definedName>
    <definedName name="CumulativeLIABILITIESEQUITYLiabilitiesCurrentLiabilitiesTotalAccountsPayable2">#REF!</definedName>
    <definedName name="CumulativeLIABILITIESEQUITYLiabilitiesCurrentLiabilitiesTotalOtherCurrentLiabilities1" localSheetId="11">#REF!</definedName>
    <definedName name="CumulativeLIABILITIESEQUITYLiabilitiesCurrentLiabilitiesTotalOtherCurrentLiabilities1">#REF!</definedName>
    <definedName name="CumulativeLIABILITIESEQUITYLiabilitiesCurrentLiabilitiesTotalOtherCurrentLiabilities2" localSheetId="11">#REF!</definedName>
    <definedName name="CumulativeLIABILITIESEQUITYLiabilitiesCurrentLiabilitiesTotalOtherCurrentLiabilities2">#REF!</definedName>
    <definedName name="CumulativeLIABILITIESEQUITYLiabilitiesLongTermLiabilities" localSheetId="11">#REF!</definedName>
    <definedName name="CumulativeLIABILITIESEQUITYLiabilitiesLongTermLiabilities">#REF!</definedName>
    <definedName name="CumulativeLIABILITIESEQUITYLiabilitiesLongTermLiabilitiesBankLoans1" localSheetId="11">#REF!</definedName>
    <definedName name="CumulativeLIABILITIESEQUITYLiabilitiesLongTermLiabilitiesBankLoans1">#REF!</definedName>
    <definedName name="CumulativeLIABILITIESEQUITYLiabilitiesLongTermLiabilitiesBankLoans2" localSheetId="11">#REF!</definedName>
    <definedName name="CumulativeLIABILITIESEQUITYLiabilitiesLongTermLiabilitiesBankLoans2">#REF!</definedName>
    <definedName name="CumulativeLIABILITIESEQUITYLiabilitiesLongTermLiabilitiesDeferredRent1" localSheetId="11">#REF!</definedName>
    <definedName name="CumulativeLIABILITIESEQUITYLiabilitiesLongTermLiabilitiesDeferredRent1">#REF!</definedName>
    <definedName name="CumulativeLIABILITIESEQUITYLiabilitiesLongTermLiabilitiesDeferredRent2" localSheetId="11">#REF!</definedName>
    <definedName name="CumulativeLIABILITIESEQUITYLiabilitiesLongTermLiabilitiesDeferredRent2">#REF!</definedName>
    <definedName name="CumulativeLIABILITIESEQUITYLiabilitiesLongTermLiabilitiesLeasePayable" localSheetId="11">#REF!</definedName>
    <definedName name="CumulativeLIABILITIESEQUITYLiabilitiesLongTermLiabilitiesLeasePayable">#REF!</definedName>
    <definedName name="CumulativeLIABILITIESEQUITYLiabilitiesLongTermLiabilitiesLeasePayableLeasePayableLabEquipment1" localSheetId="11">#REF!</definedName>
    <definedName name="CumulativeLIABILITIESEQUITYLiabilitiesLongTermLiabilitiesLeasePayableLeasePayableLabEquipment1">#REF!</definedName>
    <definedName name="CumulativeLIABILITIESEQUITYLiabilitiesLongTermLiabilitiesLeasePayableLeasePayableLabEquipment2" localSheetId="11">#REF!</definedName>
    <definedName name="CumulativeLIABILITIESEQUITYLiabilitiesLongTermLiabilitiesLeasePayableLeasePayableLabEquipment2">#REF!</definedName>
    <definedName name="CumulativeLIABILITIESEQUITYLiabilitiesLongTermLiabilitiesLeasePayableLeasePayableOther1" localSheetId="11">#REF!</definedName>
    <definedName name="CumulativeLIABILITIESEQUITYLiabilitiesLongTermLiabilitiesLeasePayableLeasePayableOther1">#REF!</definedName>
    <definedName name="CumulativeLIABILITIESEQUITYLiabilitiesLongTermLiabilitiesLeasePayableLeasePayableOther2" localSheetId="11">#REF!</definedName>
    <definedName name="CumulativeLIABILITIESEQUITYLiabilitiesLongTermLiabilitiesLeasePayableLeasePayableOther2">#REF!</definedName>
    <definedName name="CumulativeLIABILITIESEQUITYLiabilitiesLongTermLiabilitiesLeasePayableLeasepayableRicoh1" localSheetId="11">#REF!</definedName>
    <definedName name="CumulativeLIABILITIESEQUITYLiabilitiesLongTermLiabilitiesLeasePayableLeasepayableRicoh1">#REF!</definedName>
    <definedName name="CumulativeLIABILITIESEQUITYLiabilitiesLongTermLiabilitiesLeasePayableLeasepayableRicoh2" localSheetId="11">#REF!</definedName>
    <definedName name="CumulativeLIABILITIESEQUITYLiabilitiesLongTermLiabilitiesLeasePayableLeasepayableRicoh2">#REF!</definedName>
    <definedName name="CumulativeLIABILITIESEQUITYLiabilitiesLongTermLiabilitiesLoansfromShareholders1" localSheetId="11">#REF!</definedName>
    <definedName name="CumulativeLIABILITIESEQUITYLiabilitiesLongTermLiabilitiesLoansfromShareholders1">#REF!</definedName>
    <definedName name="CumulativeLIABILITIESEQUITYLiabilitiesLongTermLiabilitiesLoansfromShareholders2" localSheetId="11">#REF!</definedName>
    <definedName name="CumulativeLIABILITIESEQUITYLiabilitiesLongTermLiabilitiesLoansfromShareholders2">#REF!</definedName>
    <definedName name="CumulativeLIABILITIESEQUITYLiabilitiesLongTermLiabilitiesLongtermPayable1" localSheetId="11">#REF!</definedName>
    <definedName name="CumulativeLIABILITIESEQUITYLiabilitiesLongTermLiabilitiesLongtermPayable1">#REF!</definedName>
    <definedName name="CumulativeLIABILITIESEQUITYLiabilitiesLongTermLiabilitiesLongtermPayable2" localSheetId="11">#REF!</definedName>
    <definedName name="CumulativeLIABILITIESEQUITYLiabilitiesLongTermLiabilitiesLongtermPayable2">#REF!</definedName>
    <definedName name="CumulativeLIABILITIESEQUITYLiabilitiesLongTermLiabilitiesTotalLeasePayable1" localSheetId="11">#REF!</definedName>
    <definedName name="CumulativeLIABILITIESEQUITYLiabilitiesLongTermLiabilitiesTotalLeasePayable1">#REF!</definedName>
    <definedName name="CumulativeLIABILITIESEQUITYLiabilitiesLongTermLiabilitiesTotalLeasePayable2" localSheetId="11">#REF!</definedName>
    <definedName name="CumulativeLIABILITIESEQUITYLiabilitiesLongTermLiabilitiesTotalLeasePayable2">#REF!</definedName>
    <definedName name="CumulativeLIABILITIESEQUITYLiabilitiesTotalCurrentLiabilities1" localSheetId="11">#REF!</definedName>
    <definedName name="CumulativeLIABILITIESEQUITYLiabilitiesTotalCurrentLiabilities1">#REF!</definedName>
    <definedName name="CumulativeLIABILITIESEQUITYLiabilitiesTotalCurrentLiabilities2" localSheetId="11">#REF!</definedName>
    <definedName name="CumulativeLIABILITIESEQUITYLiabilitiesTotalCurrentLiabilities2">#REF!</definedName>
    <definedName name="CumulativeLIABILITIESEQUITYLiabilitiesTotalLongTermLiabilities1" localSheetId="11">#REF!</definedName>
    <definedName name="CumulativeLIABILITIESEQUITYLiabilitiesTotalLongTermLiabilities1">#REF!</definedName>
    <definedName name="CumulativeLIABILITIESEQUITYLiabilitiesTotalLongTermLiabilities2" localSheetId="11">#REF!</definedName>
    <definedName name="CumulativeLIABILITIESEQUITYLiabilitiesTotalLongTermLiabilities2">#REF!</definedName>
    <definedName name="CumulativeLIABILITIESEQUITYTotalEquity1" localSheetId="11">#REF!</definedName>
    <definedName name="CumulativeLIABILITIESEQUITYTotalEquity1">#REF!</definedName>
    <definedName name="CumulativeLIABILITIESEQUITYTotalEquity2" localSheetId="11">#REF!</definedName>
    <definedName name="CumulativeLIABILITIESEQUITYTotalEquity2">#REF!</definedName>
    <definedName name="CumulativeLIABILITIESEQUITYTotalLiabilities1" localSheetId="11">#REF!</definedName>
    <definedName name="CumulativeLIABILITIESEQUITYTotalLiabilities1">#REF!</definedName>
    <definedName name="CumulativeLIABILITIESEQUITYTotalLiabilities2" localSheetId="11">#REF!</definedName>
    <definedName name="CumulativeLIABILITIESEQUITYTotalLiabilities2">#REF!</definedName>
    <definedName name="CumulativeNetOrdinaryIncome1" localSheetId="11">#REF!</definedName>
    <definedName name="CumulativeNetOrdinaryIncome1">#REF!</definedName>
    <definedName name="CumulativeNetOrdinaryIncome2" localSheetId="11">#REF!</definedName>
    <definedName name="CumulativeNetOrdinaryIncome2">#REF!</definedName>
    <definedName name="CumulativeNetOrdinaryIncome3" localSheetId="11">#REF!</definedName>
    <definedName name="CumulativeNetOrdinaryIncome3">#REF!</definedName>
    <definedName name="CumulativeNetOrdinaryIncome4" localSheetId="11">#REF!</definedName>
    <definedName name="CumulativeNetOrdinaryIncome4">#REF!</definedName>
    <definedName name="CumulativeNetOrdinaryIncome5" localSheetId="11">#REF!</definedName>
    <definedName name="CumulativeNetOrdinaryIncome5">#REF!</definedName>
    <definedName name="CumulativeNetOtherIncome1" localSheetId="11">#REF!</definedName>
    <definedName name="CumulativeNetOtherIncome1">#REF!</definedName>
    <definedName name="CumulativeNetOtherIncome2" localSheetId="11">#REF!</definedName>
    <definedName name="CumulativeNetOtherIncome2">#REF!</definedName>
    <definedName name="CumulativeNetOtherIncome3" localSheetId="11">#REF!</definedName>
    <definedName name="CumulativeNetOtherIncome3">#REF!</definedName>
    <definedName name="CumulativeNetOtherIncome4" localSheetId="11">#REF!</definedName>
    <definedName name="CumulativeNetOtherIncome4">#REF!</definedName>
    <definedName name="CumulativeNetOtherIncome5" localSheetId="11">#REF!</definedName>
    <definedName name="CumulativeNetOtherIncome5">#REF!</definedName>
    <definedName name="CumulativeOrdinaryIncomeExpense" localSheetId="11">#REF!</definedName>
    <definedName name="CumulativeOrdinaryIncomeExpense">#REF!</definedName>
    <definedName name="CumulativeOrdinaryIncomeExpenseCostofGoodsSold" localSheetId="11">#REF!</definedName>
    <definedName name="CumulativeOrdinaryIncomeExpenseCostofGoodsSold">#REF!</definedName>
    <definedName name="CumulativeOrdinaryIncomeExpenseCostofGoodsSoldCostofGoodsSold1" localSheetId="11">#REF!</definedName>
    <definedName name="CumulativeOrdinaryIncomeExpenseCostofGoodsSoldCostofGoodsSold1">#REF!</definedName>
    <definedName name="CumulativeOrdinaryIncomeExpenseCostofGoodsSoldCostofGoodsSold2" localSheetId="11">#REF!</definedName>
    <definedName name="CumulativeOrdinaryIncomeExpenseCostofGoodsSoldCostofGoodsSold2">#REF!</definedName>
    <definedName name="CumulativeOrdinaryIncomeExpenseCostofGoodsSoldCostofGoodsSold3" localSheetId="11">#REF!</definedName>
    <definedName name="CumulativeOrdinaryIncomeExpenseCostofGoodsSoldCostofGoodsSold3">#REF!</definedName>
    <definedName name="CumulativeOrdinaryIncomeExpenseCostofGoodsSoldCostofGoodsSold4" localSheetId="11">#REF!</definedName>
    <definedName name="CumulativeOrdinaryIncomeExpenseCostofGoodsSoldCostofGoodsSold4">#REF!</definedName>
    <definedName name="CumulativeOrdinaryIncomeExpenseCostofGoodsSoldCostofGoodsSold5" localSheetId="11">#REF!</definedName>
    <definedName name="CumulativeOrdinaryIncomeExpenseCostofGoodsSoldCostofGoodsSold5">#REF!</definedName>
    <definedName name="CumulativeOrdinaryIncomeExpenseIncome" localSheetId="11">#REF!</definedName>
    <definedName name="CumulativeOrdinaryIncomeExpenseIncome">#REF!</definedName>
    <definedName name="CumulativeOrdinaryIncomeExpenseIncomeContractrevenue1" localSheetId="11">#REF!</definedName>
    <definedName name="CumulativeOrdinaryIncomeExpenseIncomeContractrevenue1">#REF!</definedName>
    <definedName name="CumulativeOrdinaryIncomeExpenseIncomeContractrevenue2" localSheetId="11">#REF!</definedName>
    <definedName name="CumulativeOrdinaryIncomeExpenseIncomeContractrevenue2">#REF!</definedName>
    <definedName name="CumulativeOrdinaryIncomeExpenseIncomeContractrevenue3" localSheetId="11">#REF!</definedName>
    <definedName name="CumulativeOrdinaryIncomeExpenseIncomeContractrevenue3">#REF!</definedName>
    <definedName name="CumulativeOrdinaryIncomeExpenseIncomeContractrevenue4" localSheetId="11">#REF!</definedName>
    <definedName name="CumulativeOrdinaryIncomeExpenseIncomeContractrevenue4">#REF!</definedName>
    <definedName name="CumulativeOrdinaryIncomeExpenseIncomeContractrevenue5" localSheetId="11">#REF!</definedName>
    <definedName name="CumulativeOrdinaryIncomeExpenseIncomeContractrevenue5">#REF!</definedName>
    <definedName name="CumulativeOrdinaryIncomeExpenseTotalCOGS1" localSheetId="11">#REF!</definedName>
    <definedName name="CumulativeOrdinaryIncomeExpenseTotalCOGS1">#REF!</definedName>
    <definedName name="CumulativeOrdinaryIncomeExpenseTotalCOGS2" localSheetId="11">#REF!</definedName>
    <definedName name="CumulativeOrdinaryIncomeExpenseTotalCOGS2">#REF!</definedName>
    <definedName name="CumulativeOrdinaryIncomeExpenseTotalCOGS3" localSheetId="11">#REF!</definedName>
    <definedName name="CumulativeOrdinaryIncomeExpenseTotalCOGS3">#REF!</definedName>
    <definedName name="CumulativeOrdinaryIncomeExpenseTotalCOGS4" localSheetId="11">#REF!</definedName>
    <definedName name="CumulativeOrdinaryIncomeExpenseTotalCOGS4">#REF!</definedName>
    <definedName name="CumulativeOrdinaryIncomeExpenseTotalCOGS5" localSheetId="11">#REF!</definedName>
    <definedName name="CumulativeOrdinaryIncomeExpenseTotalCOGS5">#REF!</definedName>
    <definedName name="CumulativeOrdinaryIncomeExpenseTotalIncome1" localSheetId="11">#REF!</definedName>
    <definedName name="CumulativeOrdinaryIncomeExpenseTotalIncome1">#REF!</definedName>
    <definedName name="CumulativeOrdinaryIncomeExpenseTotalIncome2" localSheetId="11">#REF!</definedName>
    <definedName name="CumulativeOrdinaryIncomeExpenseTotalIncome2">#REF!</definedName>
    <definedName name="CumulativeOrdinaryIncomeExpenseTotalIncome3" localSheetId="11">#REF!</definedName>
    <definedName name="CumulativeOrdinaryIncomeExpenseTotalIncome3">#REF!</definedName>
    <definedName name="CumulativeOrdinaryIncomeExpenseTotalIncome4" localSheetId="11">#REF!</definedName>
    <definedName name="CumulativeOrdinaryIncomeExpenseTotalIncome4">#REF!</definedName>
    <definedName name="CumulativeOrdinaryIncomeExpenseTotalIncome5" localSheetId="11">#REF!</definedName>
    <definedName name="CumulativeOrdinaryIncomeExpenseTotalIncome5">#REF!</definedName>
    <definedName name="CumulativeOtherIncomeExpense" localSheetId="11">#REF!</definedName>
    <definedName name="CumulativeOtherIncomeExpense">#REF!</definedName>
    <definedName name="CumulativeOtherIncomeExpenseOtherExpense" localSheetId="11">#REF!</definedName>
    <definedName name="CumulativeOtherIncomeExpenseOtherExpense">#REF!</definedName>
    <definedName name="CumulativeOtherIncomeExpenseOtherExpenseAmortizationDepreciation1" localSheetId="11">#REF!</definedName>
    <definedName name="CumulativeOtherIncomeExpenseOtherExpenseAmortizationDepreciation1">#REF!</definedName>
    <definedName name="CumulativeOtherIncomeExpenseOtherExpenseAmortizationDepreciation2" localSheetId="11">#REF!</definedName>
    <definedName name="CumulativeOtherIncomeExpenseOtherExpenseAmortizationDepreciation2">#REF!</definedName>
    <definedName name="CumulativeOtherIncomeExpenseOtherExpenseAmortizationDepreciation3" localSheetId="11">#REF!</definedName>
    <definedName name="CumulativeOtherIncomeExpenseOtherExpenseAmortizationDepreciation3">#REF!</definedName>
    <definedName name="CumulativeOtherIncomeExpenseOtherExpenseAmortizationDepreciation4" localSheetId="11">#REF!</definedName>
    <definedName name="CumulativeOtherIncomeExpenseOtherExpenseAmortizationDepreciation4">#REF!</definedName>
    <definedName name="CumulativeOtherIncomeExpenseOtherExpenseAmortizationDepreciation5" localSheetId="11">#REF!</definedName>
    <definedName name="CumulativeOtherIncomeExpenseOtherExpenseAmortizationDepreciation5">#REF!</definedName>
    <definedName name="CumulativeOtherIncomeExpenseOtherExpenseInterest" localSheetId="11">#REF!</definedName>
    <definedName name="CumulativeOtherIncomeExpenseOtherExpenseInterest">#REF!</definedName>
    <definedName name="CumulativeOtherIncomeExpenseOtherExpenseInterestInterestexpense1" localSheetId="11">#REF!</definedName>
    <definedName name="CumulativeOtherIncomeExpenseOtherExpenseInterestInterestexpense1">#REF!</definedName>
    <definedName name="CumulativeOtherIncomeExpenseOtherExpenseInterestInterestexpense2" localSheetId="11">#REF!</definedName>
    <definedName name="CumulativeOtherIncomeExpenseOtherExpenseInterestInterestexpense2">#REF!</definedName>
    <definedName name="CumulativeOtherIncomeExpenseOtherExpenseInterestInterestexpense3" localSheetId="11">#REF!</definedName>
    <definedName name="CumulativeOtherIncomeExpenseOtherExpenseInterestInterestexpense3">#REF!</definedName>
    <definedName name="CumulativeOtherIncomeExpenseOtherExpenseInterestInterestexpense4" localSheetId="11">#REF!</definedName>
    <definedName name="CumulativeOtherIncomeExpenseOtherExpenseInterestInterestexpense4">#REF!</definedName>
    <definedName name="CumulativeOtherIncomeExpenseOtherExpenseInterestInterestexpense5" localSheetId="11">#REF!</definedName>
    <definedName name="CumulativeOtherIncomeExpenseOtherExpenseInterestInterestexpense5">#REF!</definedName>
    <definedName name="CumulativeOtherIncomeExpenseOtherExpenseInterestInterestexpenselease" localSheetId="11">#REF!</definedName>
    <definedName name="CumulativeOtherIncomeExpenseOtherExpenseInterestInterestexpenselease">#REF!</definedName>
    <definedName name="CumulativeOtherIncomeExpenseOtherExpenseInterestInterestexpenseleaseInterestexpense1" localSheetId="11">#REF!</definedName>
    <definedName name="CumulativeOtherIncomeExpenseOtherExpenseInterestInterestexpenseleaseInterestexpense1">#REF!</definedName>
    <definedName name="CumulativeOtherIncomeExpenseOtherExpenseInterestInterestexpenseleaseInterestexpense2" localSheetId="11">#REF!</definedName>
    <definedName name="CumulativeOtherIncomeExpenseOtherExpenseInterestInterestexpenseleaseInterestexpense2">#REF!</definedName>
    <definedName name="CumulativeOtherIncomeExpenseOtherExpenseInterestInterestexpenseleaseInterestexpense3" localSheetId="11">#REF!</definedName>
    <definedName name="CumulativeOtherIncomeExpenseOtherExpenseInterestInterestexpenseleaseInterestexpense3">#REF!</definedName>
    <definedName name="CumulativeOtherIncomeExpenseOtherExpenseInterestInterestexpenseleaseInterestexpense4" localSheetId="11">#REF!</definedName>
    <definedName name="CumulativeOtherIncomeExpenseOtherExpenseInterestInterestexpenseleaseInterestexpense4">#REF!</definedName>
    <definedName name="CumulativeOtherIncomeExpenseOtherExpenseInterestInterestexpenseleaseInterestexpense5" localSheetId="11">#REF!</definedName>
    <definedName name="CumulativeOtherIncomeExpenseOtherExpenseInterestInterestexpenseleaseInterestexpense5">#REF!</definedName>
    <definedName name="CumulativeOtherIncomeExpenseOtherExpenseInterestInterestexpenseleaseInterestexpenseleaseOther1" localSheetId="11">#REF!</definedName>
    <definedName name="CumulativeOtherIncomeExpenseOtherExpenseInterestInterestexpenseleaseInterestexpenseleaseOther1">#REF!</definedName>
    <definedName name="CumulativeOtherIncomeExpenseOtherExpenseInterestInterestexpenseleaseInterestexpenseleaseOther2" localSheetId="11">#REF!</definedName>
    <definedName name="CumulativeOtherIncomeExpenseOtherExpenseInterestInterestexpenseleaseInterestexpenseleaseOther2">#REF!</definedName>
    <definedName name="CumulativeOtherIncomeExpenseOtherExpenseInterestInterestexpenseleaseInterestexpenseleaseOther3" localSheetId="11">#REF!</definedName>
    <definedName name="CumulativeOtherIncomeExpenseOtherExpenseInterestInterestexpenseleaseInterestexpenseleaseOther3">#REF!</definedName>
    <definedName name="CumulativeOtherIncomeExpenseOtherExpenseInterestInterestexpenseleaseInterestexpenseleaseOther4" localSheetId="11">#REF!</definedName>
    <definedName name="CumulativeOtherIncomeExpenseOtherExpenseInterestInterestexpenseleaseInterestexpenseleaseOther4">#REF!</definedName>
    <definedName name="CumulativeOtherIncomeExpenseOtherExpenseInterestInterestexpenseleaseInterestexpenseleaseOther5" localSheetId="11">#REF!</definedName>
    <definedName name="CumulativeOtherIncomeExpenseOtherExpenseInterestInterestexpenseleaseInterestexpenseleaseOther5">#REF!</definedName>
    <definedName name="CumulativeOtherIncomeExpenseOtherExpenseInterestInterestexpenseleaseInterestExpenseRicohLease1" localSheetId="11">#REF!</definedName>
    <definedName name="CumulativeOtherIncomeExpenseOtherExpenseInterestInterestexpenseleaseInterestExpenseRicohLease1">#REF!</definedName>
    <definedName name="CumulativeOtherIncomeExpenseOtherExpenseInterestInterestexpenseleaseInterestExpenseRicohLease2" localSheetId="11">#REF!</definedName>
    <definedName name="CumulativeOtherIncomeExpenseOtherExpenseInterestInterestexpenseleaseInterestExpenseRicohLease2">#REF!</definedName>
    <definedName name="CumulativeOtherIncomeExpenseOtherExpenseInterestInterestexpenseleaseInterestExpenseRicohLease3" localSheetId="11">#REF!</definedName>
    <definedName name="CumulativeOtherIncomeExpenseOtherExpenseInterestInterestexpenseleaseInterestExpenseRicohLease3">#REF!</definedName>
    <definedName name="CumulativeOtherIncomeExpenseOtherExpenseInterestInterestexpenseleaseInterestExpenseRicohLease4" localSheetId="11">#REF!</definedName>
    <definedName name="CumulativeOtherIncomeExpenseOtherExpenseInterestInterestexpenseleaseInterestExpenseRicohLease4">#REF!</definedName>
    <definedName name="CumulativeOtherIncomeExpenseOtherExpenseInterestInterestexpenseleaseInterestExpenseRicohLease5" localSheetId="11">#REF!</definedName>
    <definedName name="CumulativeOtherIncomeExpenseOtherExpenseInterestInterestexpenseleaseInterestExpenseRicohLease5">#REF!</definedName>
    <definedName name="CumulativeOtherIncomeExpenseOtherExpenseInterestInterestincome1" localSheetId="11">#REF!</definedName>
    <definedName name="CumulativeOtherIncomeExpenseOtherExpenseInterestInterestincome1">#REF!</definedName>
    <definedName name="CumulativeOtherIncomeExpenseOtherExpenseInterestInterestincome2" localSheetId="11">#REF!</definedName>
    <definedName name="CumulativeOtherIncomeExpenseOtherExpenseInterestInterestincome2">#REF!</definedName>
    <definedName name="CumulativeOtherIncomeExpenseOtherExpenseInterestInterestincome3" localSheetId="11">#REF!</definedName>
    <definedName name="CumulativeOtherIncomeExpenseOtherExpenseInterestInterestincome3">#REF!</definedName>
    <definedName name="CumulativeOtherIncomeExpenseOtherExpenseInterestInterestincome4" localSheetId="11">#REF!</definedName>
    <definedName name="CumulativeOtherIncomeExpenseOtherExpenseInterestInterestincome4">#REF!</definedName>
    <definedName name="CumulativeOtherIncomeExpenseOtherExpenseInterestInterestincome5" localSheetId="11">#REF!</definedName>
    <definedName name="CumulativeOtherIncomeExpenseOtherExpenseInterestInterestincome5">#REF!</definedName>
    <definedName name="CumulativeOtherIncomeExpenseOtherExpenseInterestInterestOther1" localSheetId="11">#REF!</definedName>
    <definedName name="CumulativeOtherIncomeExpenseOtherExpenseInterestInterestOther1">#REF!</definedName>
    <definedName name="CumulativeOtherIncomeExpenseOtherExpenseInterestInterestOther2" localSheetId="11">#REF!</definedName>
    <definedName name="CumulativeOtherIncomeExpenseOtherExpenseInterestInterestOther2">#REF!</definedName>
    <definedName name="CumulativeOtherIncomeExpenseOtherExpenseInterestInterestOther3" localSheetId="11">#REF!</definedName>
    <definedName name="CumulativeOtherIncomeExpenseOtherExpenseInterestInterestOther3">#REF!</definedName>
    <definedName name="CumulativeOtherIncomeExpenseOtherExpenseInterestInterestOther4" localSheetId="11">#REF!</definedName>
    <definedName name="CumulativeOtherIncomeExpenseOtherExpenseInterestInterestOther4">#REF!</definedName>
    <definedName name="CumulativeOtherIncomeExpenseOtherExpenseInterestInterestOther5" localSheetId="11">#REF!</definedName>
    <definedName name="CumulativeOtherIncomeExpenseOtherExpenseInterestInterestOther5">#REF!</definedName>
    <definedName name="CumulativeOtherIncomeExpenseOtherExpenseInterestInterestRevenue1" localSheetId="11">#REF!</definedName>
    <definedName name="CumulativeOtherIncomeExpenseOtherExpenseInterestInterestRevenue1">#REF!</definedName>
    <definedName name="CumulativeOtherIncomeExpenseOtherExpenseInterestInterestRevenue2" localSheetId="11">#REF!</definedName>
    <definedName name="CumulativeOtherIncomeExpenseOtherExpenseInterestInterestRevenue2">#REF!</definedName>
    <definedName name="CumulativeOtherIncomeExpenseOtherExpenseInterestInterestRevenue3" localSheetId="11">#REF!</definedName>
    <definedName name="CumulativeOtherIncomeExpenseOtherExpenseInterestInterestRevenue3">#REF!</definedName>
    <definedName name="CumulativeOtherIncomeExpenseOtherExpenseInterestInterestRevenue4" localSheetId="11">#REF!</definedName>
    <definedName name="CumulativeOtherIncomeExpenseOtherExpenseInterestInterestRevenue4">#REF!</definedName>
    <definedName name="CumulativeOtherIncomeExpenseOtherExpenseInterestInterestRevenue5" localSheetId="11">#REF!</definedName>
    <definedName name="CumulativeOtherIncomeExpenseOtherExpenseInterestInterestRevenue5">#REF!</definedName>
    <definedName name="CumulativeOtherIncomeExpenseOtherExpenseInterestTotalInterestexpenselease1" localSheetId="11">#REF!</definedName>
    <definedName name="CumulativeOtherIncomeExpenseOtherExpenseInterestTotalInterestexpenselease1">#REF!</definedName>
    <definedName name="CumulativeOtherIncomeExpenseOtherExpenseInterestTotalInterestexpenselease2" localSheetId="11">#REF!</definedName>
    <definedName name="CumulativeOtherIncomeExpenseOtherExpenseInterestTotalInterestexpenselease2">#REF!</definedName>
    <definedName name="CumulativeOtherIncomeExpenseOtherExpenseInterestTotalInterestexpenselease3" localSheetId="11">#REF!</definedName>
    <definedName name="CumulativeOtherIncomeExpenseOtherExpenseInterestTotalInterestexpenselease3">#REF!</definedName>
    <definedName name="CumulativeOtherIncomeExpenseOtherExpenseInterestTotalInterestexpenselease4" localSheetId="11">#REF!</definedName>
    <definedName name="CumulativeOtherIncomeExpenseOtherExpenseInterestTotalInterestexpenselease4">#REF!</definedName>
    <definedName name="CumulativeOtherIncomeExpenseOtherExpenseInterestTotalInterestexpenselease5" localSheetId="11">#REF!</definedName>
    <definedName name="CumulativeOtherIncomeExpenseOtherExpenseInterestTotalInterestexpenselease5">#REF!</definedName>
    <definedName name="CumulativeOtherIncomeExpenseOtherExpenseRDCreditsandGrants" localSheetId="11">#REF!</definedName>
    <definedName name="CumulativeOtherIncomeExpenseOtherExpenseRDCreditsandGrants">#REF!</definedName>
    <definedName name="CumulativeOtherIncomeExpenseOtherExpenseRDCreditsandGrantsGrant1" localSheetId="11">#REF!</definedName>
    <definedName name="CumulativeOtherIncomeExpenseOtherExpenseRDCreditsandGrantsGrant1">#REF!</definedName>
    <definedName name="CumulativeOtherIncomeExpenseOtherExpenseRDCreditsandGrantsGrant2" localSheetId="11">#REF!</definedName>
    <definedName name="CumulativeOtherIncomeExpenseOtherExpenseRDCreditsandGrantsGrant2">#REF!</definedName>
    <definedName name="CumulativeOtherIncomeExpenseOtherExpenseRDCreditsandGrantsGrant3" localSheetId="11">#REF!</definedName>
    <definedName name="CumulativeOtherIncomeExpenseOtherExpenseRDCreditsandGrantsGrant3">#REF!</definedName>
    <definedName name="CumulativeOtherIncomeExpenseOtherExpenseRDCreditsandGrantsGrant4" localSheetId="11">#REF!</definedName>
    <definedName name="CumulativeOtherIncomeExpenseOtherExpenseRDCreditsandGrantsGrant4">#REF!</definedName>
    <definedName name="CumulativeOtherIncomeExpenseOtherExpenseRDCreditsandGrantsGrant5" localSheetId="11">#REF!</definedName>
    <definedName name="CumulativeOtherIncomeExpenseOtherExpenseRDCreditsandGrantsGrant5">#REF!</definedName>
    <definedName name="CumulativeOtherIncomeExpenseOtherExpenseRDCreditsandGrantsIRAPGrant1" localSheetId="11">#REF!</definedName>
    <definedName name="CumulativeOtherIncomeExpenseOtherExpenseRDCreditsandGrantsIRAPGrant1">#REF!</definedName>
    <definedName name="CumulativeOtherIncomeExpenseOtherExpenseRDCreditsandGrantsIRAPGrant2" localSheetId="11">#REF!</definedName>
    <definedName name="CumulativeOtherIncomeExpenseOtherExpenseRDCreditsandGrantsIRAPGrant2">#REF!</definedName>
    <definedName name="CumulativeOtherIncomeExpenseOtherExpenseRDCreditsandGrantsIRAPGrant3" localSheetId="11">#REF!</definedName>
    <definedName name="CumulativeOtherIncomeExpenseOtherExpenseRDCreditsandGrantsIRAPGrant3">#REF!</definedName>
    <definedName name="CumulativeOtherIncomeExpenseOtherExpenseRDCreditsandGrantsIRAPGrant4" localSheetId="11">#REF!</definedName>
    <definedName name="CumulativeOtherIncomeExpenseOtherExpenseRDCreditsandGrantsIRAPGrant4">#REF!</definedName>
    <definedName name="CumulativeOtherIncomeExpenseOtherExpenseRDCreditsandGrantsIRAPGrant5" localSheetId="11">#REF!</definedName>
    <definedName name="CumulativeOtherIncomeExpenseOtherExpenseRDCreditsandGrantsIRAPGrant5">#REF!</definedName>
    <definedName name="CumulativeOtherIncomeExpenseOtherExpenseRDCreditsandGrantsRDCreditsandGrantsOther1" localSheetId="11">#REF!</definedName>
    <definedName name="CumulativeOtherIncomeExpenseOtherExpenseRDCreditsandGrantsRDCreditsandGrantsOther1">#REF!</definedName>
    <definedName name="CumulativeOtherIncomeExpenseOtherExpenseRDCreditsandGrantsRDCreditsandGrantsOther2" localSheetId="11">#REF!</definedName>
    <definedName name="CumulativeOtherIncomeExpenseOtherExpenseRDCreditsandGrantsRDCreditsandGrantsOther2">#REF!</definedName>
    <definedName name="CumulativeOtherIncomeExpenseOtherExpenseRDCreditsandGrantsRDCreditsandGrantsOther3" localSheetId="11">#REF!</definedName>
    <definedName name="CumulativeOtherIncomeExpenseOtherExpenseRDCreditsandGrantsRDCreditsandGrantsOther3">#REF!</definedName>
    <definedName name="CumulativeOtherIncomeExpenseOtherExpenseRDCreditsandGrantsRDCreditsandGrantsOther4" localSheetId="11">#REF!</definedName>
    <definedName name="CumulativeOtherIncomeExpenseOtherExpenseRDCreditsandGrantsRDCreditsandGrantsOther4">#REF!</definedName>
    <definedName name="CumulativeOtherIncomeExpenseOtherExpenseRDCreditsandGrantsRDCreditsandGrantsOther5" localSheetId="11">#REF!</definedName>
    <definedName name="CumulativeOtherIncomeExpenseOtherExpenseRDCreditsandGrantsRDCreditsandGrantsOther5">#REF!</definedName>
    <definedName name="CumulativeOtherIncomeExpenseOtherExpenseRDCreditsandGrantsSREDCredits1" localSheetId="11">#REF!</definedName>
    <definedName name="CumulativeOtherIncomeExpenseOtherExpenseRDCreditsandGrantsSREDCredits1">#REF!</definedName>
    <definedName name="CumulativeOtherIncomeExpenseOtherExpenseRDCreditsandGrantsSREDCredits2" localSheetId="11">#REF!</definedName>
    <definedName name="CumulativeOtherIncomeExpenseOtherExpenseRDCreditsandGrantsSREDCredits2">#REF!</definedName>
    <definedName name="CumulativeOtherIncomeExpenseOtherExpenseRDCreditsandGrantsSREDCredits3" localSheetId="11">#REF!</definedName>
    <definedName name="CumulativeOtherIncomeExpenseOtherExpenseRDCreditsandGrantsSREDCredits3">#REF!</definedName>
    <definedName name="CumulativeOtherIncomeExpenseOtherExpenseRDCreditsandGrantsSREDCredits4" localSheetId="11">#REF!</definedName>
    <definedName name="CumulativeOtherIncomeExpenseOtherExpenseRDCreditsandGrantsSREDCredits4">#REF!</definedName>
    <definedName name="CumulativeOtherIncomeExpenseOtherExpenseRDCreditsandGrantsSREDCredits5" localSheetId="11">#REF!</definedName>
    <definedName name="CumulativeOtherIncomeExpenseOtherExpenseRDCreditsandGrantsSREDCredits5">#REF!</definedName>
    <definedName name="CumulativeOtherIncomeExpenseOtherExpenseReallocations1" localSheetId="11">#REF!</definedName>
    <definedName name="CumulativeOtherIncomeExpenseOtherExpenseReallocations1">#REF!</definedName>
    <definedName name="CumulativeOtherIncomeExpenseOtherExpenseReallocations2" localSheetId="11">#REF!</definedName>
    <definedName name="CumulativeOtherIncomeExpenseOtherExpenseReallocations2">#REF!</definedName>
    <definedName name="CumulativeOtherIncomeExpenseOtherExpenseReallocations3" localSheetId="11">#REF!</definedName>
    <definedName name="CumulativeOtherIncomeExpenseOtherExpenseReallocations3">#REF!</definedName>
    <definedName name="CumulativeOtherIncomeExpenseOtherExpenseReallocations4" localSheetId="11">#REF!</definedName>
    <definedName name="CumulativeOtherIncomeExpenseOtherExpenseReallocations4">#REF!</definedName>
    <definedName name="CumulativeOtherIncomeExpenseOtherExpenseReallocations5" localSheetId="11">#REF!</definedName>
    <definedName name="CumulativeOtherIncomeExpenseOtherExpenseReallocations5">#REF!</definedName>
    <definedName name="CumulativeOtherIncomeExpenseOtherExpenseStockCompGA1" localSheetId="11">#REF!</definedName>
    <definedName name="CumulativeOtherIncomeExpenseOtherExpenseStockCompGA1">#REF!</definedName>
    <definedName name="CumulativeOtherIncomeExpenseOtherExpenseStockCompGA2" localSheetId="11">#REF!</definedName>
    <definedName name="CumulativeOtherIncomeExpenseOtherExpenseStockCompGA2">#REF!</definedName>
    <definedName name="CumulativeOtherIncomeExpenseOtherExpenseStockCompGA3" localSheetId="11">#REF!</definedName>
    <definedName name="CumulativeOtherIncomeExpenseOtherExpenseStockCompGA3">#REF!</definedName>
    <definedName name="CumulativeOtherIncomeExpenseOtherExpenseStockCompGA4" localSheetId="11">#REF!</definedName>
    <definedName name="CumulativeOtherIncomeExpenseOtherExpenseStockCompGA4">#REF!</definedName>
    <definedName name="CumulativeOtherIncomeExpenseOtherExpenseStockCompGA5" localSheetId="11">#REF!</definedName>
    <definedName name="CumulativeOtherIncomeExpenseOtherExpenseStockCompGA5">#REF!</definedName>
    <definedName name="CumulativeOtherIncomeExpenseOtherExpenseStockCompRD1" localSheetId="11">#REF!</definedName>
    <definedName name="CumulativeOtherIncomeExpenseOtherExpenseStockCompRD1">#REF!</definedName>
    <definedName name="CumulativeOtherIncomeExpenseOtherExpenseStockCompRD2" localSheetId="11">#REF!</definedName>
    <definedName name="CumulativeOtherIncomeExpenseOtherExpenseStockCompRD2">#REF!</definedName>
    <definedName name="CumulativeOtherIncomeExpenseOtherExpenseStockCompRD3" localSheetId="11">#REF!</definedName>
    <definedName name="CumulativeOtherIncomeExpenseOtherExpenseStockCompRD3">#REF!</definedName>
    <definedName name="CumulativeOtherIncomeExpenseOtherExpenseStockCompRD4" localSheetId="11">#REF!</definedName>
    <definedName name="CumulativeOtherIncomeExpenseOtherExpenseStockCompRD4">#REF!</definedName>
    <definedName name="CumulativeOtherIncomeExpenseOtherExpenseStockCompRD5" localSheetId="11">#REF!</definedName>
    <definedName name="CumulativeOtherIncomeExpenseOtherExpenseStockCompRD5">#REF!</definedName>
    <definedName name="CumulativeOtherIncomeExpenseOtherExpenseSuspense1" localSheetId="11">#REF!</definedName>
    <definedName name="CumulativeOtherIncomeExpenseOtherExpenseSuspense1">#REF!</definedName>
    <definedName name="CumulativeOtherIncomeExpenseOtherExpenseSuspense2" localSheetId="11">#REF!</definedName>
    <definedName name="CumulativeOtherIncomeExpenseOtherExpenseSuspense2">#REF!</definedName>
    <definedName name="CumulativeOtherIncomeExpenseOtherExpenseSuspense3" localSheetId="11">#REF!</definedName>
    <definedName name="CumulativeOtherIncomeExpenseOtherExpenseSuspense3">#REF!</definedName>
    <definedName name="CumulativeOtherIncomeExpenseOtherExpenseSuspense4" localSheetId="11">#REF!</definedName>
    <definedName name="CumulativeOtherIncomeExpenseOtherExpenseSuspense4">#REF!</definedName>
    <definedName name="CumulativeOtherIncomeExpenseOtherExpenseSuspense5" localSheetId="11">#REF!</definedName>
    <definedName name="CumulativeOtherIncomeExpenseOtherExpenseSuspense5">#REF!</definedName>
    <definedName name="CumulativeOtherIncomeExpenseOtherExpenseTotalInterest1" localSheetId="11">#REF!</definedName>
    <definedName name="CumulativeOtherIncomeExpenseOtherExpenseTotalInterest1">#REF!</definedName>
    <definedName name="CumulativeOtherIncomeExpenseOtherExpenseTotalInterest2" localSheetId="11">#REF!</definedName>
    <definedName name="CumulativeOtherIncomeExpenseOtherExpenseTotalInterest2">#REF!</definedName>
    <definedName name="CumulativeOtherIncomeExpenseOtherExpenseTotalInterest3" localSheetId="11">#REF!</definedName>
    <definedName name="CumulativeOtherIncomeExpenseOtherExpenseTotalInterest3">#REF!</definedName>
    <definedName name="CumulativeOtherIncomeExpenseOtherExpenseTotalInterest4" localSheetId="11">#REF!</definedName>
    <definedName name="CumulativeOtherIncomeExpenseOtherExpenseTotalInterest4">#REF!</definedName>
    <definedName name="CumulativeOtherIncomeExpenseOtherExpenseTotalInterest5" localSheetId="11">#REF!</definedName>
    <definedName name="CumulativeOtherIncomeExpenseOtherExpenseTotalInterest5">#REF!</definedName>
    <definedName name="CumulativeOtherIncomeExpenseOtherExpenseTotalRDCreditsandGrants1" localSheetId="11">#REF!</definedName>
    <definedName name="CumulativeOtherIncomeExpenseOtherExpenseTotalRDCreditsandGrants1">#REF!</definedName>
    <definedName name="CumulativeOtherIncomeExpenseOtherExpenseTotalRDCreditsandGrants2" localSheetId="11">#REF!</definedName>
    <definedName name="CumulativeOtherIncomeExpenseOtherExpenseTotalRDCreditsandGrants2">#REF!</definedName>
    <definedName name="CumulativeOtherIncomeExpenseOtherExpenseTotalRDCreditsandGrants3" localSheetId="11">#REF!</definedName>
    <definedName name="CumulativeOtherIncomeExpenseOtherExpenseTotalRDCreditsandGrants3">#REF!</definedName>
    <definedName name="CumulativeOtherIncomeExpenseOtherExpenseTotalRDCreditsandGrants4" localSheetId="11">#REF!</definedName>
    <definedName name="CumulativeOtherIncomeExpenseOtherExpenseTotalRDCreditsandGrants4">#REF!</definedName>
    <definedName name="CumulativeOtherIncomeExpenseOtherExpenseTotalRDCreditsandGrants5" localSheetId="11">#REF!</definedName>
    <definedName name="CumulativeOtherIncomeExpenseOtherExpenseTotalRDCreditsandGrants5">#REF!</definedName>
    <definedName name="CumulativeOtherIncomeExpenseOtherIncome" localSheetId="11">#REF!</definedName>
    <definedName name="CumulativeOtherIncomeExpenseOtherIncome">#REF!</definedName>
    <definedName name="CumulativeOtherIncomeExpenseOtherIncomeForegivenessofdebt1" localSheetId="11">#REF!</definedName>
    <definedName name="CumulativeOtherIncomeExpenseOtherIncomeForegivenessofdebt1">#REF!</definedName>
    <definedName name="CumulativeOtherIncomeExpenseOtherIncomeForegivenessofdebt2" localSheetId="11">#REF!</definedName>
    <definedName name="CumulativeOtherIncomeExpenseOtherIncomeForegivenessofdebt2">#REF!</definedName>
    <definedName name="CumulativeOtherIncomeExpenseOtherIncomeForegivenessofdebt3" localSheetId="11">#REF!</definedName>
    <definedName name="CumulativeOtherIncomeExpenseOtherIncomeForegivenessofdebt3">#REF!</definedName>
    <definedName name="CumulativeOtherIncomeExpenseOtherIncomeForegivenessofdebt4" localSheetId="11">#REF!</definedName>
    <definedName name="CumulativeOtherIncomeExpenseOtherIncomeForegivenessofdebt4">#REF!</definedName>
    <definedName name="CumulativeOtherIncomeExpenseOtherIncomeForegivenessofdebt5" localSheetId="11">#REF!</definedName>
    <definedName name="CumulativeOtherIncomeExpenseOtherIncomeForegivenessofdebt5">#REF!</definedName>
    <definedName name="CumulativeOtherIncomeExpenseOtherIncomeMiscellaneousRevenue1" localSheetId="11">#REF!</definedName>
    <definedName name="CumulativeOtherIncomeExpenseOtherIncomeMiscellaneousRevenue1">#REF!</definedName>
    <definedName name="CumulativeOtherIncomeExpenseOtherIncomeMiscellaneousRevenue2" localSheetId="11">#REF!</definedName>
    <definedName name="CumulativeOtherIncomeExpenseOtherIncomeMiscellaneousRevenue2">#REF!</definedName>
    <definedName name="CumulativeOtherIncomeExpenseOtherIncomeMiscellaneousRevenue3" localSheetId="11">#REF!</definedName>
    <definedName name="CumulativeOtherIncomeExpenseOtherIncomeMiscellaneousRevenue3">#REF!</definedName>
    <definedName name="CumulativeOtherIncomeExpenseOtherIncomeMiscellaneousRevenue4" localSheetId="11">#REF!</definedName>
    <definedName name="CumulativeOtherIncomeExpenseOtherIncomeMiscellaneousRevenue4">#REF!</definedName>
    <definedName name="CumulativeOtherIncomeExpenseOtherIncomeMiscellaneousRevenue5" localSheetId="11">#REF!</definedName>
    <definedName name="CumulativeOtherIncomeExpenseOtherIncomeMiscellaneousRevenue5">#REF!</definedName>
    <definedName name="CumulativeOtherIncomeExpenseTotalOtherExpense1" localSheetId="11">#REF!</definedName>
    <definedName name="CumulativeOtherIncomeExpenseTotalOtherExpense1">#REF!</definedName>
    <definedName name="CumulativeOtherIncomeExpenseTotalOtherExpense2" localSheetId="11">#REF!</definedName>
    <definedName name="CumulativeOtherIncomeExpenseTotalOtherExpense2">#REF!</definedName>
    <definedName name="CumulativeOtherIncomeExpenseTotalOtherExpense3" localSheetId="11">#REF!</definedName>
    <definedName name="CumulativeOtherIncomeExpenseTotalOtherExpense3">#REF!</definedName>
    <definedName name="CumulativeOtherIncomeExpenseTotalOtherExpense4" localSheetId="11">#REF!</definedName>
    <definedName name="CumulativeOtherIncomeExpenseTotalOtherExpense4">#REF!</definedName>
    <definedName name="CumulativeOtherIncomeExpenseTotalOtherExpense5" localSheetId="11">#REF!</definedName>
    <definedName name="CumulativeOtherIncomeExpenseTotalOtherExpense5">#REF!</definedName>
    <definedName name="CumulativeOtherIncomeExpenseTotalOtherIncome1" localSheetId="11">#REF!</definedName>
    <definedName name="CumulativeOtherIncomeExpenseTotalOtherIncome1">#REF!</definedName>
    <definedName name="CumulativeOtherIncomeExpenseTotalOtherIncome2" localSheetId="11">#REF!</definedName>
    <definedName name="CumulativeOtherIncomeExpenseTotalOtherIncome2">#REF!</definedName>
    <definedName name="CumulativeOtherIncomeExpenseTotalOtherIncome3" localSheetId="11">#REF!</definedName>
    <definedName name="CumulativeOtherIncomeExpenseTotalOtherIncome3">#REF!</definedName>
    <definedName name="CumulativeOtherIncomeExpenseTotalOtherIncome4" localSheetId="11">#REF!</definedName>
    <definedName name="CumulativeOtherIncomeExpenseTotalOtherIncome4">#REF!</definedName>
    <definedName name="CumulativeOtherIncomeExpenseTotalOtherIncome5" localSheetId="11">#REF!</definedName>
    <definedName name="CumulativeOtherIncomeExpenseTotalOtherIncome5">#REF!</definedName>
    <definedName name="CumulativeTotalNetIncome1" localSheetId="11">#REF!</definedName>
    <definedName name="CumulativeTotalNetIncome1">#REF!</definedName>
    <definedName name="CumulativeTotalNetIncome2" localSheetId="11">#REF!</definedName>
    <definedName name="CumulativeTotalNetIncome2">#REF!</definedName>
    <definedName name="CumulativeTotalNetIncome3" localSheetId="11">#REF!</definedName>
    <definedName name="CumulativeTotalNetIncome3">#REF!</definedName>
    <definedName name="CumulativeTotalNetIncome4" localSheetId="11">#REF!</definedName>
    <definedName name="CumulativeTotalNetIncome4">#REF!</definedName>
    <definedName name="CumulativeTotalNetIncome5" localSheetId="11">#REF!</definedName>
    <definedName name="CumulativeTotalNetIncome5">#REF!</definedName>
    <definedName name="CumulativeTotalTOTALASSETS1" localSheetId="11">#REF!</definedName>
    <definedName name="CumulativeTotalTOTALASSETS1">#REF!</definedName>
    <definedName name="CumulativeTotalTOTALASSETS2" localSheetId="11">#REF!</definedName>
    <definedName name="CumulativeTotalTOTALASSETS2">#REF!</definedName>
    <definedName name="CumulativeTotalTOTALLIABILITIESEQUITY1" localSheetId="11">#REF!</definedName>
    <definedName name="CumulativeTotalTOTALLIABILITIESEQUITY1">#REF!</definedName>
    <definedName name="CumulativeTotalTOTALLIABILITIESEQUITY2" localSheetId="11">#REF!</definedName>
    <definedName name="CumulativeTotalTOTALLIABILITIESEQUITY2">#REF!</definedName>
    <definedName name="cvzc" localSheetId="11">#REF!</definedName>
    <definedName name="cvzc">#REF!</definedName>
    <definedName name="CWQ" localSheetId="11">#REF!</definedName>
    <definedName name="CWQ">#REF!</definedName>
    <definedName name="CZXV" localSheetId="11">#REF!</definedName>
    <definedName name="CZXV">#REF!</definedName>
    <definedName name="dad" localSheetId="11">#REF!</definedName>
    <definedName name="dad">#REF!</definedName>
    <definedName name="Data1ASSETS" localSheetId="11">#REF!</definedName>
    <definedName name="Data1ASSETS">#REF!</definedName>
    <definedName name="Data1ASSETSCurrentAssets" localSheetId="11">#REF!</definedName>
    <definedName name="Data1ASSETSCurrentAssets">#REF!</definedName>
    <definedName name="Data1ASSETSCurrentAssetsAccountsReceivable" localSheetId="11">#REF!</definedName>
    <definedName name="Data1ASSETSCurrentAssetsAccountsReceivable">#REF!</definedName>
    <definedName name="Data1ASSETSCurrentAssetsAccountsReceivable1" localSheetId="11">#REF!</definedName>
    <definedName name="Data1ASSETSCurrentAssetsAccountsReceivable1">#REF!</definedName>
    <definedName name="Data1ASSETSCurrentAssetsAccountsReceivable2" localSheetId="11">#REF!</definedName>
    <definedName name="Data1ASSETSCurrentAssetsAccountsReceivable2">#REF!</definedName>
    <definedName name="Data1ASSETSCurrentAssetsAccountsReceivable3" localSheetId="11">#REF!</definedName>
    <definedName name="Data1ASSETSCurrentAssetsAccountsReceivable3">#REF!</definedName>
    <definedName name="Data1ASSETSCurrentAssetsAccountsReceivable4" localSheetId="11">#REF!</definedName>
    <definedName name="Data1ASSETSCurrentAssetsAccountsReceivable4">#REF!</definedName>
    <definedName name="Data1ASSETSCurrentAssetsAccountsReceivable5" localSheetId="11">#REF!</definedName>
    <definedName name="Data1ASSETSCurrentAssetsAccountsReceivable5">#REF!</definedName>
    <definedName name="Data1ASSETSCurrentAssetsAccountsReceivableAllowanceforDoubtfulAccounts1" localSheetId="11">#REF!</definedName>
    <definedName name="Data1ASSETSCurrentAssetsAccountsReceivableAllowanceforDoubtfulAccounts1">#REF!</definedName>
    <definedName name="Data1ASSETSCurrentAssetsAccountsReceivableAllowanceforDoubtfulAccounts2" localSheetId="11">#REF!</definedName>
    <definedName name="Data1ASSETSCurrentAssetsAccountsReceivableAllowanceforDoubtfulAccounts2">#REF!</definedName>
    <definedName name="Data1ASSETSCurrentAssetsAccountsReceivableAllowanceforDoubtfulAccounts3" localSheetId="11">#REF!</definedName>
    <definedName name="Data1ASSETSCurrentAssetsAccountsReceivableAllowanceforDoubtfulAccounts3">#REF!</definedName>
    <definedName name="Data1ASSETSCurrentAssetsAccountsReceivableAllowanceforDoubtfulAccounts4" localSheetId="11">#REF!</definedName>
    <definedName name="Data1ASSETSCurrentAssetsAccountsReceivableAllowanceforDoubtfulAccounts4">#REF!</definedName>
    <definedName name="Data1ASSETSCurrentAssetsAccountsReceivableAllowanceforDoubtfulAccounts5" localSheetId="11">#REF!</definedName>
    <definedName name="Data1ASSETSCurrentAssetsAccountsReceivableAllowanceforDoubtfulAccounts5">#REF!</definedName>
    <definedName name="Data1ASSETSCurrentAssetsChequingSavings" localSheetId="11">#REF!</definedName>
    <definedName name="Data1ASSETSCurrentAssetsChequingSavings">#REF!</definedName>
    <definedName name="Data1ASSETSCurrentAssetsChequingSavingsCIBCChequingBankAccount1" localSheetId="11">#REF!</definedName>
    <definedName name="Data1ASSETSCurrentAssetsChequingSavingsCIBCChequingBankAccount1">#REF!</definedName>
    <definedName name="Data1ASSETSCurrentAssetsChequingSavingsCIBCChequingBankAccount2" localSheetId="11">#REF!</definedName>
    <definedName name="Data1ASSETSCurrentAssetsChequingSavingsCIBCChequingBankAccount2">#REF!</definedName>
    <definedName name="Data1ASSETSCurrentAssetsChequingSavingsCIBCChequingBankAccount3" localSheetId="11">#REF!</definedName>
    <definedName name="Data1ASSETSCurrentAssetsChequingSavingsCIBCChequingBankAccount3">#REF!</definedName>
    <definedName name="Data1ASSETSCurrentAssetsChequingSavingsCIBCChequingBankAccount4" localSheetId="11">#REF!</definedName>
    <definedName name="Data1ASSETSCurrentAssetsChequingSavingsCIBCChequingBankAccount4">#REF!</definedName>
    <definedName name="Data1ASSETSCurrentAssetsChequingSavingsCIBCChequingBankAccount5" localSheetId="11">#REF!</definedName>
    <definedName name="Data1ASSETSCurrentAssetsChequingSavingsCIBCChequingBankAccount5">#REF!</definedName>
    <definedName name="Data1ASSETSCurrentAssetsChequingSavingsCIBCSavings1" localSheetId="11">#REF!</definedName>
    <definedName name="Data1ASSETSCurrentAssetsChequingSavingsCIBCSavings1">#REF!</definedName>
    <definedName name="Data1ASSETSCurrentAssetsChequingSavingsCIBCSavings2" localSheetId="11">#REF!</definedName>
    <definedName name="Data1ASSETSCurrentAssetsChequingSavingsCIBCSavings2">#REF!</definedName>
    <definedName name="Data1ASSETSCurrentAssetsChequingSavingsCIBCSavings3" localSheetId="11">#REF!</definedName>
    <definedName name="Data1ASSETSCurrentAssetsChequingSavingsCIBCSavings3">#REF!</definedName>
    <definedName name="Data1ASSETSCurrentAssetsChequingSavingsCIBCSavings4" localSheetId="11">#REF!</definedName>
    <definedName name="Data1ASSETSCurrentAssetsChequingSavingsCIBCSavings4">#REF!</definedName>
    <definedName name="Data1ASSETSCurrentAssetsChequingSavingsCIBCSavings5" localSheetId="11">#REF!</definedName>
    <definedName name="Data1ASSETSCurrentAssetsChequingSavingsCIBCSavings5">#REF!</definedName>
    <definedName name="Data1ASSETSCurrentAssetsChequingSavingsCIBCSavingsSNB1" localSheetId="11">#REF!</definedName>
    <definedName name="Data1ASSETSCurrentAssetsChequingSavingsCIBCSavingsSNB1">#REF!</definedName>
    <definedName name="Data1ASSETSCurrentAssetsChequingSavingsCIBCSavingsSNB2" localSheetId="11">#REF!</definedName>
    <definedName name="Data1ASSETSCurrentAssetsChequingSavingsCIBCSavingsSNB2">#REF!</definedName>
    <definedName name="Data1ASSETSCurrentAssetsChequingSavingsCIBCSavingsSNB3" localSheetId="11">#REF!</definedName>
    <definedName name="Data1ASSETSCurrentAssetsChequingSavingsCIBCSavingsSNB3">#REF!</definedName>
    <definedName name="Data1ASSETSCurrentAssetsChequingSavingsCIBCSavingsSNB4" localSheetId="11">#REF!</definedName>
    <definedName name="Data1ASSETSCurrentAssetsChequingSavingsCIBCSavingsSNB4">#REF!</definedName>
    <definedName name="Data1ASSETSCurrentAssetsChequingSavingsCIBCSavingsSNB5" localSheetId="11">#REF!</definedName>
    <definedName name="Data1ASSETSCurrentAssetsChequingSavingsCIBCSavingsSNB5">#REF!</definedName>
    <definedName name="Data1ASSETSCurrentAssetsChequingSavingsCIBCUSChequing1" localSheetId="11">#REF!</definedName>
    <definedName name="Data1ASSETSCurrentAssetsChequingSavingsCIBCUSChequing1">#REF!</definedName>
    <definedName name="Data1ASSETSCurrentAssetsChequingSavingsCIBCUSChequing2" localSheetId="11">#REF!</definedName>
    <definedName name="Data1ASSETSCurrentAssetsChequingSavingsCIBCUSChequing2">#REF!</definedName>
    <definedName name="Data1ASSETSCurrentAssetsChequingSavingsCIBCUSChequing3" localSheetId="11">#REF!</definedName>
    <definedName name="Data1ASSETSCurrentAssetsChequingSavingsCIBCUSChequing3">#REF!</definedName>
    <definedName name="Data1ASSETSCurrentAssetsChequingSavingsCIBCUSChequing4" localSheetId="11">#REF!</definedName>
    <definedName name="Data1ASSETSCurrentAssetsChequingSavingsCIBCUSChequing4">#REF!</definedName>
    <definedName name="Data1ASSETSCurrentAssetsChequingSavingsCIBCUSChequing5" localSheetId="11">#REF!</definedName>
    <definedName name="Data1ASSETSCurrentAssetsChequingSavingsCIBCUSChequing5">#REF!</definedName>
    <definedName name="Data1ASSETSCurrentAssetsChequingSavingsPettyCash1" localSheetId="11">#REF!</definedName>
    <definedName name="Data1ASSETSCurrentAssetsChequingSavingsPettyCash1">#REF!</definedName>
    <definedName name="Data1ASSETSCurrentAssetsChequingSavingsPettyCash2" localSheetId="11">#REF!</definedName>
    <definedName name="Data1ASSETSCurrentAssetsChequingSavingsPettyCash2">#REF!</definedName>
    <definedName name="Data1ASSETSCurrentAssetsChequingSavingsPettyCash3" localSheetId="11">#REF!</definedName>
    <definedName name="Data1ASSETSCurrentAssetsChequingSavingsPettyCash3">#REF!</definedName>
    <definedName name="Data1ASSETSCurrentAssetsChequingSavingsPettyCash4" localSheetId="11">#REF!</definedName>
    <definedName name="Data1ASSETSCurrentAssetsChequingSavingsPettyCash4">#REF!</definedName>
    <definedName name="Data1ASSETSCurrentAssetsChequingSavingsPettyCash5" localSheetId="11">#REF!</definedName>
    <definedName name="Data1ASSETSCurrentAssetsChequingSavingsPettyCash5">#REF!</definedName>
    <definedName name="Data1ASSETSCurrentAssetsChequingSavingsUndepositedSubscriptions1" localSheetId="11">#REF!</definedName>
    <definedName name="Data1ASSETSCurrentAssetsChequingSavingsUndepositedSubscriptions1">#REF!</definedName>
    <definedName name="Data1ASSETSCurrentAssetsChequingSavingsUndepositedSubscriptions2" localSheetId="11">#REF!</definedName>
    <definedName name="Data1ASSETSCurrentAssetsChequingSavingsUndepositedSubscriptions2">#REF!</definedName>
    <definedName name="Data1ASSETSCurrentAssetsChequingSavingsUndepositedSubscriptions3" localSheetId="11">#REF!</definedName>
    <definedName name="Data1ASSETSCurrentAssetsChequingSavingsUndepositedSubscriptions3">#REF!</definedName>
    <definedName name="Data1ASSETSCurrentAssetsChequingSavingsUndepositedSubscriptions4" localSheetId="11">#REF!</definedName>
    <definedName name="Data1ASSETSCurrentAssetsChequingSavingsUndepositedSubscriptions4">#REF!</definedName>
    <definedName name="Data1ASSETSCurrentAssetsChequingSavingsUndepositedSubscriptions5" localSheetId="11">#REF!</definedName>
    <definedName name="Data1ASSETSCurrentAssetsChequingSavingsUndepositedSubscriptions5">#REF!</definedName>
    <definedName name="Data1ASSETSCurrentAssetsOtherCurrentAssets" localSheetId="11">#REF!</definedName>
    <definedName name="Data1ASSETSCurrentAssetsOtherCurrentAssets">#REF!</definedName>
    <definedName name="Data1ASSETSCurrentAssetsOtherCurrentAssetsGSTITC1" localSheetId="11">#REF!</definedName>
    <definedName name="Data1ASSETSCurrentAssetsOtherCurrentAssetsGSTITC1">#REF!</definedName>
    <definedName name="Data1ASSETSCurrentAssetsOtherCurrentAssetsGSTITC2" localSheetId="11">#REF!</definedName>
    <definedName name="Data1ASSETSCurrentAssetsOtherCurrentAssetsGSTITC2">#REF!</definedName>
    <definedName name="Data1ASSETSCurrentAssetsOtherCurrentAssetsGSTITC3" localSheetId="11">#REF!</definedName>
    <definedName name="Data1ASSETSCurrentAssetsOtherCurrentAssetsGSTITC3">#REF!</definedName>
    <definedName name="Data1ASSETSCurrentAssetsOtherCurrentAssetsGSTITC4" localSheetId="11">#REF!</definedName>
    <definedName name="Data1ASSETSCurrentAssetsOtherCurrentAssetsGSTITC4">#REF!</definedName>
    <definedName name="Data1ASSETSCurrentAssetsOtherCurrentAssetsGSTITC5" localSheetId="11">#REF!</definedName>
    <definedName name="Data1ASSETSCurrentAssetsOtherCurrentAssetsGSTITC5">#REF!</definedName>
    <definedName name="Data1ASSETSCurrentAssetsOtherCurrentAssetsInventoryAsset1" localSheetId="11">#REF!</definedName>
    <definedName name="Data1ASSETSCurrentAssetsOtherCurrentAssetsInventoryAsset1">#REF!</definedName>
    <definedName name="Data1ASSETSCurrentAssetsOtherCurrentAssetsInventoryAsset2" localSheetId="11">#REF!</definedName>
    <definedName name="Data1ASSETSCurrentAssetsOtherCurrentAssetsInventoryAsset2">#REF!</definedName>
    <definedName name="Data1ASSETSCurrentAssetsOtherCurrentAssetsInventoryAsset3" localSheetId="11">#REF!</definedName>
    <definedName name="Data1ASSETSCurrentAssetsOtherCurrentAssetsInventoryAsset3">#REF!</definedName>
    <definedName name="Data1ASSETSCurrentAssetsOtherCurrentAssetsInventoryAsset4" localSheetId="11">#REF!</definedName>
    <definedName name="Data1ASSETSCurrentAssetsOtherCurrentAssetsInventoryAsset4">#REF!</definedName>
    <definedName name="Data1ASSETSCurrentAssetsOtherCurrentAssetsInventoryAsset5" localSheetId="11">#REF!</definedName>
    <definedName name="Data1ASSETSCurrentAssetsOtherCurrentAssetsInventoryAsset5">#REF!</definedName>
    <definedName name="Data1ASSETSCurrentAssetsOtherCurrentAssetsInvestmentsGIC1" localSheetId="11">#REF!</definedName>
    <definedName name="Data1ASSETSCurrentAssetsOtherCurrentAssetsInvestmentsGIC1">#REF!</definedName>
    <definedName name="Data1ASSETSCurrentAssetsOtherCurrentAssetsInvestmentsGIC2" localSheetId="11">#REF!</definedName>
    <definedName name="Data1ASSETSCurrentAssetsOtherCurrentAssetsInvestmentsGIC2">#REF!</definedName>
    <definedName name="Data1ASSETSCurrentAssetsOtherCurrentAssetsInvestmentsGIC3" localSheetId="11">#REF!</definedName>
    <definedName name="Data1ASSETSCurrentAssetsOtherCurrentAssetsInvestmentsGIC3">#REF!</definedName>
    <definedName name="Data1ASSETSCurrentAssetsOtherCurrentAssetsInvestmentsGIC4" localSheetId="11">#REF!</definedName>
    <definedName name="Data1ASSETSCurrentAssetsOtherCurrentAssetsInvestmentsGIC4">#REF!</definedName>
    <definedName name="Data1ASSETSCurrentAssetsOtherCurrentAssetsInvestmentsGIC5" localSheetId="11">#REF!</definedName>
    <definedName name="Data1ASSETSCurrentAssetsOtherCurrentAssetsInvestmentsGIC5">#REF!</definedName>
    <definedName name="Data1ASSETSCurrentAssetsOtherCurrentAssetsInvestmentTaxCredits1" localSheetId="11">#REF!</definedName>
    <definedName name="Data1ASSETSCurrentAssetsOtherCurrentAssetsInvestmentTaxCredits1">#REF!</definedName>
    <definedName name="Data1ASSETSCurrentAssetsOtherCurrentAssetsInvestmentTaxCredits2" localSheetId="11">#REF!</definedName>
    <definedName name="Data1ASSETSCurrentAssetsOtherCurrentAssetsInvestmentTaxCredits2">#REF!</definedName>
    <definedName name="Data1ASSETSCurrentAssetsOtherCurrentAssetsInvestmentTaxCredits3" localSheetId="11">#REF!</definedName>
    <definedName name="Data1ASSETSCurrentAssetsOtherCurrentAssetsInvestmentTaxCredits3">#REF!</definedName>
    <definedName name="Data1ASSETSCurrentAssetsOtherCurrentAssetsInvestmentTaxCredits4" localSheetId="11">#REF!</definedName>
    <definedName name="Data1ASSETSCurrentAssetsOtherCurrentAssetsInvestmentTaxCredits4">#REF!</definedName>
    <definedName name="Data1ASSETSCurrentAssetsOtherCurrentAssetsInvestmentTaxCredits5" localSheetId="11">#REF!</definedName>
    <definedName name="Data1ASSETSCurrentAssetsOtherCurrentAssetsInvestmentTaxCredits5">#REF!</definedName>
    <definedName name="Data1ASSETSCurrentAssetsOtherCurrentAssetsOtherreceivablesanddeposits" localSheetId="11">#REF!</definedName>
    <definedName name="Data1ASSETSCurrentAssetsOtherCurrentAssetsOtherreceivablesanddeposits">#REF!</definedName>
    <definedName name="Data1ASSETSCurrentAssetsOtherCurrentAssetsOtherreceivablesanddepositsAccruedinterestreceivable1" localSheetId="11">#REF!</definedName>
    <definedName name="Data1ASSETSCurrentAssetsOtherCurrentAssetsOtherreceivablesanddepositsAccruedinterestreceivable1">#REF!</definedName>
    <definedName name="Data1ASSETSCurrentAssetsOtherCurrentAssetsOtherreceivablesanddepositsAccruedinterestreceivable2" localSheetId="11">#REF!</definedName>
    <definedName name="Data1ASSETSCurrentAssetsOtherCurrentAssetsOtherreceivablesanddepositsAccruedinterestreceivable2">#REF!</definedName>
    <definedName name="Data1ASSETSCurrentAssetsOtherCurrentAssetsOtherreceivablesanddepositsAccruedinterestreceivable3" localSheetId="11">#REF!</definedName>
    <definedName name="Data1ASSETSCurrentAssetsOtherCurrentAssetsOtherreceivablesanddepositsAccruedinterestreceivable3">#REF!</definedName>
    <definedName name="Data1ASSETSCurrentAssetsOtherCurrentAssetsOtherreceivablesanddepositsAccruedinterestreceivable4" localSheetId="11">#REF!</definedName>
    <definedName name="Data1ASSETSCurrentAssetsOtherCurrentAssetsOtherreceivablesanddepositsAccruedinterestreceivable4">#REF!</definedName>
    <definedName name="Data1ASSETSCurrentAssetsOtherCurrentAssetsOtherreceivablesanddepositsAccruedinterestreceivable5" localSheetId="11">#REF!</definedName>
    <definedName name="Data1ASSETSCurrentAssetsOtherCurrentAssetsOtherreceivablesanddepositsAccruedinterestreceivable5">#REF!</definedName>
    <definedName name="Data1ASSETSCurrentAssetsOtherCurrentAssetsOtherreceivablesanddepositsDeposits1" localSheetId="11">#REF!</definedName>
    <definedName name="Data1ASSETSCurrentAssetsOtherCurrentAssetsOtherreceivablesanddepositsDeposits1">#REF!</definedName>
    <definedName name="Data1ASSETSCurrentAssetsOtherCurrentAssetsOtherreceivablesanddepositsDeposits2" localSheetId="11">#REF!</definedName>
    <definedName name="Data1ASSETSCurrentAssetsOtherCurrentAssetsOtherreceivablesanddepositsDeposits2">#REF!</definedName>
    <definedName name="Data1ASSETSCurrentAssetsOtherCurrentAssetsOtherreceivablesanddepositsDeposits3" localSheetId="11">#REF!</definedName>
    <definedName name="Data1ASSETSCurrentAssetsOtherCurrentAssetsOtherreceivablesanddepositsDeposits3">#REF!</definedName>
    <definedName name="Data1ASSETSCurrentAssetsOtherCurrentAssetsOtherreceivablesanddepositsDeposits4" localSheetId="11">#REF!</definedName>
    <definedName name="Data1ASSETSCurrentAssetsOtherCurrentAssetsOtherreceivablesanddepositsDeposits4">#REF!</definedName>
    <definedName name="Data1ASSETSCurrentAssetsOtherCurrentAssetsOtherreceivablesanddepositsDeposits5" localSheetId="11">#REF!</definedName>
    <definedName name="Data1ASSETSCurrentAssetsOtherCurrentAssetsOtherreceivablesanddepositsDeposits5">#REF!</definedName>
    <definedName name="Data1ASSETSCurrentAssetsOtherCurrentAssetsOtherreceivablesanddepositsEmployeeAdvances1" localSheetId="11">#REF!</definedName>
    <definedName name="Data1ASSETSCurrentAssetsOtherCurrentAssetsOtherreceivablesanddepositsEmployeeAdvances1">#REF!</definedName>
    <definedName name="Data1ASSETSCurrentAssetsOtherCurrentAssetsOtherreceivablesanddepositsEmployeeAdvances2" localSheetId="11">#REF!</definedName>
    <definedName name="Data1ASSETSCurrentAssetsOtherCurrentAssetsOtherreceivablesanddepositsEmployeeAdvances2">#REF!</definedName>
    <definedName name="Data1ASSETSCurrentAssetsOtherCurrentAssetsOtherreceivablesanddepositsEmployeeAdvances3" localSheetId="11">#REF!</definedName>
    <definedName name="Data1ASSETSCurrentAssetsOtherCurrentAssetsOtherreceivablesanddepositsEmployeeAdvances3">#REF!</definedName>
    <definedName name="Data1ASSETSCurrentAssetsOtherCurrentAssetsOtherreceivablesanddepositsEmployeeAdvances4" localSheetId="11">#REF!</definedName>
    <definedName name="Data1ASSETSCurrentAssetsOtherCurrentAssetsOtherreceivablesanddepositsEmployeeAdvances4">#REF!</definedName>
    <definedName name="Data1ASSETSCurrentAssetsOtherCurrentAssetsOtherreceivablesanddepositsEmployeeAdvances5" localSheetId="11">#REF!</definedName>
    <definedName name="Data1ASSETSCurrentAssetsOtherCurrentAssetsOtherreceivablesanddepositsEmployeeAdvances5">#REF!</definedName>
    <definedName name="Data1ASSETSCurrentAssetsOtherCurrentAssetsOtherreceivablesanddepositsGrantReceivable1" localSheetId="11">#REF!</definedName>
    <definedName name="Data1ASSETSCurrentAssetsOtherCurrentAssetsOtherreceivablesanddepositsGrantReceivable1">#REF!</definedName>
    <definedName name="Data1ASSETSCurrentAssetsOtherCurrentAssetsOtherreceivablesanddepositsGrantReceivable2" localSheetId="11">#REF!</definedName>
    <definedName name="Data1ASSETSCurrentAssetsOtherCurrentAssetsOtherreceivablesanddepositsGrantReceivable2">#REF!</definedName>
    <definedName name="Data1ASSETSCurrentAssetsOtherCurrentAssetsOtherreceivablesanddepositsGrantReceivable3" localSheetId="11">#REF!</definedName>
    <definedName name="Data1ASSETSCurrentAssetsOtherCurrentAssetsOtherreceivablesanddepositsGrantReceivable3">#REF!</definedName>
    <definedName name="Data1ASSETSCurrentAssetsOtherCurrentAssetsOtherreceivablesanddepositsGrantReceivable4" localSheetId="11">#REF!</definedName>
    <definedName name="Data1ASSETSCurrentAssetsOtherCurrentAssetsOtherreceivablesanddepositsGrantReceivable4">#REF!</definedName>
    <definedName name="Data1ASSETSCurrentAssetsOtherCurrentAssetsOtherreceivablesanddepositsGrantReceivable5" localSheetId="11">#REF!</definedName>
    <definedName name="Data1ASSETSCurrentAssetsOtherCurrentAssetsOtherreceivablesanddepositsGrantReceivable5">#REF!</definedName>
    <definedName name="Data1ASSETSCurrentAssetsOtherCurrentAssetsOtherreceivablesanddepositsOtherassets1" localSheetId="11">#REF!</definedName>
    <definedName name="Data1ASSETSCurrentAssetsOtherCurrentAssetsOtherreceivablesanddepositsOtherassets1">#REF!</definedName>
    <definedName name="Data1ASSETSCurrentAssetsOtherCurrentAssetsOtherreceivablesanddepositsOtherassets2" localSheetId="11">#REF!</definedName>
    <definedName name="Data1ASSETSCurrentAssetsOtherCurrentAssetsOtherreceivablesanddepositsOtherassets2">#REF!</definedName>
    <definedName name="Data1ASSETSCurrentAssetsOtherCurrentAssetsOtherreceivablesanddepositsOtherassets3" localSheetId="11">#REF!</definedName>
    <definedName name="Data1ASSETSCurrentAssetsOtherCurrentAssetsOtherreceivablesanddepositsOtherassets3">#REF!</definedName>
    <definedName name="Data1ASSETSCurrentAssetsOtherCurrentAssetsOtherreceivablesanddepositsOtherassets4" localSheetId="11">#REF!</definedName>
    <definedName name="Data1ASSETSCurrentAssetsOtherCurrentAssetsOtherreceivablesanddepositsOtherassets4">#REF!</definedName>
    <definedName name="Data1ASSETSCurrentAssetsOtherCurrentAssetsOtherreceivablesanddepositsOtherassets5" localSheetId="11">#REF!</definedName>
    <definedName name="Data1ASSETSCurrentAssetsOtherCurrentAssetsOtherreceivablesanddepositsOtherassets5">#REF!</definedName>
    <definedName name="Data1ASSETSCurrentAssetsOtherCurrentAssetsOtherreceivablesanddepositsOtherreceivablesanddepositsOther1" localSheetId="11">#REF!</definedName>
    <definedName name="Data1ASSETSCurrentAssetsOtherCurrentAssetsOtherreceivablesanddepositsOtherreceivablesanddepositsOther1">#REF!</definedName>
    <definedName name="Data1ASSETSCurrentAssetsOtherCurrentAssetsOtherreceivablesanddepositsOtherreceivablesanddepositsOther2" localSheetId="11">#REF!</definedName>
    <definedName name="Data1ASSETSCurrentAssetsOtherCurrentAssetsOtherreceivablesanddepositsOtherreceivablesanddepositsOther2">#REF!</definedName>
    <definedName name="Data1ASSETSCurrentAssetsOtherCurrentAssetsOtherreceivablesanddepositsOtherreceivablesanddepositsOther3" localSheetId="11">#REF!</definedName>
    <definedName name="Data1ASSETSCurrentAssetsOtherCurrentAssetsOtherreceivablesanddepositsOtherreceivablesanddepositsOther3">#REF!</definedName>
    <definedName name="Data1ASSETSCurrentAssetsOtherCurrentAssetsOtherreceivablesanddepositsOtherreceivablesanddepositsOther4" localSheetId="11">#REF!</definedName>
    <definedName name="Data1ASSETSCurrentAssetsOtherCurrentAssetsOtherreceivablesanddepositsOtherreceivablesanddepositsOther4">#REF!</definedName>
    <definedName name="Data1ASSETSCurrentAssetsOtherCurrentAssetsOtherreceivablesanddepositsOtherreceivablesanddepositsOther5" localSheetId="11">#REF!</definedName>
    <definedName name="Data1ASSETSCurrentAssetsOtherCurrentAssetsOtherreceivablesanddepositsOtherreceivablesanddepositsOther5">#REF!</definedName>
    <definedName name="Data1ASSETSCurrentAssetsOtherCurrentAssetsOtherreceivablesanddepositsPrepaidExpense1" localSheetId="11">#REF!</definedName>
    <definedName name="Data1ASSETSCurrentAssetsOtherCurrentAssetsOtherreceivablesanddepositsPrepaidExpense1">#REF!</definedName>
    <definedName name="Data1ASSETSCurrentAssetsOtherCurrentAssetsOtherreceivablesanddepositsPrepaidExpense2" localSheetId="11">#REF!</definedName>
    <definedName name="Data1ASSETSCurrentAssetsOtherCurrentAssetsOtherreceivablesanddepositsPrepaidExpense2">#REF!</definedName>
    <definedName name="Data1ASSETSCurrentAssetsOtherCurrentAssetsOtherreceivablesanddepositsPrepaidExpense3" localSheetId="11">#REF!</definedName>
    <definedName name="Data1ASSETSCurrentAssetsOtherCurrentAssetsOtherreceivablesanddepositsPrepaidExpense3">#REF!</definedName>
    <definedName name="Data1ASSETSCurrentAssetsOtherCurrentAssetsOtherreceivablesanddepositsPrepaidExpense4" localSheetId="11">#REF!</definedName>
    <definedName name="Data1ASSETSCurrentAssetsOtherCurrentAssetsOtherreceivablesanddepositsPrepaidExpense4">#REF!</definedName>
    <definedName name="Data1ASSETSCurrentAssetsOtherCurrentAssetsOtherreceivablesanddepositsPrepaidExpense5" localSheetId="11">#REF!</definedName>
    <definedName name="Data1ASSETSCurrentAssetsOtherCurrentAssetsOtherreceivablesanddepositsPrepaidExpense5">#REF!</definedName>
    <definedName name="Data1ASSETSCurrentAssetsOtherCurrentAssetsOtherreceivablesanddepositsPrepaidExpenseDeposits1" localSheetId="11">#REF!</definedName>
    <definedName name="Data1ASSETSCurrentAssetsOtherCurrentAssetsOtherreceivablesanddepositsPrepaidExpenseDeposits1">#REF!</definedName>
    <definedName name="Data1ASSETSCurrentAssetsOtherCurrentAssetsOtherreceivablesanddepositsPrepaidExpenseDeposits2" localSheetId="11">#REF!</definedName>
    <definedName name="Data1ASSETSCurrentAssetsOtherCurrentAssetsOtherreceivablesanddepositsPrepaidExpenseDeposits2">#REF!</definedName>
    <definedName name="Data1ASSETSCurrentAssetsOtherCurrentAssetsOtherreceivablesanddepositsPrepaidExpenseDeposits3" localSheetId="11">#REF!</definedName>
    <definedName name="Data1ASSETSCurrentAssetsOtherCurrentAssetsOtherreceivablesanddepositsPrepaidExpenseDeposits3">#REF!</definedName>
    <definedName name="Data1ASSETSCurrentAssetsOtherCurrentAssetsOtherreceivablesanddepositsPrepaidExpenseDeposits4" localSheetId="11">#REF!</definedName>
    <definedName name="Data1ASSETSCurrentAssetsOtherCurrentAssetsOtherreceivablesanddepositsPrepaidExpenseDeposits4">#REF!</definedName>
    <definedName name="Data1ASSETSCurrentAssetsOtherCurrentAssetsOtherreceivablesanddepositsPrepaidExpenseDeposits5" localSheetId="11">#REF!</definedName>
    <definedName name="Data1ASSETSCurrentAssetsOtherCurrentAssetsOtherreceivablesanddepositsPrepaidExpenseDeposits5">#REF!</definedName>
    <definedName name="Data1ASSETSCurrentAssetsOtherCurrentAssetsTotalOtherreceivablesanddeposits1" localSheetId="11">#REF!</definedName>
    <definedName name="Data1ASSETSCurrentAssetsOtherCurrentAssetsTotalOtherreceivablesanddeposits1">#REF!</definedName>
    <definedName name="Data1ASSETSCurrentAssetsOtherCurrentAssetsTotalOtherreceivablesanddeposits2" localSheetId="11">#REF!</definedName>
    <definedName name="Data1ASSETSCurrentAssetsOtherCurrentAssetsTotalOtherreceivablesanddeposits2">#REF!</definedName>
    <definedName name="Data1ASSETSCurrentAssetsOtherCurrentAssetsTotalOtherreceivablesanddeposits3" localSheetId="11">#REF!</definedName>
    <definedName name="Data1ASSETSCurrentAssetsOtherCurrentAssetsTotalOtherreceivablesanddeposits3">#REF!</definedName>
    <definedName name="Data1ASSETSCurrentAssetsOtherCurrentAssetsTotalOtherreceivablesanddeposits4" localSheetId="11">#REF!</definedName>
    <definedName name="Data1ASSETSCurrentAssetsOtherCurrentAssetsTotalOtherreceivablesanddeposits4">#REF!</definedName>
    <definedName name="Data1ASSETSCurrentAssetsOtherCurrentAssetsTotalOtherreceivablesanddeposits5" localSheetId="11">#REF!</definedName>
    <definedName name="Data1ASSETSCurrentAssetsOtherCurrentAssetsTotalOtherreceivablesanddeposits5">#REF!</definedName>
    <definedName name="Data1ASSETSCurrentAssetsOtherCurrentAssetsUndepositedFunds1" localSheetId="11">#REF!</definedName>
    <definedName name="Data1ASSETSCurrentAssetsOtherCurrentAssetsUndepositedFunds1">#REF!</definedName>
    <definedName name="Data1ASSETSCurrentAssetsOtherCurrentAssetsUndepositedFunds2" localSheetId="11">#REF!</definedName>
    <definedName name="Data1ASSETSCurrentAssetsOtherCurrentAssetsUndepositedFunds2">#REF!</definedName>
    <definedName name="Data1ASSETSCurrentAssetsOtherCurrentAssetsUndepositedFunds3" localSheetId="11">#REF!</definedName>
    <definedName name="Data1ASSETSCurrentAssetsOtherCurrentAssetsUndepositedFunds3">#REF!</definedName>
    <definedName name="Data1ASSETSCurrentAssetsOtherCurrentAssetsUndepositedFunds4" localSheetId="11">#REF!</definedName>
    <definedName name="Data1ASSETSCurrentAssetsOtherCurrentAssetsUndepositedFunds4">#REF!</definedName>
    <definedName name="Data1ASSETSCurrentAssetsOtherCurrentAssetsUndepositedFunds5" localSheetId="11">#REF!</definedName>
    <definedName name="Data1ASSETSCurrentAssetsOtherCurrentAssetsUndepositedFunds5">#REF!</definedName>
    <definedName name="Data1ASSETSCurrentAssetsTotalAccountsReceivable1" localSheetId="11">#REF!</definedName>
    <definedName name="Data1ASSETSCurrentAssetsTotalAccountsReceivable1">#REF!</definedName>
    <definedName name="Data1ASSETSCurrentAssetsTotalAccountsReceivable2" localSheetId="11">#REF!</definedName>
    <definedName name="Data1ASSETSCurrentAssetsTotalAccountsReceivable2">#REF!</definedName>
    <definedName name="Data1ASSETSCurrentAssetsTotalAccountsReceivable3" localSheetId="11">#REF!</definedName>
    <definedName name="Data1ASSETSCurrentAssetsTotalAccountsReceivable3">#REF!</definedName>
    <definedName name="Data1ASSETSCurrentAssetsTotalAccountsReceivable4" localSheetId="11">#REF!</definedName>
    <definedName name="Data1ASSETSCurrentAssetsTotalAccountsReceivable4">#REF!</definedName>
    <definedName name="Data1ASSETSCurrentAssetsTotalAccountsReceivable5" localSheetId="11">#REF!</definedName>
    <definedName name="Data1ASSETSCurrentAssetsTotalAccountsReceivable5">#REF!</definedName>
    <definedName name="Data1ASSETSCurrentAssetsTotalChequingSavings1" localSheetId="11">#REF!</definedName>
    <definedName name="Data1ASSETSCurrentAssetsTotalChequingSavings1">#REF!</definedName>
    <definedName name="Data1ASSETSCurrentAssetsTotalChequingSavings2" localSheetId="11">#REF!</definedName>
    <definedName name="Data1ASSETSCurrentAssetsTotalChequingSavings2">#REF!</definedName>
    <definedName name="Data1ASSETSCurrentAssetsTotalChequingSavings3" localSheetId="11">#REF!</definedName>
    <definedName name="Data1ASSETSCurrentAssetsTotalChequingSavings3">#REF!</definedName>
    <definedName name="Data1ASSETSCurrentAssetsTotalChequingSavings4" localSheetId="11">#REF!</definedName>
    <definedName name="Data1ASSETSCurrentAssetsTotalChequingSavings4">#REF!</definedName>
    <definedName name="Data1ASSETSCurrentAssetsTotalChequingSavings5" localSheetId="11">#REF!</definedName>
    <definedName name="Data1ASSETSCurrentAssetsTotalChequingSavings5">#REF!</definedName>
    <definedName name="Data1ASSETSCurrentAssetsTotalOtherCurrentAssets1" localSheetId="11">#REF!</definedName>
    <definedName name="Data1ASSETSCurrentAssetsTotalOtherCurrentAssets1">#REF!</definedName>
    <definedName name="Data1ASSETSCurrentAssetsTotalOtherCurrentAssets2" localSheetId="11">#REF!</definedName>
    <definedName name="Data1ASSETSCurrentAssetsTotalOtherCurrentAssets2">#REF!</definedName>
    <definedName name="Data1ASSETSCurrentAssetsTotalOtherCurrentAssets3" localSheetId="11">#REF!</definedName>
    <definedName name="Data1ASSETSCurrentAssetsTotalOtherCurrentAssets3">#REF!</definedName>
    <definedName name="Data1ASSETSCurrentAssetsTotalOtherCurrentAssets4" localSheetId="11">#REF!</definedName>
    <definedName name="Data1ASSETSCurrentAssetsTotalOtherCurrentAssets4">#REF!</definedName>
    <definedName name="Data1ASSETSCurrentAssetsTotalOtherCurrentAssets5" localSheetId="11">#REF!</definedName>
    <definedName name="Data1ASSETSCurrentAssetsTotalOtherCurrentAssets5">#REF!</definedName>
    <definedName name="Data1ASSETSFixedAssets" localSheetId="11">#REF!</definedName>
    <definedName name="Data1ASSETSFixedAssets">#REF!</definedName>
    <definedName name="Data1ASSETSFixedAssetsComputerHardwareandSoftware" localSheetId="11">#REF!</definedName>
    <definedName name="Data1ASSETSFixedAssetsComputerHardwareandSoftware">#REF!</definedName>
    <definedName name="Data1ASSETSFixedAssetsComputerHardwareandSoftwareAccumulatedDepreciation1" localSheetId="11">#REF!</definedName>
    <definedName name="Data1ASSETSFixedAssetsComputerHardwareandSoftwareAccumulatedDepreciation1">#REF!</definedName>
    <definedName name="Data1ASSETSFixedAssetsComputerHardwareandSoftwareAccumulatedDepreciation2" localSheetId="11">#REF!</definedName>
    <definedName name="Data1ASSETSFixedAssetsComputerHardwareandSoftwareAccumulatedDepreciation2">#REF!</definedName>
    <definedName name="Data1ASSETSFixedAssetsComputerHardwareandSoftwareAccumulatedDepreciation3" localSheetId="11">#REF!</definedName>
    <definedName name="Data1ASSETSFixedAssetsComputerHardwareandSoftwareAccumulatedDepreciation3">#REF!</definedName>
    <definedName name="Data1ASSETSFixedAssetsComputerHardwareandSoftwareAccumulatedDepreciation4" localSheetId="11">#REF!</definedName>
    <definedName name="Data1ASSETSFixedAssetsComputerHardwareandSoftwareAccumulatedDepreciation4">#REF!</definedName>
    <definedName name="Data1ASSETSFixedAssetsComputerHardwareandSoftwareAccumulatedDepreciation5" localSheetId="11">#REF!</definedName>
    <definedName name="Data1ASSETSFixedAssetsComputerHardwareandSoftwareAccumulatedDepreciation5">#REF!</definedName>
    <definedName name="Data1ASSETSFixedAssetsComputerHardwareandSoftwareComputerHardwareandSoftwareOther1" localSheetId="11">#REF!</definedName>
    <definedName name="Data1ASSETSFixedAssetsComputerHardwareandSoftwareComputerHardwareandSoftwareOther1">#REF!</definedName>
    <definedName name="Data1ASSETSFixedAssetsComputerHardwareandSoftwareComputerHardwareandSoftwareOther2" localSheetId="11">#REF!</definedName>
    <definedName name="Data1ASSETSFixedAssetsComputerHardwareandSoftwareComputerHardwareandSoftwareOther2">#REF!</definedName>
    <definedName name="Data1ASSETSFixedAssetsComputerHardwareandSoftwareComputerHardwareandSoftwareOther3" localSheetId="11">#REF!</definedName>
    <definedName name="Data1ASSETSFixedAssetsComputerHardwareandSoftwareComputerHardwareandSoftwareOther3">#REF!</definedName>
    <definedName name="Data1ASSETSFixedAssetsComputerHardwareandSoftwareComputerHardwareandSoftwareOther4" localSheetId="11">#REF!</definedName>
    <definedName name="Data1ASSETSFixedAssetsComputerHardwareandSoftwareComputerHardwareandSoftwareOther4">#REF!</definedName>
    <definedName name="Data1ASSETSFixedAssetsComputerHardwareandSoftwareComputerHardwareandSoftwareOther5" localSheetId="11">#REF!</definedName>
    <definedName name="Data1ASSETSFixedAssetsComputerHardwareandSoftwareComputerHardwareandSoftwareOther5">#REF!</definedName>
    <definedName name="Data1ASSETSFixedAssetsComputerHardwareandSoftwareCost1" localSheetId="11">#REF!</definedName>
    <definedName name="Data1ASSETSFixedAssetsComputerHardwareandSoftwareCost1">#REF!</definedName>
    <definedName name="Data1ASSETSFixedAssetsComputerHardwareandSoftwareCost2" localSheetId="11">#REF!</definedName>
    <definedName name="Data1ASSETSFixedAssetsComputerHardwareandSoftwareCost2">#REF!</definedName>
    <definedName name="Data1ASSETSFixedAssetsComputerHardwareandSoftwareCost3" localSheetId="11">#REF!</definedName>
    <definedName name="Data1ASSETSFixedAssetsComputerHardwareandSoftwareCost3">#REF!</definedName>
    <definedName name="Data1ASSETSFixedAssetsComputerHardwareandSoftwareCost4" localSheetId="11">#REF!</definedName>
    <definedName name="Data1ASSETSFixedAssetsComputerHardwareandSoftwareCost4">#REF!</definedName>
    <definedName name="Data1ASSETSFixedAssetsComputerHardwareandSoftwareCost5" localSheetId="11">#REF!</definedName>
    <definedName name="Data1ASSETSFixedAssetsComputerHardwareandSoftwareCost5">#REF!</definedName>
    <definedName name="Data1ASSETSFixedAssetsFurnitureFixtures" localSheetId="11">#REF!</definedName>
    <definedName name="Data1ASSETSFixedAssetsFurnitureFixtures">#REF!</definedName>
    <definedName name="Data1ASSETSFixedAssetsFurnitureFixturesAccumulatedDepreciation1" localSheetId="11">#REF!</definedName>
    <definedName name="Data1ASSETSFixedAssetsFurnitureFixturesAccumulatedDepreciation1">#REF!</definedName>
    <definedName name="Data1ASSETSFixedAssetsFurnitureFixturesAccumulatedDepreciation2" localSheetId="11">#REF!</definedName>
    <definedName name="Data1ASSETSFixedAssetsFurnitureFixturesAccumulatedDepreciation2">#REF!</definedName>
    <definedName name="Data1ASSETSFixedAssetsFurnitureFixturesAccumulatedDepreciation3" localSheetId="11">#REF!</definedName>
    <definedName name="Data1ASSETSFixedAssetsFurnitureFixturesAccumulatedDepreciation3">#REF!</definedName>
    <definedName name="Data1ASSETSFixedAssetsFurnitureFixturesAccumulatedDepreciation4" localSheetId="11">#REF!</definedName>
    <definedName name="Data1ASSETSFixedAssetsFurnitureFixturesAccumulatedDepreciation4">#REF!</definedName>
    <definedName name="Data1ASSETSFixedAssetsFurnitureFixturesAccumulatedDepreciation5" localSheetId="11">#REF!</definedName>
    <definedName name="Data1ASSETSFixedAssetsFurnitureFixturesAccumulatedDepreciation5">#REF!</definedName>
    <definedName name="Data1ASSETSFixedAssetsFurnitureFixturesCost1" localSheetId="11">#REF!</definedName>
    <definedName name="Data1ASSETSFixedAssetsFurnitureFixturesCost1">#REF!</definedName>
    <definedName name="Data1ASSETSFixedAssetsFurnitureFixturesCost2" localSheetId="11">#REF!</definedName>
    <definedName name="Data1ASSETSFixedAssetsFurnitureFixturesCost2">#REF!</definedName>
    <definedName name="Data1ASSETSFixedAssetsFurnitureFixturesCost3" localSheetId="11">#REF!</definedName>
    <definedName name="Data1ASSETSFixedAssetsFurnitureFixturesCost3">#REF!</definedName>
    <definedName name="Data1ASSETSFixedAssetsFurnitureFixturesCost4" localSheetId="11">#REF!</definedName>
    <definedName name="Data1ASSETSFixedAssetsFurnitureFixturesCost4">#REF!</definedName>
    <definedName name="Data1ASSETSFixedAssetsFurnitureFixturesCost5" localSheetId="11">#REF!</definedName>
    <definedName name="Data1ASSETSFixedAssetsFurnitureFixturesCost5">#REF!</definedName>
    <definedName name="Data1ASSETSFixedAssetsFurnitureFixturesFurnitureFixturesOther1" localSheetId="11">#REF!</definedName>
    <definedName name="Data1ASSETSFixedAssetsFurnitureFixturesFurnitureFixturesOther1">#REF!</definedName>
    <definedName name="Data1ASSETSFixedAssetsFurnitureFixturesFurnitureFixturesOther2" localSheetId="11">#REF!</definedName>
    <definedName name="Data1ASSETSFixedAssetsFurnitureFixturesFurnitureFixturesOther2">#REF!</definedName>
    <definedName name="Data1ASSETSFixedAssetsFurnitureFixturesFurnitureFixturesOther3" localSheetId="11">#REF!</definedName>
    <definedName name="Data1ASSETSFixedAssetsFurnitureFixturesFurnitureFixturesOther3">#REF!</definedName>
    <definedName name="Data1ASSETSFixedAssetsFurnitureFixturesFurnitureFixturesOther4" localSheetId="11">#REF!</definedName>
    <definedName name="Data1ASSETSFixedAssetsFurnitureFixturesFurnitureFixturesOther4">#REF!</definedName>
    <definedName name="Data1ASSETSFixedAssetsFurnitureFixturesFurnitureFixturesOther5" localSheetId="11">#REF!</definedName>
    <definedName name="Data1ASSETSFixedAssetsFurnitureFixturesFurnitureFixturesOther5">#REF!</definedName>
    <definedName name="Data1ASSETSFixedAssetsLabEquipment" localSheetId="11">#REF!</definedName>
    <definedName name="Data1ASSETSFixedAssetsLabEquipment">#REF!</definedName>
    <definedName name="Data1ASSETSFixedAssetsLabEquipmentAccumulatedDepreciation1" localSheetId="11">#REF!</definedName>
    <definedName name="Data1ASSETSFixedAssetsLabEquipmentAccumulatedDepreciation1">#REF!</definedName>
    <definedName name="Data1ASSETSFixedAssetsLabEquipmentAccumulatedDepreciation2" localSheetId="11">#REF!</definedName>
    <definedName name="Data1ASSETSFixedAssetsLabEquipmentAccumulatedDepreciation2">#REF!</definedName>
    <definedName name="Data1ASSETSFixedAssetsLabEquipmentAccumulatedDepreciation3" localSheetId="11">#REF!</definedName>
    <definedName name="Data1ASSETSFixedAssetsLabEquipmentAccumulatedDepreciation3">#REF!</definedName>
    <definedName name="Data1ASSETSFixedAssetsLabEquipmentAccumulatedDepreciation4" localSheetId="11">#REF!</definedName>
    <definedName name="Data1ASSETSFixedAssetsLabEquipmentAccumulatedDepreciation4">#REF!</definedName>
    <definedName name="Data1ASSETSFixedAssetsLabEquipmentAccumulatedDepreciation5" localSheetId="11">#REF!</definedName>
    <definedName name="Data1ASSETSFixedAssetsLabEquipmentAccumulatedDepreciation5">#REF!</definedName>
    <definedName name="Data1ASSETSFixedAssetsLabEquipmentCosts1" localSheetId="11">#REF!</definedName>
    <definedName name="Data1ASSETSFixedAssetsLabEquipmentCosts1">#REF!</definedName>
    <definedName name="Data1ASSETSFixedAssetsLabEquipmentCosts2" localSheetId="11">#REF!</definedName>
    <definedName name="Data1ASSETSFixedAssetsLabEquipmentCosts2">#REF!</definedName>
    <definedName name="Data1ASSETSFixedAssetsLabEquipmentCosts3" localSheetId="11">#REF!</definedName>
    <definedName name="Data1ASSETSFixedAssetsLabEquipmentCosts3">#REF!</definedName>
    <definedName name="Data1ASSETSFixedAssetsLabEquipmentCosts4" localSheetId="11">#REF!</definedName>
    <definedName name="Data1ASSETSFixedAssetsLabEquipmentCosts4">#REF!</definedName>
    <definedName name="Data1ASSETSFixedAssetsLabEquipmentCosts5" localSheetId="11">#REF!</definedName>
    <definedName name="Data1ASSETSFixedAssetsLabEquipmentCosts5">#REF!</definedName>
    <definedName name="Data1ASSETSFixedAssetsLabEquipmentLabEquipmentOther1" localSheetId="11">#REF!</definedName>
    <definedName name="Data1ASSETSFixedAssetsLabEquipmentLabEquipmentOther1">#REF!</definedName>
    <definedName name="Data1ASSETSFixedAssetsLabEquipmentLabEquipmentOther2" localSheetId="11">#REF!</definedName>
    <definedName name="Data1ASSETSFixedAssetsLabEquipmentLabEquipmentOther2">#REF!</definedName>
    <definedName name="Data1ASSETSFixedAssetsLabEquipmentLabEquipmentOther3" localSheetId="11">#REF!</definedName>
    <definedName name="Data1ASSETSFixedAssetsLabEquipmentLabEquipmentOther3">#REF!</definedName>
    <definedName name="Data1ASSETSFixedAssetsLabEquipmentLabEquipmentOther4" localSheetId="11">#REF!</definedName>
    <definedName name="Data1ASSETSFixedAssetsLabEquipmentLabEquipmentOther4">#REF!</definedName>
    <definedName name="Data1ASSETSFixedAssetsLabEquipmentLabEquipmentOther5" localSheetId="11">#REF!</definedName>
    <definedName name="Data1ASSETSFixedAssetsLabEquipmentLabEquipmentOther5">#REF!</definedName>
    <definedName name="Data1ASSETSFixedAssetsLeaseholdImprovements" localSheetId="11">#REF!</definedName>
    <definedName name="Data1ASSETSFixedAssetsLeaseholdImprovements">#REF!</definedName>
    <definedName name="Data1ASSETSFixedAssetsLeaseholdImprovementsAccumulatedDepreciation1" localSheetId="11">#REF!</definedName>
    <definedName name="Data1ASSETSFixedAssetsLeaseholdImprovementsAccumulatedDepreciation1">#REF!</definedName>
    <definedName name="Data1ASSETSFixedAssetsLeaseholdImprovementsAccumulatedDepreciation2" localSheetId="11">#REF!</definedName>
    <definedName name="Data1ASSETSFixedAssetsLeaseholdImprovementsAccumulatedDepreciation2">#REF!</definedName>
    <definedName name="Data1ASSETSFixedAssetsLeaseholdImprovementsAccumulatedDepreciation3" localSheetId="11">#REF!</definedName>
    <definedName name="Data1ASSETSFixedAssetsLeaseholdImprovementsAccumulatedDepreciation3">#REF!</definedName>
    <definedName name="Data1ASSETSFixedAssetsLeaseholdImprovementsAccumulatedDepreciation4" localSheetId="11">#REF!</definedName>
    <definedName name="Data1ASSETSFixedAssetsLeaseholdImprovementsAccumulatedDepreciation4">#REF!</definedName>
    <definedName name="Data1ASSETSFixedAssetsLeaseholdImprovementsAccumulatedDepreciation5" localSheetId="11">#REF!</definedName>
    <definedName name="Data1ASSETSFixedAssetsLeaseholdImprovementsAccumulatedDepreciation5">#REF!</definedName>
    <definedName name="Data1ASSETSFixedAssetsLeaseholdImprovementsCost1" localSheetId="11">#REF!</definedName>
    <definedName name="Data1ASSETSFixedAssetsLeaseholdImprovementsCost1">#REF!</definedName>
    <definedName name="Data1ASSETSFixedAssetsLeaseholdImprovementsCost2" localSheetId="11">#REF!</definedName>
    <definedName name="Data1ASSETSFixedAssetsLeaseholdImprovementsCost2">#REF!</definedName>
    <definedName name="Data1ASSETSFixedAssetsLeaseholdImprovementsCost3" localSheetId="11">#REF!</definedName>
    <definedName name="Data1ASSETSFixedAssetsLeaseholdImprovementsCost3">#REF!</definedName>
    <definedName name="Data1ASSETSFixedAssetsLeaseholdImprovementsCost4" localSheetId="11">#REF!</definedName>
    <definedName name="Data1ASSETSFixedAssetsLeaseholdImprovementsCost4">#REF!</definedName>
    <definedName name="Data1ASSETSFixedAssetsLeaseholdImprovementsCost5" localSheetId="11">#REF!</definedName>
    <definedName name="Data1ASSETSFixedAssetsLeaseholdImprovementsCost5">#REF!</definedName>
    <definedName name="Data1ASSETSFixedAssetsLeaseholdImprovementsLeaseholdImprovementsOther1" localSheetId="11">#REF!</definedName>
    <definedName name="Data1ASSETSFixedAssetsLeaseholdImprovementsLeaseholdImprovementsOther1">#REF!</definedName>
    <definedName name="Data1ASSETSFixedAssetsLeaseholdImprovementsLeaseholdImprovementsOther2" localSheetId="11">#REF!</definedName>
    <definedName name="Data1ASSETSFixedAssetsLeaseholdImprovementsLeaseholdImprovementsOther2">#REF!</definedName>
    <definedName name="Data1ASSETSFixedAssetsLeaseholdImprovementsLeaseholdImprovementsOther3" localSheetId="11">#REF!</definedName>
    <definedName name="Data1ASSETSFixedAssetsLeaseholdImprovementsLeaseholdImprovementsOther3">#REF!</definedName>
    <definedName name="Data1ASSETSFixedAssetsLeaseholdImprovementsLeaseholdImprovementsOther4" localSheetId="11">#REF!</definedName>
    <definedName name="Data1ASSETSFixedAssetsLeaseholdImprovementsLeaseholdImprovementsOther4">#REF!</definedName>
    <definedName name="Data1ASSETSFixedAssetsLeaseholdImprovementsLeaseholdImprovementsOther5" localSheetId="11">#REF!</definedName>
    <definedName name="Data1ASSETSFixedAssetsLeaseholdImprovementsLeaseholdImprovementsOther5">#REF!</definedName>
    <definedName name="Data1ASSETSFixedAssetsTotalComputerHardwareandSoftware1" localSheetId="11">#REF!</definedName>
    <definedName name="Data1ASSETSFixedAssetsTotalComputerHardwareandSoftware1">#REF!</definedName>
    <definedName name="Data1ASSETSFixedAssetsTotalComputerHardwareandSoftware2" localSheetId="11">#REF!</definedName>
    <definedName name="Data1ASSETSFixedAssetsTotalComputerHardwareandSoftware2">#REF!</definedName>
    <definedName name="Data1ASSETSFixedAssetsTotalComputerHardwareandSoftware3" localSheetId="11">#REF!</definedName>
    <definedName name="Data1ASSETSFixedAssetsTotalComputerHardwareandSoftware3">#REF!</definedName>
    <definedName name="Data1ASSETSFixedAssetsTotalComputerHardwareandSoftware4" localSheetId="11">#REF!</definedName>
    <definedName name="Data1ASSETSFixedAssetsTotalComputerHardwareandSoftware4">#REF!</definedName>
    <definedName name="Data1ASSETSFixedAssetsTotalComputerHardwareandSoftware5" localSheetId="11">#REF!</definedName>
    <definedName name="Data1ASSETSFixedAssetsTotalComputerHardwareandSoftware5">#REF!</definedName>
    <definedName name="Data1ASSETSFixedAssetsTotalFurnitureFixtures1" localSheetId="11">#REF!</definedName>
    <definedName name="Data1ASSETSFixedAssetsTotalFurnitureFixtures1">#REF!</definedName>
    <definedName name="Data1ASSETSFixedAssetsTotalFurnitureFixtures2" localSheetId="11">#REF!</definedName>
    <definedName name="Data1ASSETSFixedAssetsTotalFurnitureFixtures2">#REF!</definedName>
    <definedName name="Data1ASSETSFixedAssetsTotalFurnitureFixtures3" localSheetId="11">#REF!</definedName>
    <definedName name="Data1ASSETSFixedAssetsTotalFurnitureFixtures3">#REF!</definedName>
    <definedName name="Data1ASSETSFixedAssetsTotalFurnitureFixtures4" localSheetId="11">#REF!</definedName>
    <definedName name="Data1ASSETSFixedAssetsTotalFurnitureFixtures4">#REF!</definedName>
    <definedName name="Data1ASSETSFixedAssetsTotalFurnitureFixtures5" localSheetId="11">#REF!</definedName>
    <definedName name="Data1ASSETSFixedAssetsTotalFurnitureFixtures5">#REF!</definedName>
    <definedName name="Data1ASSETSFixedAssetsTotalLabEquipment1" localSheetId="11">#REF!</definedName>
    <definedName name="Data1ASSETSFixedAssetsTotalLabEquipment1">#REF!</definedName>
    <definedName name="Data1ASSETSFixedAssetsTotalLabEquipment2" localSheetId="11">#REF!</definedName>
    <definedName name="Data1ASSETSFixedAssetsTotalLabEquipment2">#REF!</definedName>
    <definedName name="Data1ASSETSFixedAssetsTotalLabEquipment3" localSheetId="11">#REF!</definedName>
    <definedName name="Data1ASSETSFixedAssetsTotalLabEquipment3">#REF!</definedName>
    <definedName name="Data1ASSETSFixedAssetsTotalLabEquipment4" localSheetId="11">#REF!</definedName>
    <definedName name="Data1ASSETSFixedAssetsTotalLabEquipment4">#REF!</definedName>
    <definedName name="Data1ASSETSFixedAssetsTotalLabEquipment5" localSheetId="11">#REF!</definedName>
    <definedName name="Data1ASSETSFixedAssetsTotalLabEquipment5">#REF!</definedName>
    <definedName name="Data1ASSETSFixedAssetsTotalLeaseholdImprovements1" localSheetId="11">#REF!</definedName>
    <definedName name="Data1ASSETSFixedAssetsTotalLeaseholdImprovements1">#REF!</definedName>
    <definedName name="Data1ASSETSFixedAssetsTotalLeaseholdImprovements2" localSheetId="11">#REF!</definedName>
    <definedName name="Data1ASSETSFixedAssetsTotalLeaseholdImprovements2">#REF!</definedName>
    <definedName name="Data1ASSETSFixedAssetsTotalLeaseholdImprovements3" localSheetId="11">#REF!</definedName>
    <definedName name="Data1ASSETSFixedAssetsTotalLeaseholdImprovements3">#REF!</definedName>
    <definedName name="Data1ASSETSFixedAssetsTotalLeaseholdImprovements4" localSheetId="11">#REF!</definedName>
    <definedName name="Data1ASSETSFixedAssetsTotalLeaseholdImprovements4">#REF!</definedName>
    <definedName name="Data1ASSETSFixedAssetsTotalLeaseholdImprovements5" localSheetId="11">#REF!</definedName>
    <definedName name="Data1ASSETSFixedAssetsTotalLeaseholdImprovements5">#REF!</definedName>
    <definedName name="Data1ASSETSOtherAssets" localSheetId="11">#REF!</definedName>
    <definedName name="Data1ASSETSOtherAssets">#REF!</definedName>
    <definedName name="Data1ASSETSOtherAssetsDeferredOfferingCosts" localSheetId="11">#REF!</definedName>
    <definedName name="Data1ASSETSOtherAssetsDeferredOfferingCosts">#REF!</definedName>
    <definedName name="Data1ASSETSOtherAssetsDeferredOfferingCostsAccumAmortDeferredOffer1" localSheetId="11">#REF!</definedName>
    <definedName name="Data1ASSETSOtherAssetsDeferredOfferingCostsAccumAmortDeferredOffer1">#REF!</definedName>
    <definedName name="Data1ASSETSOtherAssetsDeferredOfferingCostsAccumAmortDeferredOffer2" localSheetId="11">#REF!</definedName>
    <definedName name="Data1ASSETSOtherAssetsDeferredOfferingCostsAccumAmortDeferredOffer2">#REF!</definedName>
    <definedName name="Data1ASSETSOtherAssetsDeferredOfferingCostsAccumAmortDeferredOffer3" localSheetId="11">#REF!</definedName>
    <definedName name="Data1ASSETSOtherAssetsDeferredOfferingCostsAccumAmortDeferredOffer3">#REF!</definedName>
    <definedName name="Data1ASSETSOtherAssetsDeferredOfferingCostsAccumAmortDeferredOffer4" localSheetId="11">#REF!</definedName>
    <definedName name="Data1ASSETSOtherAssetsDeferredOfferingCostsAccumAmortDeferredOffer4">#REF!</definedName>
    <definedName name="Data1ASSETSOtherAssetsDeferredOfferingCostsAccumAmortDeferredOffer5" localSheetId="11">#REF!</definedName>
    <definedName name="Data1ASSETSOtherAssetsDeferredOfferingCostsAccumAmortDeferredOffer5">#REF!</definedName>
    <definedName name="Data1ASSETSOtherAssetsDeferredOfferingCostsDeferredOfferingCostsOther1" localSheetId="11">#REF!</definedName>
    <definedName name="Data1ASSETSOtherAssetsDeferredOfferingCostsDeferredOfferingCostsOther1">#REF!</definedName>
    <definedName name="Data1ASSETSOtherAssetsDeferredOfferingCostsDeferredOfferingCostsOther2" localSheetId="11">#REF!</definedName>
    <definedName name="Data1ASSETSOtherAssetsDeferredOfferingCostsDeferredOfferingCostsOther2">#REF!</definedName>
    <definedName name="Data1ASSETSOtherAssetsDeferredOfferingCostsDeferredOfferingCostsOther3" localSheetId="11">#REF!</definedName>
    <definedName name="Data1ASSETSOtherAssetsDeferredOfferingCostsDeferredOfferingCostsOther3">#REF!</definedName>
    <definedName name="Data1ASSETSOtherAssetsDeferredOfferingCostsDeferredOfferingCostsOther4" localSheetId="11">#REF!</definedName>
    <definedName name="Data1ASSETSOtherAssetsDeferredOfferingCostsDeferredOfferingCostsOther4">#REF!</definedName>
    <definedName name="Data1ASSETSOtherAssetsDeferredOfferingCostsDeferredOfferingCostsOther5" localSheetId="11">#REF!</definedName>
    <definedName name="Data1ASSETSOtherAssetsDeferredOfferingCostsDeferredOfferingCostsOther5">#REF!</definedName>
    <definedName name="Data1ASSETSOtherAssetsIncorporationCost1" localSheetId="11">#REF!</definedName>
    <definedName name="Data1ASSETSOtherAssetsIncorporationCost1">#REF!</definedName>
    <definedName name="Data1ASSETSOtherAssetsIncorporationCost2" localSheetId="11">#REF!</definedName>
    <definedName name="Data1ASSETSOtherAssetsIncorporationCost2">#REF!</definedName>
    <definedName name="Data1ASSETSOtherAssetsIncorporationCost3" localSheetId="11">#REF!</definedName>
    <definedName name="Data1ASSETSOtherAssetsIncorporationCost3">#REF!</definedName>
    <definedName name="Data1ASSETSOtherAssetsIncorporationCost4" localSheetId="11">#REF!</definedName>
    <definedName name="Data1ASSETSOtherAssetsIncorporationCost4">#REF!</definedName>
    <definedName name="Data1ASSETSOtherAssetsIncorporationCost5" localSheetId="11">#REF!</definedName>
    <definedName name="Data1ASSETSOtherAssetsIncorporationCost5">#REF!</definedName>
    <definedName name="Data1ASSETSOtherAssetsPatents" localSheetId="11">#REF!</definedName>
    <definedName name="Data1ASSETSOtherAssetsPatents">#REF!</definedName>
    <definedName name="Data1ASSETSOtherAssetsPatentsAccumAmortPatents1" localSheetId="11">#REF!</definedName>
    <definedName name="Data1ASSETSOtherAssetsPatentsAccumAmortPatents1">#REF!</definedName>
    <definedName name="Data1ASSETSOtherAssetsPatentsAccumAmortPatents2" localSheetId="11">#REF!</definedName>
    <definedName name="Data1ASSETSOtherAssetsPatentsAccumAmortPatents2">#REF!</definedName>
    <definedName name="Data1ASSETSOtherAssetsPatentsAccumAmortPatents3" localSheetId="11">#REF!</definedName>
    <definedName name="Data1ASSETSOtherAssetsPatentsAccumAmortPatents3">#REF!</definedName>
    <definedName name="Data1ASSETSOtherAssetsPatentsAccumAmortPatents4" localSheetId="11">#REF!</definedName>
    <definedName name="Data1ASSETSOtherAssetsPatentsAccumAmortPatents4">#REF!</definedName>
    <definedName name="Data1ASSETSOtherAssetsPatentsAccumAmortPatents5" localSheetId="11">#REF!</definedName>
    <definedName name="Data1ASSETSOtherAssetsPatentsAccumAmortPatents5">#REF!</definedName>
    <definedName name="Data1ASSETSOtherAssetsPatentsPatentsOther1" localSheetId="11">#REF!</definedName>
    <definedName name="Data1ASSETSOtherAssetsPatentsPatentsOther1">#REF!</definedName>
    <definedName name="Data1ASSETSOtherAssetsPatentsPatentsOther2" localSheetId="11">#REF!</definedName>
    <definedName name="Data1ASSETSOtherAssetsPatentsPatentsOther2">#REF!</definedName>
    <definedName name="Data1ASSETSOtherAssetsPatentsPatentsOther3" localSheetId="11">#REF!</definedName>
    <definedName name="Data1ASSETSOtherAssetsPatentsPatentsOther3">#REF!</definedName>
    <definedName name="Data1ASSETSOtherAssetsPatentsPatentsOther4" localSheetId="11">#REF!</definedName>
    <definedName name="Data1ASSETSOtherAssetsPatentsPatentsOther4">#REF!</definedName>
    <definedName name="Data1ASSETSOtherAssetsPatentsPatentsOther5" localSheetId="11">#REF!</definedName>
    <definedName name="Data1ASSETSOtherAssetsPatentsPatentsOther5">#REF!</definedName>
    <definedName name="Data1ASSETSOtherAssetsTotalDeferredOfferingCosts1" localSheetId="11">#REF!</definedName>
    <definedName name="Data1ASSETSOtherAssetsTotalDeferredOfferingCosts1">#REF!</definedName>
    <definedName name="Data1ASSETSOtherAssetsTotalDeferredOfferingCosts2" localSheetId="11">#REF!</definedName>
    <definedName name="Data1ASSETSOtherAssetsTotalDeferredOfferingCosts2">#REF!</definedName>
    <definedName name="Data1ASSETSOtherAssetsTotalDeferredOfferingCosts3" localSheetId="11">#REF!</definedName>
    <definedName name="Data1ASSETSOtherAssetsTotalDeferredOfferingCosts3">#REF!</definedName>
    <definedName name="Data1ASSETSOtherAssetsTotalDeferredOfferingCosts4" localSheetId="11">#REF!</definedName>
    <definedName name="Data1ASSETSOtherAssetsTotalDeferredOfferingCosts4">#REF!</definedName>
    <definedName name="Data1ASSETSOtherAssetsTotalDeferredOfferingCosts5" localSheetId="11">#REF!</definedName>
    <definedName name="Data1ASSETSOtherAssetsTotalDeferredOfferingCosts5">#REF!</definedName>
    <definedName name="Data1ASSETSOtherAssetsTotalPatents1" localSheetId="11">#REF!</definedName>
    <definedName name="Data1ASSETSOtherAssetsTotalPatents1">#REF!</definedName>
    <definedName name="Data1ASSETSOtherAssetsTotalPatents2" localSheetId="11">#REF!</definedName>
    <definedName name="Data1ASSETSOtherAssetsTotalPatents2">#REF!</definedName>
    <definedName name="Data1ASSETSOtherAssetsTotalPatents3" localSheetId="11">#REF!</definedName>
    <definedName name="Data1ASSETSOtherAssetsTotalPatents3">#REF!</definedName>
    <definedName name="Data1ASSETSOtherAssetsTotalPatents4" localSheetId="11">#REF!</definedName>
    <definedName name="Data1ASSETSOtherAssetsTotalPatents4">#REF!</definedName>
    <definedName name="Data1ASSETSOtherAssetsTotalPatents5" localSheetId="11">#REF!</definedName>
    <definedName name="Data1ASSETSOtherAssetsTotalPatents5">#REF!</definedName>
    <definedName name="Data1ASSETSTotalCurrentAssets1" localSheetId="11">#REF!</definedName>
    <definedName name="Data1ASSETSTotalCurrentAssets1">#REF!</definedName>
    <definedName name="Data1ASSETSTotalCurrentAssets2" localSheetId="11">#REF!</definedName>
    <definedName name="Data1ASSETSTotalCurrentAssets2">#REF!</definedName>
    <definedName name="Data1ASSETSTotalCurrentAssets3" localSheetId="11">#REF!</definedName>
    <definedName name="Data1ASSETSTotalCurrentAssets3">#REF!</definedName>
    <definedName name="Data1ASSETSTotalCurrentAssets4" localSheetId="11">#REF!</definedName>
    <definedName name="Data1ASSETSTotalCurrentAssets4">#REF!</definedName>
    <definedName name="Data1ASSETSTotalCurrentAssets5" localSheetId="11">#REF!</definedName>
    <definedName name="Data1ASSETSTotalCurrentAssets5">#REF!</definedName>
    <definedName name="Data1ASSETSTotalFixedAssets1" localSheetId="11">#REF!</definedName>
    <definedName name="Data1ASSETSTotalFixedAssets1">#REF!</definedName>
    <definedName name="Data1ASSETSTotalFixedAssets2" localSheetId="11">#REF!</definedName>
    <definedName name="Data1ASSETSTotalFixedAssets2">#REF!</definedName>
    <definedName name="Data1ASSETSTotalFixedAssets3" localSheetId="11">#REF!</definedName>
    <definedName name="Data1ASSETSTotalFixedAssets3">#REF!</definedName>
    <definedName name="Data1ASSETSTotalFixedAssets4" localSheetId="11">#REF!</definedName>
    <definedName name="Data1ASSETSTotalFixedAssets4">#REF!</definedName>
    <definedName name="Data1ASSETSTotalFixedAssets5" localSheetId="11">#REF!</definedName>
    <definedName name="Data1ASSETSTotalFixedAssets5">#REF!</definedName>
    <definedName name="Data1ASSETSTotalOtherAssets1" localSheetId="11">#REF!</definedName>
    <definedName name="Data1ASSETSTotalOtherAssets1">#REF!</definedName>
    <definedName name="Data1ASSETSTotalOtherAssets2" localSheetId="11">#REF!</definedName>
    <definedName name="Data1ASSETSTotalOtherAssets2">#REF!</definedName>
    <definedName name="Data1ASSETSTotalOtherAssets3" localSheetId="11">#REF!</definedName>
    <definedName name="Data1ASSETSTotalOtherAssets3">#REF!</definedName>
    <definedName name="Data1ASSETSTotalOtherAssets4" localSheetId="11">#REF!</definedName>
    <definedName name="Data1ASSETSTotalOtherAssets4">#REF!</definedName>
    <definedName name="Data1ASSETSTotalOtherAssets5" localSheetId="11">#REF!</definedName>
    <definedName name="Data1ASSETSTotalOtherAssets5">#REF!</definedName>
    <definedName name="Data1LIABILITIESEQUITY" localSheetId="11">#REF!</definedName>
    <definedName name="Data1LIABILITIESEQUITY">#REF!</definedName>
    <definedName name="Data1LIABILITIESEQUITYEquity" localSheetId="11">#REF!</definedName>
    <definedName name="Data1LIABILITIESEQUITYEquity">#REF!</definedName>
    <definedName name="Data1LIABILITIESEQUITYEquityNetIncome1" localSheetId="11">#REF!</definedName>
    <definedName name="Data1LIABILITIESEQUITYEquityNetIncome1">#REF!</definedName>
    <definedName name="Data1LIABILITIESEQUITYEquityNetIncome2" localSheetId="11">#REF!</definedName>
    <definedName name="Data1LIABILITIESEQUITYEquityNetIncome2">#REF!</definedName>
    <definedName name="Data1LIABILITIESEQUITYEquityNetIncome3" localSheetId="11">#REF!</definedName>
    <definedName name="Data1LIABILITIESEQUITYEquityNetIncome3">#REF!</definedName>
    <definedName name="Data1LIABILITIESEQUITYEquityNetIncome4" localSheetId="11">#REF!</definedName>
    <definedName name="Data1LIABILITIESEQUITYEquityNetIncome4">#REF!</definedName>
    <definedName name="Data1LIABILITIESEQUITYEquityNetIncome5" localSheetId="11">#REF!</definedName>
    <definedName name="Data1LIABILITIESEQUITYEquityNetIncome5">#REF!</definedName>
    <definedName name="Data1LIABILITIESEQUITYEquityOpeningBalEquity1" localSheetId="11">#REF!</definedName>
    <definedName name="Data1LIABILITIESEQUITYEquityOpeningBalEquity1">#REF!</definedName>
    <definedName name="Data1LIABILITIESEQUITYEquityOpeningBalEquity2" localSheetId="11">#REF!</definedName>
    <definedName name="Data1LIABILITIESEQUITYEquityOpeningBalEquity2">#REF!</definedName>
    <definedName name="Data1LIABILITIESEQUITYEquityOpeningBalEquity3" localSheetId="11">#REF!</definedName>
    <definedName name="Data1LIABILITIESEQUITYEquityOpeningBalEquity3">#REF!</definedName>
    <definedName name="Data1LIABILITIESEQUITYEquityOpeningBalEquity4" localSheetId="11">#REF!</definedName>
    <definedName name="Data1LIABILITIESEQUITYEquityOpeningBalEquity4">#REF!</definedName>
    <definedName name="Data1LIABILITIESEQUITYEquityOpeningBalEquity5" localSheetId="11">#REF!</definedName>
    <definedName name="Data1LIABILITIESEQUITYEquityOpeningBalEquity5">#REF!</definedName>
    <definedName name="Data1LIABILITIESEQUITYEquityRetainedEarnings1" localSheetId="11">#REF!</definedName>
    <definedName name="Data1LIABILITIESEQUITYEquityRetainedEarnings1">#REF!</definedName>
    <definedName name="Data1LIABILITIESEQUITYEquityRetainedEarnings2" localSheetId="11">#REF!</definedName>
    <definedName name="Data1LIABILITIESEQUITYEquityRetainedEarnings2">#REF!</definedName>
    <definedName name="Data1LIABILITIESEQUITYEquityRetainedEarnings3" localSheetId="11">#REF!</definedName>
    <definedName name="Data1LIABILITIESEQUITYEquityRetainedEarnings3">#REF!</definedName>
    <definedName name="Data1LIABILITIESEQUITYEquityRetainedEarnings4" localSheetId="11">#REF!</definedName>
    <definedName name="Data1LIABILITIESEQUITYEquityRetainedEarnings4">#REF!</definedName>
    <definedName name="Data1LIABILITIESEQUITYEquityRetainedEarnings5" localSheetId="11">#REF!</definedName>
    <definedName name="Data1LIABILITIESEQUITYEquityRetainedEarnings5">#REF!</definedName>
    <definedName name="Data1LIABILITIESEQUITYEquityShareCapital" localSheetId="11">#REF!</definedName>
    <definedName name="Data1LIABILITIESEQUITYEquityShareCapital">#REF!</definedName>
    <definedName name="Data1LIABILITIESEQUITYEquityShareCapitalAdvanceforspecialwarrants1" localSheetId="11">#REF!</definedName>
    <definedName name="Data1LIABILITIESEQUITYEquityShareCapitalAdvanceforspecialwarrants1">#REF!</definedName>
    <definedName name="Data1LIABILITIESEQUITYEquityShareCapitalAdvanceforspecialwarrants2" localSheetId="11">#REF!</definedName>
    <definedName name="Data1LIABILITIESEQUITYEquityShareCapitalAdvanceforspecialwarrants2">#REF!</definedName>
    <definedName name="Data1LIABILITIESEQUITYEquityShareCapitalAdvanceforspecialwarrants3" localSheetId="11">#REF!</definedName>
    <definedName name="Data1LIABILITIESEQUITYEquityShareCapitalAdvanceforspecialwarrants3">#REF!</definedName>
    <definedName name="Data1LIABILITIESEQUITYEquityShareCapitalAdvanceforspecialwarrants4" localSheetId="11">#REF!</definedName>
    <definedName name="Data1LIABILITIESEQUITYEquityShareCapitalAdvanceforspecialwarrants4">#REF!</definedName>
    <definedName name="Data1LIABILITIESEQUITYEquityShareCapitalAdvanceforspecialwarrants5" localSheetId="11">#REF!</definedName>
    <definedName name="Data1LIABILITIESEQUITYEquityShareCapitalAdvanceforspecialwarrants5">#REF!</definedName>
    <definedName name="Data1LIABILITIESEQUITYEquityShareCapitalCommonsharepurchasewarrants1" localSheetId="11">#REF!</definedName>
    <definedName name="Data1LIABILITIESEQUITYEquityShareCapitalCommonsharepurchasewarrants1">#REF!</definedName>
    <definedName name="Data1LIABILITIESEQUITYEquityShareCapitalCommonsharepurchasewarrants2" localSheetId="11">#REF!</definedName>
    <definedName name="Data1LIABILITIESEQUITYEquityShareCapitalCommonsharepurchasewarrants2">#REF!</definedName>
    <definedName name="Data1LIABILITIESEQUITYEquityShareCapitalCommonsharepurchasewarrants3" localSheetId="11">#REF!</definedName>
    <definedName name="Data1LIABILITIESEQUITYEquityShareCapitalCommonsharepurchasewarrants3">#REF!</definedName>
    <definedName name="Data1LIABILITIESEQUITYEquityShareCapitalCommonsharepurchasewarrants4" localSheetId="11">#REF!</definedName>
    <definedName name="Data1LIABILITIESEQUITYEquityShareCapitalCommonsharepurchasewarrants4">#REF!</definedName>
    <definedName name="Data1LIABILITIESEQUITYEquityShareCapitalCommonsharepurchasewarrants5" localSheetId="11">#REF!</definedName>
    <definedName name="Data1LIABILITIESEQUITYEquityShareCapitalCommonsharepurchasewarrants5">#REF!</definedName>
    <definedName name="Data1LIABILITIESEQUITYEquityShareCapitalCommonshares" localSheetId="11">#REF!</definedName>
    <definedName name="Data1LIABILITIESEQUITYEquityShareCapitalCommonshares">#REF!</definedName>
    <definedName name="Data1LIABILITIESEQUITYEquityShareCapitalCommonsharesCommonSharescash1" localSheetId="11">#REF!</definedName>
    <definedName name="Data1LIABILITIESEQUITYEquityShareCapitalCommonsharesCommonSharescash1">#REF!</definedName>
    <definedName name="Data1LIABILITIESEQUITYEquityShareCapitalCommonsharesCommonSharescash2" localSheetId="11">#REF!</definedName>
    <definedName name="Data1LIABILITIESEQUITYEquityShareCapitalCommonsharesCommonSharescash2">#REF!</definedName>
    <definedName name="Data1LIABILITIESEQUITYEquityShareCapitalCommonsharesCommonSharescash3" localSheetId="11">#REF!</definedName>
    <definedName name="Data1LIABILITIESEQUITYEquityShareCapitalCommonsharesCommonSharescash3">#REF!</definedName>
    <definedName name="Data1LIABILITIESEQUITYEquityShareCapitalCommonsharesCommonSharescash4" localSheetId="11">#REF!</definedName>
    <definedName name="Data1LIABILITIESEQUITYEquityShareCapitalCommonsharesCommonSharescash4">#REF!</definedName>
    <definedName name="Data1LIABILITIESEQUITYEquityShareCapitalCommonsharesCommonSharescash5" localSheetId="11">#REF!</definedName>
    <definedName name="Data1LIABILITIESEQUITYEquityShareCapitalCommonsharesCommonSharescash5">#REF!</definedName>
    <definedName name="Data1LIABILITIESEQUITYEquityShareCapitalCommonsharesCommonsharesOther1" localSheetId="11">#REF!</definedName>
    <definedName name="Data1LIABILITIESEQUITYEquityShareCapitalCommonsharesCommonsharesOther1">#REF!</definedName>
    <definedName name="Data1LIABILITIESEQUITYEquityShareCapitalCommonsharesCommonsharesOther2" localSheetId="11">#REF!</definedName>
    <definedName name="Data1LIABILITIESEQUITYEquityShareCapitalCommonsharesCommonsharesOther2">#REF!</definedName>
    <definedName name="Data1LIABILITIESEQUITYEquityShareCapitalCommonsharesCommonsharesOther3" localSheetId="11">#REF!</definedName>
    <definedName name="Data1LIABILITIESEQUITYEquityShareCapitalCommonsharesCommonsharesOther3">#REF!</definedName>
    <definedName name="Data1LIABILITIESEQUITYEquityShareCapitalCommonsharesCommonsharesOther4" localSheetId="11">#REF!</definedName>
    <definedName name="Data1LIABILITIESEQUITYEquityShareCapitalCommonsharesCommonsharesOther4">#REF!</definedName>
    <definedName name="Data1LIABILITIESEQUITYEquityShareCapitalCommonsharesCommonsharesOther5" localSheetId="11">#REF!</definedName>
    <definedName name="Data1LIABILITIESEQUITYEquityShareCapitalCommonsharesCommonsharesOther5">#REF!</definedName>
    <definedName name="Data1LIABILITIESEQUITYEquityShareCapitalCommonsharesCSPurchaseWarrants1" localSheetId="11">#REF!</definedName>
    <definedName name="Data1LIABILITIESEQUITYEquityShareCapitalCommonsharesCSPurchaseWarrants1">#REF!</definedName>
    <definedName name="Data1LIABILITIESEQUITYEquityShareCapitalCommonsharesCSPurchaseWarrants2" localSheetId="11">#REF!</definedName>
    <definedName name="Data1LIABILITIESEQUITYEquityShareCapitalCommonsharesCSPurchaseWarrants2">#REF!</definedName>
    <definedName name="Data1LIABILITIESEQUITYEquityShareCapitalCommonsharesCSPurchaseWarrants3" localSheetId="11">#REF!</definedName>
    <definedName name="Data1LIABILITIESEQUITYEquityShareCapitalCommonsharesCSPurchaseWarrants3">#REF!</definedName>
    <definedName name="Data1LIABILITIESEQUITYEquityShareCapitalCommonsharesCSPurchaseWarrants4" localSheetId="11">#REF!</definedName>
    <definedName name="Data1LIABILITIESEQUITYEquityShareCapitalCommonsharesCSPurchaseWarrants4">#REF!</definedName>
    <definedName name="Data1LIABILITIESEQUITYEquityShareCapitalCommonsharesCSPurchaseWarrants5" localSheetId="11">#REF!</definedName>
    <definedName name="Data1LIABILITIESEQUITYEquityShareCapitalCommonsharesCSPurchaseWarrants5">#REF!</definedName>
    <definedName name="Data1LIABILITIESEQUITYEquityShareCapitalCommonsharesFoundersStock1" localSheetId="11">#REF!</definedName>
    <definedName name="Data1LIABILITIESEQUITYEquityShareCapitalCommonsharesFoundersStock1">#REF!</definedName>
    <definedName name="Data1LIABILITIESEQUITYEquityShareCapitalCommonsharesFoundersStock2" localSheetId="11">#REF!</definedName>
    <definedName name="Data1LIABILITIESEQUITYEquityShareCapitalCommonsharesFoundersStock2">#REF!</definedName>
    <definedName name="Data1LIABILITIESEQUITYEquityShareCapitalCommonsharesFoundersStock3" localSheetId="11">#REF!</definedName>
    <definedName name="Data1LIABILITIESEQUITYEquityShareCapitalCommonsharesFoundersStock3">#REF!</definedName>
    <definedName name="Data1LIABILITIESEQUITYEquityShareCapitalCommonsharesFoundersStock4" localSheetId="11">#REF!</definedName>
    <definedName name="Data1LIABILITIESEQUITYEquityShareCapitalCommonsharesFoundersStock4">#REF!</definedName>
    <definedName name="Data1LIABILITIESEQUITYEquityShareCapitalCommonsharesFoundersStock5" localSheetId="11">#REF!</definedName>
    <definedName name="Data1LIABILITIESEQUITYEquityShareCapitalCommonsharesFoundersStock5">#REF!</definedName>
    <definedName name="Data1LIABILITIESEQUITYEquityShareCapitalCommonsharesNov20051" localSheetId="11">#REF!</definedName>
    <definedName name="Data1LIABILITIESEQUITYEquityShareCapitalCommonsharesNov20051">#REF!</definedName>
    <definedName name="Data1LIABILITIESEQUITYEquityShareCapitalCommonsharesNov20052" localSheetId="11">#REF!</definedName>
    <definedName name="Data1LIABILITIESEQUITYEquityShareCapitalCommonsharesNov20052">#REF!</definedName>
    <definedName name="Data1LIABILITIESEQUITYEquityShareCapitalCommonsharesNov20053" localSheetId="11">#REF!</definedName>
    <definedName name="Data1LIABILITIESEQUITYEquityShareCapitalCommonsharesNov20053">#REF!</definedName>
    <definedName name="Data1LIABILITIESEQUITYEquityShareCapitalCommonsharesNov20054" localSheetId="11">#REF!</definedName>
    <definedName name="Data1LIABILITIESEQUITYEquityShareCapitalCommonsharesNov20054">#REF!</definedName>
    <definedName name="Data1LIABILITIESEQUITYEquityShareCapitalCommonsharesNov20055" localSheetId="11">#REF!</definedName>
    <definedName name="Data1LIABILITIESEQUITYEquityShareCapitalCommonsharesNov20055">#REF!</definedName>
    <definedName name="Data1LIABILITIESEQUITYEquityShareCapitalCommonsharesNov2005CRC1" localSheetId="11">#REF!</definedName>
    <definedName name="Data1LIABILITIESEQUITYEquityShareCapitalCommonsharesNov2005CRC1">#REF!</definedName>
    <definedName name="Data1LIABILITIESEQUITYEquityShareCapitalCommonsharesNov2005CRC2" localSheetId="11">#REF!</definedName>
    <definedName name="Data1LIABILITIESEQUITYEquityShareCapitalCommonsharesNov2005CRC2">#REF!</definedName>
    <definedName name="Data1LIABILITIESEQUITYEquityShareCapitalCommonsharesNov2005CRC3" localSheetId="11">#REF!</definedName>
    <definedName name="Data1LIABILITIESEQUITYEquityShareCapitalCommonsharesNov2005CRC3">#REF!</definedName>
    <definedName name="Data1LIABILITIESEQUITYEquityShareCapitalCommonsharesNov2005CRC4" localSheetId="11">#REF!</definedName>
    <definedName name="Data1LIABILITIESEQUITYEquityShareCapitalCommonsharesNov2005CRC4">#REF!</definedName>
    <definedName name="Data1LIABILITIESEQUITYEquityShareCapitalCommonsharesNov2005CRC5" localSheetId="11">#REF!</definedName>
    <definedName name="Data1LIABILITIESEQUITYEquityShareCapitalCommonsharesNov2005CRC5">#REF!</definedName>
    <definedName name="Data1LIABILITIESEQUITYEquityShareCapitalCommonsharesNov2005Warrants1" localSheetId="11">#REF!</definedName>
    <definedName name="Data1LIABILITIESEQUITYEquityShareCapitalCommonsharesNov2005Warrants1">#REF!</definedName>
    <definedName name="Data1LIABILITIESEQUITYEquityShareCapitalCommonsharesNov2005Warrants2" localSheetId="11">#REF!</definedName>
    <definedName name="Data1LIABILITIESEQUITYEquityShareCapitalCommonsharesNov2005Warrants2">#REF!</definedName>
    <definedName name="Data1LIABILITIESEQUITYEquityShareCapitalCommonsharesNov2005Warrants3" localSheetId="11">#REF!</definedName>
    <definedName name="Data1LIABILITIESEQUITYEquityShareCapitalCommonsharesNov2005Warrants3">#REF!</definedName>
    <definedName name="Data1LIABILITIESEQUITYEquityShareCapitalCommonsharesNov2005Warrants4" localSheetId="11">#REF!</definedName>
    <definedName name="Data1LIABILITIESEQUITYEquityShareCapitalCommonsharesNov2005Warrants4">#REF!</definedName>
    <definedName name="Data1LIABILITIESEQUITYEquityShareCapitalCommonsharesNov2005Warrants5" localSheetId="11">#REF!</definedName>
    <definedName name="Data1LIABILITIESEQUITYEquityShareCapitalCommonsharesNov2005Warrants5">#REF!</definedName>
    <definedName name="Data1LIABILITIESEQUITYEquityShareCapitalCommonsharesOptionexerciseOtherEquity1" localSheetId="11">#REF!</definedName>
    <definedName name="Data1LIABILITIESEQUITYEquityShareCapitalCommonsharesOptionexerciseOtherEquity1">#REF!</definedName>
    <definedName name="Data1LIABILITIESEQUITYEquityShareCapitalCommonsharesOptionexerciseOtherEquity2" localSheetId="11">#REF!</definedName>
    <definedName name="Data1LIABILITIESEQUITYEquityShareCapitalCommonsharesOptionexerciseOtherEquity2">#REF!</definedName>
    <definedName name="Data1LIABILITIESEQUITYEquityShareCapitalCommonsharesOptionexerciseOtherEquity3" localSheetId="11">#REF!</definedName>
    <definedName name="Data1LIABILITIESEQUITYEquityShareCapitalCommonsharesOptionexerciseOtherEquity3">#REF!</definedName>
    <definedName name="Data1LIABILITIESEQUITYEquityShareCapitalCommonsharesOptionexerciseOtherEquity4" localSheetId="11">#REF!</definedName>
    <definedName name="Data1LIABILITIESEQUITYEquityShareCapitalCommonsharesOptionexerciseOtherEquity4">#REF!</definedName>
    <definedName name="Data1LIABILITIESEQUITYEquityShareCapitalCommonsharesOptionexerciseOtherEquity5" localSheetId="11">#REF!</definedName>
    <definedName name="Data1LIABILITIESEQUITYEquityShareCapitalCommonsharesOptionexerciseOtherEquity5">#REF!</definedName>
    <definedName name="Data1LIABILITIESEQUITYEquityShareCapitalCommonsharesRTOfairvalueoptions1" localSheetId="11">#REF!</definedName>
    <definedName name="Data1LIABILITIESEQUITYEquityShareCapitalCommonsharesRTOfairvalueoptions1">#REF!</definedName>
    <definedName name="Data1LIABILITIESEQUITYEquityShareCapitalCommonsharesRTOfairvalueoptions2" localSheetId="11">#REF!</definedName>
    <definedName name="Data1LIABILITIESEQUITYEquityShareCapitalCommonsharesRTOfairvalueoptions2">#REF!</definedName>
    <definedName name="Data1LIABILITIESEQUITYEquityShareCapitalCommonsharesRTOfairvalueoptions3" localSheetId="11">#REF!</definedName>
    <definedName name="Data1LIABILITIESEQUITYEquityShareCapitalCommonsharesRTOfairvalueoptions3">#REF!</definedName>
    <definedName name="Data1LIABILITIESEQUITYEquityShareCapitalCommonsharesRTOfairvalueoptions4" localSheetId="11">#REF!</definedName>
    <definedName name="Data1LIABILITIESEQUITYEquityShareCapitalCommonsharesRTOfairvalueoptions4">#REF!</definedName>
    <definedName name="Data1LIABILITIESEQUITYEquityShareCapitalCommonsharesRTOfairvalueoptions5" localSheetId="11">#REF!</definedName>
    <definedName name="Data1LIABILITIESEQUITYEquityShareCapitalCommonsharesRTOfairvalueoptions5">#REF!</definedName>
    <definedName name="Data1LIABILITIESEQUITYEquityShareCapitalCommonsharesShareissuancecostsCS1" localSheetId="11">#REF!</definedName>
    <definedName name="Data1LIABILITIESEQUITYEquityShareCapitalCommonsharesShareissuancecostsCS1">#REF!</definedName>
    <definedName name="Data1LIABILITIESEQUITYEquityShareCapitalCommonsharesShareissuancecostsCS2" localSheetId="11">#REF!</definedName>
    <definedName name="Data1LIABILITIESEQUITYEquityShareCapitalCommonsharesShareissuancecostsCS2">#REF!</definedName>
    <definedName name="Data1LIABILITIESEQUITYEquityShareCapitalCommonsharesShareissuancecostsCS3" localSheetId="11">#REF!</definedName>
    <definedName name="Data1LIABILITIESEQUITYEquityShareCapitalCommonsharesShareissuancecostsCS3">#REF!</definedName>
    <definedName name="Data1LIABILITIESEQUITYEquityShareCapitalCommonsharesShareissuancecostsCS4" localSheetId="11">#REF!</definedName>
    <definedName name="Data1LIABILITIESEQUITYEquityShareCapitalCommonsharesShareissuancecostsCS4">#REF!</definedName>
    <definedName name="Data1LIABILITIESEQUITYEquityShareCapitalCommonsharesShareissuancecostsCS5" localSheetId="11">#REF!</definedName>
    <definedName name="Data1LIABILITIESEQUITYEquityShareCapitalCommonsharesShareissuancecostsCS5">#REF!</definedName>
    <definedName name="Data1LIABILITIESEQUITYEquityShareCapitalCommonsharesSNBRE1" localSheetId="11">#REF!</definedName>
    <definedName name="Data1LIABILITIESEQUITYEquityShareCapitalCommonsharesSNBRE1">#REF!</definedName>
    <definedName name="Data1LIABILITIESEQUITYEquityShareCapitalCommonsharesSNBRE2" localSheetId="11">#REF!</definedName>
    <definedName name="Data1LIABILITIESEQUITYEquityShareCapitalCommonsharesSNBRE2">#REF!</definedName>
    <definedName name="Data1LIABILITIESEQUITYEquityShareCapitalCommonsharesSNBRE3" localSheetId="11">#REF!</definedName>
    <definedName name="Data1LIABILITIESEQUITYEquityShareCapitalCommonsharesSNBRE3">#REF!</definedName>
    <definedName name="Data1LIABILITIESEQUITYEquityShareCapitalCommonsharesSNBRE4" localSheetId="11">#REF!</definedName>
    <definedName name="Data1LIABILITIESEQUITYEquityShareCapitalCommonsharesSNBRE4">#REF!</definedName>
    <definedName name="Data1LIABILITIESEQUITYEquityShareCapitalCommonsharesSNBRE5" localSheetId="11">#REF!</definedName>
    <definedName name="Data1LIABILITIESEQUITYEquityShareCapitalCommonsharesSNBRE5">#REF!</definedName>
    <definedName name="Data1LIABILITIESEQUITYEquityShareCapitalCommonsharesSubscriptionreceivable1" localSheetId="11">#REF!</definedName>
    <definedName name="Data1LIABILITIESEQUITYEquityShareCapitalCommonsharesSubscriptionreceivable1">#REF!</definedName>
    <definedName name="Data1LIABILITIESEQUITYEquityShareCapitalCommonsharesSubscriptionreceivable2" localSheetId="11">#REF!</definedName>
    <definedName name="Data1LIABILITIESEQUITYEquityShareCapitalCommonsharesSubscriptionreceivable2">#REF!</definedName>
    <definedName name="Data1LIABILITIESEQUITYEquityShareCapitalCommonsharesSubscriptionreceivable3" localSheetId="11">#REF!</definedName>
    <definedName name="Data1LIABILITIESEQUITYEquityShareCapitalCommonsharesSubscriptionreceivable3">#REF!</definedName>
    <definedName name="Data1LIABILITIESEQUITYEquityShareCapitalCommonsharesSubscriptionreceivable4" localSheetId="11">#REF!</definedName>
    <definedName name="Data1LIABILITIESEQUITYEquityShareCapitalCommonsharesSubscriptionreceivable4">#REF!</definedName>
    <definedName name="Data1LIABILITIESEQUITYEquityShareCapitalCommonsharesSubscriptionreceivable5" localSheetId="11">#REF!</definedName>
    <definedName name="Data1LIABILITIESEQUITYEquityShareCapitalCommonsharesSubscriptionreceivable5">#REF!</definedName>
    <definedName name="Data1LIABILITIESEQUITYEquityShareCapitalOtherEquity1" localSheetId="11">#REF!</definedName>
    <definedName name="Data1LIABILITIESEQUITYEquityShareCapitalOtherEquity1">#REF!</definedName>
    <definedName name="Data1LIABILITIESEQUITYEquityShareCapitalOtherEquity2" localSheetId="11">#REF!</definedName>
    <definedName name="Data1LIABILITIESEQUITYEquityShareCapitalOtherEquity2">#REF!</definedName>
    <definedName name="Data1LIABILITIESEQUITYEquityShareCapitalOtherEquity3" localSheetId="11">#REF!</definedName>
    <definedName name="Data1LIABILITIESEQUITYEquityShareCapitalOtherEquity3">#REF!</definedName>
    <definedName name="Data1LIABILITIESEQUITYEquityShareCapitalOtherEquity4" localSheetId="11">#REF!</definedName>
    <definedName name="Data1LIABILITIESEQUITYEquityShareCapitalOtherEquity4">#REF!</definedName>
    <definedName name="Data1LIABILITIESEQUITYEquityShareCapitalOtherEquity5" localSheetId="11">#REF!</definedName>
    <definedName name="Data1LIABILITIESEQUITYEquityShareCapitalOtherEquity5">#REF!</definedName>
    <definedName name="Data1LIABILITIESEQUITYEquityShareCapitalPreferredShares" localSheetId="11">#REF!</definedName>
    <definedName name="Data1LIABILITIESEQUITYEquityShareCapitalPreferredShares">#REF!</definedName>
    <definedName name="Data1LIABILITIESEQUITYEquityShareCapitalPreferredSharesPreferredSharescash1" localSheetId="11">#REF!</definedName>
    <definedName name="Data1LIABILITIESEQUITYEquityShareCapitalPreferredSharesPreferredSharescash1">#REF!</definedName>
    <definedName name="Data1LIABILITIESEQUITYEquityShareCapitalPreferredSharesPreferredSharescash2" localSheetId="11">#REF!</definedName>
    <definedName name="Data1LIABILITIESEQUITYEquityShareCapitalPreferredSharesPreferredSharescash2">#REF!</definedName>
    <definedName name="Data1LIABILITIESEQUITYEquityShareCapitalPreferredSharesPreferredSharescash3" localSheetId="11">#REF!</definedName>
    <definedName name="Data1LIABILITIESEQUITYEquityShareCapitalPreferredSharesPreferredSharescash3">#REF!</definedName>
    <definedName name="Data1LIABILITIESEQUITYEquityShareCapitalPreferredSharesPreferredSharescash4" localSheetId="11">#REF!</definedName>
    <definedName name="Data1LIABILITIESEQUITYEquityShareCapitalPreferredSharesPreferredSharescash4">#REF!</definedName>
    <definedName name="Data1LIABILITIESEQUITYEquityShareCapitalPreferredSharesPreferredSharescash5" localSheetId="11">#REF!</definedName>
    <definedName name="Data1LIABILITIESEQUITYEquityShareCapitalPreferredSharesPreferredSharescash5">#REF!</definedName>
    <definedName name="Data1LIABILITIESEQUITYEquityShareCapitalPreferredSharesPreferredSharesOther1" localSheetId="11">#REF!</definedName>
    <definedName name="Data1LIABILITIESEQUITYEquityShareCapitalPreferredSharesPreferredSharesOther1">#REF!</definedName>
    <definedName name="Data1LIABILITIESEQUITYEquityShareCapitalPreferredSharesPreferredSharesOther2" localSheetId="11">#REF!</definedName>
    <definedName name="Data1LIABILITIESEQUITYEquityShareCapitalPreferredSharesPreferredSharesOther2">#REF!</definedName>
    <definedName name="Data1LIABILITIESEQUITYEquityShareCapitalPreferredSharesPreferredSharesOther3" localSheetId="11">#REF!</definedName>
    <definedName name="Data1LIABILITIESEQUITYEquityShareCapitalPreferredSharesPreferredSharesOther3">#REF!</definedName>
    <definedName name="Data1LIABILITIESEQUITYEquityShareCapitalPreferredSharesPreferredSharesOther4" localSheetId="11">#REF!</definedName>
    <definedName name="Data1LIABILITIESEQUITYEquityShareCapitalPreferredSharesPreferredSharesOther4">#REF!</definedName>
    <definedName name="Data1LIABILITIESEQUITYEquityShareCapitalPreferredSharesPreferredSharesOther5" localSheetId="11">#REF!</definedName>
    <definedName name="Data1LIABILITIESEQUITYEquityShareCapitalPreferredSharesPreferredSharesOther5">#REF!</definedName>
    <definedName name="Data1LIABILITIESEQUITYEquityShareCapitalPreferredSharesShareissuancecostsPS1" localSheetId="11">#REF!</definedName>
    <definedName name="Data1LIABILITIESEQUITYEquityShareCapitalPreferredSharesShareissuancecostsPS1">#REF!</definedName>
    <definedName name="Data1LIABILITIESEQUITYEquityShareCapitalPreferredSharesShareissuancecostsPS2" localSheetId="11">#REF!</definedName>
    <definedName name="Data1LIABILITIESEQUITYEquityShareCapitalPreferredSharesShareissuancecostsPS2">#REF!</definedName>
    <definedName name="Data1LIABILITIESEQUITYEquityShareCapitalPreferredSharesShareissuancecostsPS3" localSheetId="11">#REF!</definedName>
    <definedName name="Data1LIABILITIESEQUITYEquityShareCapitalPreferredSharesShareissuancecostsPS3">#REF!</definedName>
    <definedName name="Data1LIABILITIESEQUITYEquityShareCapitalPreferredSharesShareissuancecostsPS4" localSheetId="11">#REF!</definedName>
    <definedName name="Data1LIABILITIESEQUITYEquityShareCapitalPreferredSharesShareissuancecostsPS4">#REF!</definedName>
    <definedName name="Data1LIABILITIESEQUITYEquityShareCapitalPreferredSharesShareissuancecostsPS5" localSheetId="11">#REF!</definedName>
    <definedName name="Data1LIABILITIESEQUITYEquityShareCapitalPreferredSharesShareissuancecostsPS5">#REF!</definedName>
    <definedName name="Data1LIABILITIESEQUITYEquityShareCapitalShareCapitalOther1" localSheetId="11">#REF!</definedName>
    <definedName name="Data1LIABILITIESEQUITYEquityShareCapitalShareCapitalOther1">#REF!</definedName>
    <definedName name="Data1LIABILITIESEQUITYEquityShareCapitalShareCapitalOther2" localSheetId="11">#REF!</definedName>
    <definedName name="Data1LIABILITIESEQUITYEquityShareCapitalShareCapitalOther2">#REF!</definedName>
    <definedName name="Data1LIABILITIESEQUITYEquityShareCapitalShareCapitalOther3" localSheetId="11">#REF!</definedName>
    <definedName name="Data1LIABILITIESEQUITYEquityShareCapitalShareCapitalOther3">#REF!</definedName>
    <definedName name="Data1LIABILITIESEQUITYEquityShareCapitalShareCapitalOther4" localSheetId="11">#REF!</definedName>
    <definedName name="Data1LIABILITIESEQUITYEquityShareCapitalShareCapitalOther4">#REF!</definedName>
    <definedName name="Data1LIABILITIESEQUITYEquityShareCapitalShareCapitalOther5" localSheetId="11">#REF!</definedName>
    <definedName name="Data1LIABILITIESEQUITYEquityShareCapitalShareCapitalOther5">#REF!</definedName>
    <definedName name="Data1LIABILITIESEQUITYEquityShareCapitalTotalCommonshares1" localSheetId="11">#REF!</definedName>
    <definedName name="Data1LIABILITIESEQUITYEquityShareCapitalTotalCommonshares1">#REF!</definedName>
    <definedName name="Data1LIABILITIESEQUITYEquityShareCapitalTotalCommonshares2" localSheetId="11">#REF!</definedName>
    <definedName name="Data1LIABILITIESEQUITYEquityShareCapitalTotalCommonshares2">#REF!</definedName>
    <definedName name="Data1LIABILITIESEQUITYEquityShareCapitalTotalCommonshares3" localSheetId="11">#REF!</definedName>
    <definedName name="Data1LIABILITIESEQUITYEquityShareCapitalTotalCommonshares3">#REF!</definedName>
    <definedName name="Data1LIABILITIESEQUITYEquityShareCapitalTotalCommonshares4" localSheetId="11">#REF!</definedName>
    <definedName name="Data1LIABILITIESEQUITYEquityShareCapitalTotalCommonshares4">#REF!</definedName>
    <definedName name="Data1LIABILITIESEQUITYEquityShareCapitalTotalCommonshares5" localSheetId="11">#REF!</definedName>
    <definedName name="Data1LIABILITIESEQUITYEquityShareCapitalTotalCommonshares5">#REF!</definedName>
    <definedName name="Data1LIABILITIESEQUITYEquityShareCapitalTotalPreferredShares1" localSheetId="11">#REF!</definedName>
    <definedName name="Data1LIABILITIESEQUITYEquityShareCapitalTotalPreferredShares1">#REF!</definedName>
    <definedName name="Data1LIABILITIESEQUITYEquityShareCapitalTotalPreferredShares2" localSheetId="11">#REF!</definedName>
    <definedName name="Data1LIABILITIESEQUITYEquityShareCapitalTotalPreferredShares2">#REF!</definedName>
    <definedName name="Data1LIABILITIESEQUITYEquityShareCapitalTotalPreferredShares3" localSheetId="11">#REF!</definedName>
    <definedName name="Data1LIABILITIESEQUITYEquityShareCapitalTotalPreferredShares3">#REF!</definedName>
    <definedName name="Data1LIABILITIESEQUITYEquityShareCapitalTotalPreferredShares4" localSheetId="11">#REF!</definedName>
    <definedName name="Data1LIABILITIESEQUITYEquityShareCapitalTotalPreferredShares4">#REF!</definedName>
    <definedName name="Data1LIABILITIESEQUITYEquityShareCapitalTotalPreferredShares5" localSheetId="11">#REF!</definedName>
    <definedName name="Data1LIABILITIESEQUITYEquityShareCapitalTotalPreferredShares5">#REF!</definedName>
    <definedName name="Data1LIABILITIESEQUITYEquityTotalShareCapital1" localSheetId="11">#REF!</definedName>
    <definedName name="Data1LIABILITIESEQUITYEquityTotalShareCapital1">#REF!</definedName>
    <definedName name="Data1LIABILITIESEQUITYEquityTotalShareCapital2" localSheetId="11">#REF!</definedName>
    <definedName name="Data1LIABILITIESEQUITYEquityTotalShareCapital2">#REF!</definedName>
    <definedName name="Data1LIABILITIESEQUITYEquityTotalShareCapital3" localSheetId="11">#REF!</definedName>
    <definedName name="Data1LIABILITIESEQUITYEquityTotalShareCapital3">#REF!</definedName>
    <definedName name="Data1LIABILITIESEQUITYEquityTotalShareCapital4" localSheetId="11">#REF!</definedName>
    <definedName name="Data1LIABILITIESEQUITYEquityTotalShareCapital4">#REF!</definedName>
    <definedName name="Data1LIABILITIESEQUITYEquityTotalShareCapital5" localSheetId="11">#REF!</definedName>
    <definedName name="Data1LIABILITIESEQUITYEquityTotalShareCapital5">#REF!</definedName>
    <definedName name="Data1LIABILITIESEQUITYLiabilities" localSheetId="11">#REF!</definedName>
    <definedName name="Data1LIABILITIESEQUITYLiabilities">#REF!</definedName>
    <definedName name="Data1LIABILITIESEQUITYLiabilitiesCurrentLiabilities" localSheetId="11">#REF!</definedName>
    <definedName name="Data1LIABILITIESEQUITYLiabilitiesCurrentLiabilities">#REF!</definedName>
    <definedName name="Data1LIABILITIESEQUITYLiabilitiesCurrentLiabilitiesAccountsPayable" localSheetId="11">#REF!</definedName>
    <definedName name="Data1LIABILITIESEQUITYLiabilitiesCurrentLiabilitiesAccountsPayable">#REF!</definedName>
    <definedName name="Data1LIABILITIESEQUITYLiabilitiesCurrentLiabilitiesAccountsPayable1" localSheetId="11">#REF!</definedName>
    <definedName name="Data1LIABILITIESEQUITYLiabilitiesCurrentLiabilitiesAccountsPayable1">#REF!</definedName>
    <definedName name="Data1LIABILITIESEQUITYLiabilitiesCurrentLiabilitiesAccountsPayable2" localSheetId="11">#REF!</definedName>
    <definedName name="Data1LIABILITIESEQUITYLiabilitiesCurrentLiabilitiesAccountsPayable2">#REF!</definedName>
    <definedName name="Data1LIABILITIESEQUITYLiabilitiesCurrentLiabilitiesAccountsPayable3" localSheetId="11">#REF!</definedName>
    <definedName name="Data1LIABILITIESEQUITYLiabilitiesCurrentLiabilitiesAccountsPayable3">#REF!</definedName>
    <definedName name="Data1LIABILITIESEQUITYLiabilitiesCurrentLiabilitiesAccountsPayable4" localSheetId="11">#REF!</definedName>
    <definedName name="Data1LIABILITIESEQUITYLiabilitiesCurrentLiabilitiesAccountsPayable4">#REF!</definedName>
    <definedName name="Data1LIABILITIESEQUITYLiabilitiesCurrentLiabilitiesAccountsPayable5" localSheetId="11">#REF!</definedName>
    <definedName name="Data1LIABILITIESEQUITYLiabilitiesCurrentLiabilitiesAccountsPayable5">#REF!</definedName>
    <definedName name="Data1LIABILITIESEQUITYLiabilitiesCurrentLiabilitiesAccountsPayableUSAccountsPayable1" localSheetId="11">#REF!</definedName>
    <definedName name="Data1LIABILITIESEQUITYLiabilitiesCurrentLiabilitiesAccountsPayableUSAccountsPayable1">#REF!</definedName>
    <definedName name="Data1LIABILITIESEQUITYLiabilitiesCurrentLiabilitiesAccountsPayableUSAccountsPayable2" localSheetId="11">#REF!</definedName>
    <definedName name="Data1LIABILITIESEQUITYLiabilitiesCurrentLiabilitiesAccountsPayableUSAccountsPayable2">#REF!</definedName>
    <definedName name="Data1LIABILITIESEQUITYLiabilitiesCurrentLiabilitiesAccountsPayableUSAccountsPayable3" localSheetId="11">#REF!</definedName>
    <definedName name="Data1LIABILITIESEQUITYLiabilitiesCurrentLiabilitiesAccountsPayableUSAccountsPayable3">#REF!</definedName>
    <definedName name="Data1LIABILITIESEQUITYLiabilitiesCurrentLiabilitiesAccountsPayableUSAccountsPayable4" localSheetId="11">#REF!</definedName>
    <definedName name="Data1LIABILITIESEQUITYLiabilitiesCurrentLiabilitiesAccountsPayableUSAccountsPayable4">#REF!</definedName>
    <definedName name="Data1LIABILITIESEQUITYLiabilitiesCurrentLiabilitiesAccountsPayableUSAccountsPayable5" localSheetId="11">#REF!</definedName>
    <definedName name="Data1LIABILITIESEQUITYLiabilitiesCurrentLiabilitiesAccountsPayableUSAccountsPayable5">#REF!</definedName>
    <definedName name="Data1LIABILITIESEQUITYLiabilitiesCurrentLiabilitiesCreditCards1" localSheetId="11">#REF!</definedName>
    <definedName name="Data1LIABILITIESEQUITYLiabilitiesCurrentLiabilitiesCreditCards1">#REF!</definedName>
    <definedName name="Data1LIABILITIESEQUITYLiabilitiesCurrentLiabilitiesCreditCards2" localSheetId="11">#REF!</definedName>
    <definedName name="Data1LIABILITIESEQUITYLiabilitiesCurrentLiabilitiesCreditCards2">#REF!</definedName>
    <definedName name="Data1LIABILITIESEQUITYLiabilitiesCurrentLiabilitiesCreditCards3" localSheetId="11">#REF!</definedName>
    <definedName name="Data1LIABILITIESEQUITYLiabilitiesCurrentLiabilitiesCreditCards3">#REF!</definedName>
    <definedName name="Data1LIABILITIESEQUITYLiabilitiesCurrentLiabilitiesCreditCards4" localSheetId="11">#REF!</definedName>
    <definedName name="Data1LIABILITIESEQUITYLiabilitiesCurrentLiabilitiesCreditCards4">#REF!</definedName>
    <definedName name="Data1LIABILITIESEQUITYLiabilitiesCurrentLiabilitiesCreditCards5" localSheetId="11">#REF!</definedName>
    <definedName name="Data1LIABILITIESEQUITYLiabilitiesCurrentLiabilitiesCreditCards5">#REF!</definedName>
    <definedName name="Data1LIABILITIESEQUITYLiabilitiesCurrentLiabilitiesOtherCurrentLiabilities" localSheetId="11">#REF!</definedName>
    <definedName name="Data1LIABILITIESEQUITYLiabilitiesCurrentLiabilitiesOtherCurrentLiabilities">#REF!</definedName>
    <definedName name="Data1LIABILITIESEQUITYLiabilitiesCurrentLiabilitiesOtherCurrentLiabilitiesAccruedexpenses1" localSheetId="11">#REF!</definedName>
    <definedName name="Data1LIABILITIESEQUITYLiabilitiesCurrentLiabilitiesOtherCurrentLiabilitiesAccruedexpenses1">#REF!</definedName>
    <definedName name="Data1LIABILITIESEQUITYLiabilitiesCurrentLiabilitiesOtherCurrentLiabilitiesAccruedexpenses2" localSheetId="11">#REF!</definedName>
    <definedName name="Data1LIABILITIESEQUITYLiabilitiesCurrentLiabilitiesOtherCurrentLiabilitiesAccruedexpenses2">#REF!</definedName>
    <definedName name="Data1LIABILITIESEQUITYLiabilitiesCurrentLiabilitiesOtherCurrentLiabilitiesAccruedexpenses3" localSheetId="11">#REF!</definedName>
    <definedName name="Data1LIABILITIESEQUITYLiabilitiesCurrentLiabilitiesOtherCurrentLiabilitiesAccruedexpenses3">#REF!</definedName>
    <definedName name="Data1LIABILITIESEQUITYLiabilitiesCurrentLiabilitiesOtherCurrentLiabilitiesAccruedexpenses4" localSheetId="11">#REF!</definedName>
    <definedName name="Data1LIABILITIESEQUITYLiabilitiesCurrentLiabilitiesOtherCurrentLiabilitiesAccruedexpenses4">#REF!</definedName>
    <definedName name="Data1LIABILITIESEQUITYLiabilitiesCurrentLiabilitiesOtherCurrentLiabilitiesAccruedexpenses5" localSheetId="11">#REF!</definedName>
    <definedName name="Data1LIABILITIESEQUITYLiabilitiesCurrentLiabilitiesOtherCurrentLiabilitiesAccruedexpenses5">#REF!</definedName>
    <definedName name="Data1LIABILITIESEQUITYLiabilitiesCurrentLiabilitiesOtherCurrentLiabilitiesBankLoancurrentportion1" localSheetId="11">#REF!</definedName>
    <definedName name="Data1LIABILITIESEQUITYLiabilitiesCurrentLiabilitiesOtherCurrentLiabilitiesBankLoancurrentportion1">#REF!</definedName>
    <definedName name="Data1LIABILITIESEQUITYLiabilitiesCurrentLiabilitiesOtherCurrentLiabilitiesBankLoancurrentportion2" localSheetId="11">#REF!</definedName>
    <definedName name="Data1LIABILITIESEQUITYLiabilitiesCurrentLiabilitiesOtherCurrentLiabilitiesBankLoancurrentportion2">#REF!</definedName>
    <definedName name="Data1LIABILITIESEQUITYLiabilitiesCurrentLiabilitiesOtherCurrentLiabilitiesBankLoancurrentportion3" localSheetId="11">#REF!</definedName>
    <definedName name="Data1LIABILITIESEQUITYLiabilitiesCurrentLiabilitiesOtherCurrentLiabilitiesBankLoancurrentportion3">#REF!</definedName>
    <definedName name="Data1LIABILITIESEQUITYLiabilitiesCurrentLiabilitiesOtherCurrentLiabilitiesBankLoancurrentportion4" localSheetId="11">#REF!</definedName>
    <definedName name="Data1LIABILITIESEQUITYLiabilitiesCurrentLiabilitiesOtherCurrentLiabilitiesBankLoancurrentportion4">#REF!</definedName>
    <definedName name="Data1LIABILITIESEQUITYLiabilitiesCurrentLiabilitiesOtherCurrentLiabilitiesBankLoancurrentportion5" localSheetId="11">#REF!</definedName>
    <definedName name="Data1LIABILITIESEQUITYLiabilitiesCurrentLiabilitiesOtherCurrentLiabilitiesBankLoancurrentportion5">#REF!</definedName>
    <definedName name="Data1LIABILITIESEQUITYLiabilitiesCurrentLiabilitiesOtherCurrentLiabilitiesBenefitswithholdings1" localSheetId="11">#REF!</definedName>
    <definedName name="Data1LIABILITIESEQUITYLiabilitiesCurrentLiabilitiesOtherCurrentLiabilitiesBenefitswithholdings1">#REF!</definedName>
    <definedName name="Data1LIABILITIESEQUITYLiabilitiesCurrentLiabilitiesOtherCurrentLiabilitiesBenefitswithholdings2" localSheetId="11">#REF!</definedName>
    <definedName name="Data1LIABILITIESEQUITYLiabilitiesCurrentLiabilitiesOtherCurrentLiabilitiesBenefitswithholdings2">#REF!</definedName>
    <definedName name="Data1LIABILITIESEQUITYLiabilitiesCurrentLiabilitiesOtherCurrentLiabilitiesBenefitswithholdings3" localSheetId="11">#REF!</definedName>
    <definedName name="Data1LIABILITIESEQUITYLiabilitiesCurrentLiabilitiesOtherCurrentLiabilitiesBenefitswithholdings3">#REF!</definedName>
    <definedName name="Data1LIABILITIESEQUITYLiabilitiesCurrentLiabilitiesOtherCurrentLiabilitiesBenefitswithholdings4" localSheetId="11">#REF!</definedName>
    <definedName name="Data1LIABILITIESEQUITYLiabilitiesCurrentLiabilitiesOtherCurrentLiabilitiesBenefitswithholdings4">#REF!</definedName>
    <definedName name="Data1LIABILITIESEQUITYLiabilitiesCurrentLiabilitiesOtherCurrentLiabilitiesBenefitswithholdings5" localSheetId="11">#REF!</definedName>
    <definedName name="Data1LIABILITIESEQUITYLiabilitiesCurrentLiabilitiesOtherCurrentLiabilitiesBenefitswithholdings5">#REF!</definedName>
    <definedName name="Data1LIABILITIESEQUITYLiabilitiesCurrentLiabilitiesOtherCurrentLiabilitiesCorporateTaxesPayable1" localSheetId="11">#REF!</definedName>
    <definedName name="Data1LIABILITIESEQUITYLiabilitiesCurrentLiabilitiesOtherCurrentLiabilitiesCorporateTaxesPayable1">#REF!</definedName>
    <definedName name="Data1LIABILITIESEQUITYLiabilitiesCurrentLiabilitiesOtherCurrentLiabilitiesCorporateTaxesPayable2" localSheetId="11">#REF!</definedName>
    <definedName name="Data1LIABILITIESEQUITYLiabilitiesCurrentLiabilitiesOtherCurrentLiabilitiesCorporateTaxesPayable2">#REF!</definedName>
    <definedName name="Data1LIABILITIESEQUITYLiabilitiesCurrentLiabilitiesOtherCurrentLiabilitiesCorporateTaxesPayable3" localSheetId="11">#REF!</definedName>
    <definedName name="Data1LIABILITIESEQUITYLiabilitiesCurrentLiabilitiesOtherCurrentLiabilitiesCorporateTaxesPayable3">#REF!</definedName>
    <definedName name="Data1LIABILITIESEQUITYLiabilitiesCurrentLiabilitiesOtherCurrentLiabilitiesCorporateTaxesPayable4" localSheetId="11">#REF!</definedName>
    <definedName name="Data1LIABILITIESEQUITYLiabilitiesCurrentLiabilitiesOtherCurrentLiabilitiesCorporateTaxesPayable4">#REF!</definedName>
    <definedName name="Data1LIABILITIESEQUITYLiabilitiesCurrentLiabilitiesOtherCurrentLiabilitiesCorporateTaxesPayable5" localSheetId="11">#REF!</definedName>
    <definedName name="Data1LIABILITIESEQUITYLiabilitiesCurrentLiabilitiesOtherCurrentLiabilitiesCorporateTaxesPayable5">#REF!</definedName>
    <definedName name="Data1LIABILITIESEQUITYLiabilitiesCurrentLiabilitiesOtherCurrentLiabilitiesDuetoshareholders1" localSheetId="11">#REF!</definedName>
    <definedName name="Data1LIABILITIESEQUITYLiabilitiesCurrentLiabilitiesOtherCurrentLiabilitiesDuetoshareholders1">#REF!</definedName>
    <definedName name="Data1LIABILITIESEQUITYLiabilitiesCurrentLiabilitiesOtherCurrentLiabilitiesDuetoshareholders2" localSheetId="11">#REF!</definedName>
    <definedName name="Data1LIABILITIESEQUITYLiabilitiesCurrentLiabilitiesOtherCurrentLiabilitiesDuetoshareholders2">#REF!</definedName>
    <definedName name="Data1LIABILITIESEQUITYLiabilitiesCurrentLiabilitiesOtherCurrentLiabilitiesDuetoshareholders3" localSheetId="11">#REF!</definedName>
    <definedName name="Data1LIABILITIESEQUITYLiabilitiesCurrentLiabilitiesOtherCurrentLiabilitiesDuetoshareholders3">#REF!</definedName>
    <definedName name="Data1LIABILITIESEQUITYLiabilitiesCurrentLiabilitiesOtherCurrentLiabilitiesDuetoshareholders4" localSheetId="11">#REF!</definedName>
    <definedName name="Data1LIABILITIESEQUITYLiabilitiesCurrentLiabilitiesOtherCurrentLiabilitiesDuetoshareholders4">#REF!</definedName>
    <definedName name="Data1LIABILITIESEQUITYLiabilitiesCurrentLiabilitiesOtherCurrentLiabilitiesDuetoshareholders5" localSheetId="11">#REF!</definedName>
    <definedName name="Data1LIABILITIESEQUITYLiabilitiesCurrentLiabilitiesOtherCurrentLiabilitiesDuetoshareholders5">#REF!</definedName>
    <definedName name="Data1LIABILITIESEQUITYLiabilitiesCurrentLiabilitiesOtherCurrentLiabilitiesGSTPayable1" localSheetId="11">#REF!</definedName>
    <definedName name="Data1LIABILITIESEQUITYLiabilitiesCurrentLiabilitiesOtherCurrentLiabilitiesGSTPayable1">#REF!</definedName>
    <definedName name="Data1LIABILITIESEQUITYLiabilitiesCurrentLiabilitiesOtherCurrentLiabilitiesGSTPayable2" localSheetId="11">#REF!</definedName>
    <definedName name="Data1LIABILITIESEQUITYLiabilitiesCurrentLiabilitiesOtherCurrentLiabilitiesGSTPayable2">#REF!</definedName>
    <definedName name="Data1LIABILITIESEQUITYLiabilitiesCurrentLiabilitiesOtherCurrentLiabilitiesGSTPayable3" localSheetId="11">#REF!</definedName>
    <definedName name="Data1LIABILITIESEQUITYLiabilitiesCurrentLiabilitiesOtherCurrentLiabilitiesGSTPayable3">#REF!</definedName>
    <definedName name="Data1LIABILITIESEQUITYLiabilitiesCurrentLiabilitiesOtherCurrentLiabilitiesGSTPayable4" localSheetId="11">#REF!</definedName>
    <definedName name="Data1LIABILITIESEQUITYLiabilitiesCurrentLiabilitiesOtherCurrentLiabilitiesGSTPayable4">#REF!</definedName>
    <definedName name="Data1LIABILITIESEQUITYLiabilitiesCurrentLiabilitiesOtherCurrentLiabilitiesGSTPayable5" localSheetId="11">#REF!</definedName>
    <definedName name="Data1LIABILITIESEQUITYLiabilitiesCurrentLiabilitiesOtherCurrentLiabilitiesGSTPayable5">#REF!</definedName>
    <definedName name="Data1LIABILITIESEQUITYLiabilitiesCurrentLiabilitiesOtherCurrentLiabilitiesLeasePayableshortterm1" localSheetId="11">#REF!</definedName>
    <definedName name="Data1LIABILITIESEQUITYLiabilitiesCurrentLiabilitiesOtherCurrentLiabilitiesLeasePayableshortterm1">#REF!</definedName>
    <definedName name="Data1LIABILITIESEQUITYLiabilitiesCurrentLiabilitiesOtherCurrentLiabilitiesLeasePayableshortterm2" localSheetId="11">#REF!</definedName>
    <definedName name="Data1LIABILITIESEQUITYLiabilitiesCurrentLiabilitiesOtherCurrentLiabilitiesLeasePayableshortterm2">#REF!</definedName>
    <definedName name="Data1LIABILITIESEQUITYLiabilitiesCurrentLiabilitiesOtherCurrentLiabilitiesLeasePayableshortterm3" localSheetId="11">#REF!</definedName>
    <definedName name="Data1LIABILITIESEQUITYLiabilitiesCurrentLiabilitiesOtherCurrentLiabilitiesLeasePayableshortterm3">#REF!</definedName>
    <definedName name="Data1LIABILITIESEQUITYLiabilitiesCurrentLiabilitiesOtherCurrentLiabilitiesLeasePayableshortterm4" localSheetId="11">#REF!</definedName>
    <definedName name="Data1LIABILITIESEQUITYLiabilitiesCurrentLiabilitiesOtherCurrentLiabilitiesLeasePayableshortterm4">#REF!</definedName>
    <definedName name="Data1LIABILITIESEQUITYLiabilitiesCurrentLiabilitiesOtherCurrentLiabilitiesLeasePayableshortterm5" localSheetId="11">#REF!</definedName>
    <definedName name="Data1LIABILITIESEQUITYLiabilitiesCurrentLiabilitiesOtherCurrentLiabilitiesLeasePayableshortterm5">#REF!</definedName>
    <definedName name="Data1LIABILITIESEQUITYLiabilitiesCurrentLiabilitiesOtherCurrentLiabilitiesPayrollClearing1" localSheetId="11">#REF!</definedName>
    <definedName name="Data1LIABILITIESEQUITYLiabilitiesCurrentLiabilitiesOtherCurrentLiabilitiesPayrollClearing1">#REF!</definedName>
    <definedName name="Data1LIABILITIESEQUITYLiabilitiesCurrentLiabilitiesOtherCurrentLiabilitiesPayrollClearing2" localSheetId="11">#REF!</definedName>
    <definedName name="Data1LIABILITIESEQUITYLiabilitiesCurrentLiabilitiesOtherCurrentLiabilitiesPayrollClearing2">#REF!</definedName>
    <definedName name="Data1LIABILITIESEQUITYLiabilitiesCurrentLiabilitiesOtherCurrentLiabilitiesPayrollClearing3" localSheetId="11">#REF!</definedName>
    <definedName name="Data1LIABILITIESEQUITYLiabilitiesCurrentLiabilitiesOtherCurrentLiabilitiesPayrollClearing3">#REF!</definedName>
    <definedName name="Data1LIABILITIESEQUITYLiabilitiesCurrentLiabilitiesOtherCurrentLiabilitiesPayrollClearing4" localSheetId="11">#REF!</definedName>
    <definedName name="Data1LIABILITIESEQUITYLiabilitiesCurrentLiabilitiesOtherCurrentLiabilitiesPayrollClearing4">#REF!</definedName>
    <definedName name="Data1LIABILITIESEQUITYLiabilitiesCurrentLiabilitiesOtherCurrentLiabilitiesPayrollClearing5" localSheetId="11">#REF!</definedName>
    <definedName name="Data1LIABILITIESEQUITYLiabilitiesCurrentLiabilitiesOtherCurrentLiabilitiesPayrollClearing5">#REF!</definedName>
    <definedName name="Data1LIABILITIESEQUITYLiabilitiesCurrentLiabilitiesOtherCurrentLiabilitiesPromissoryNote1" localSheetId="11">#REF!</definedName>
    <definedName name="Data1LIABILITIESEQUITYLiabilitiesCurrentLiabilitiesOtherCurrentLiabilitiesPromissoryNote1">#REF!</definedName>
    <definedName name="Data1LIABILITIESEQUITYLiabilitiesCurrentLiabilitiesOtherCurrentLiabilitiesPromissoryNote2" localSheetId="11">#REF!</definedName>
    <definedName name="Data1LIABILITIESEQUITYLiabilitiesCurrentLiabilitiesOtherCurrentLiabilitiesPromissoryNote2">#REF!</definedName>
    <definedName name="Data1LIABILITIESEQUITYLiabilitiesCurrentLiabilitiesOtherCurrentLiabilitiesPromissoryNote3" localSheetId="11">#REF!</definedName>
    <definedName name="Data1LIABILITIESEQUITYLiabilitiesCurrentLiabilitiesOtherCurrentLiabilitiesPromissoryNote3">#REF!</definedName>
    <definedName name="Data1LIABILITIESEQUITYLiabilitiesCurrentLiabilitiesOtherCurrentLiabilitiesPromissoryNote4" localSheetId="11">#REF!</definedName>
    <definedName name="Data1LIABILITIESEQUITYLiabilitiesCurrentLiabilitiesOtherCurrentLiabilitiesPromissoryNote4">#REF!</definedName>
    <definedName name="Data1LIABILITIESEQUITYLiabilitiesCurrentLiabilitiesOtherCurrentLiabilitiesPromissoryNote5" localSheetId="11">#REF!</definedName>
    <definedName name="Data1LIABILITIESEQUITYLiabilitiesCurrentLiabilitiesOtherCurrentLiabilitiesPromissoryNote5">#REF!</definedName>
    <definedName name="Data1LIABILITIESEQUITYLiabilitiesCurrentLiabilitiesOtherCurrentLiabilitiesPSTPayable1" localSheetId="11">#REF!</definedName>
    <definedName name="Data1LIABILITIESEQUITYLiabilitiesCurrentLiabilitiesOtherCurrentLiabilitiesPSTPayable1">#REF!</definedName>
    <definedName name="Data1LIABILITIESEQUITYLiabilitiesCurrentLiabilitiesOtherCurrentLiabilitiesPSTPayable2" localSheetId="11">#REF!</definedName>
    <definedName name="Data1LIABILITIESEQUITYLiabilitiesCurrentLiabilitiesOtherCurrentLiabilitiesPSTPayable2">#REF!</definedName>
    <definedName name="Data1LIABILITIESEQUITYLiabilitiesCurrentLiabilitiesOtherCurrentLiabilitiesPSTPayable3" localSheetId="11">#REF!</definedName>
    <definedName name="Data1LIABILITIESEQUITYLiabilitiesCurrentLiabilitiesOtherCurrentLiabilitiesPSTPayable3">#REF!</definedName>
    <definedName name="Data1LIABILITIESEQUITYLiabilitiesCurrentLiabilitiesOtherCurrentLiabilitiesPSTPayable4" localSheetId="11">#REF!</definedName>
    <definedName name="Data1LIABILITIESEQUITYLiabilitiesCurrentLiabilitiesOtherCurrentLiabilitiesPSTPayable4">#REF!</definedName>
    <definedName name="Data1LIABILITIESEQUITYLiabilitiesCurrentLiabilitiesOtherCurrentLiabilitiesPSTPayable5" localSheetId="11">#REF!</definedName>
    <definedName name="Data1LIABILITIESEQUITYLiabilitiesCurrentLiabilitiesOtherCurrentLiabilitiesPSTPayable5">#REF!</definedName>
    <definedName name="Data1LIABILITIESEQUITYLiabilitiesCurrentLiabilitiesOtherCurrentLiabilitiesStatutoryWithholdings" localSheetId="11">#REF!</definedName>
    <definedName name="Data1LIABILITIESEQUITYLiabilitiesCurrentLiabilitiesOtherCurrentLiabilitiesStatutoryWithholdings">#REF!</definedName>
    <definedName name="Data1LIABILITIESEQUITYLiabilitiesCurrentLiabilitiesOtherCurrentLiabilitiesStatutoryWithholdingsCPPPayable1" localSheetId="11">#REF!</definedName>
    <definedName name="Data1LIABILITIESEQUITYLiabilitiesCurrentLiabilitiesOtherCurrentLiabilitiesStatutoryWithholdingsCPPPayable1">#REF!</definedName>
    <definedName name="Data1LIABILITIESEQUITYLiabilitiesCurrentLiabilitiesOtherCurrentLiabilitiesStatutoryWithholdingsCPPPayable2" localSheetId="11">#REF!</definedName>
    <definedName name="Data1LIABILITIESEQUITYLiabilitiesCurrentLiabilitiesOtherCurrentLiabilitiesStatutoryWithholdingsCPPPayable2">#REF!</definedName>
    <definedName name="Data1LIABILITIESEQUITYLiabilitiesCurrentLiabilitiesOtherCurrentLiabilitiesStatutoryWithholdingsCPPPayable3" localSheetId="11">#REF!</definedName>
    <definedName name="Data1LIABILITIESEQUITYLiabilitiesCurrentLiabilitiesOtherCurrentLiabilitiesStatutoryWithholdingsCPPPayable3">#REF!</definedName>
    <definedName name="Data1LIABILITIESEQUITYLiabilitiesCurrentLiabilitiesOtherCurrentLiabilitiesStatutoryWithholdingsCPPPayable4" localSheetId="11">#REF!</definedName>
    <definedName name="Data1LIABILITIESEQUITYLiabilitiesCurrentLiabilitiesOtherCurrentLiabilitiesStatutoryWithholdingsCPPPayable4">#REF!</definedName>
    <definedName name="Data1LIABILITIESEQUITYLiabilitiesCurrentLiabilitiesOtherCurrentLiabilitiesStatutoryWithholdingsCPPPayable5" localSheetId="11">#REF!</definedName>
    <definedName name="Data1LIABILITIESEQUITYLiabilitiesCurrentLiabilitiesOtherCurrentLiabilitiesStatutoryWithholdingsCPPPayable5">#REF!</definedName>
    <definedName name="Data1LIABILITIESEQUITYLiabilitiesCurrentLiabilitiesOtherCurrentLiabilitiesStatutoryWithholdingsEIPayable1" localSheetId="11">#REF!</definedName>
    <definedName name="Data1LIABILITIESEQUITYLiabilitiesCurrentLiabilitiesOtherCurrentLiabilitiesStatutoryWithholdingsEIPayable1">#REF!</definedName>
    <definedName name="Data1LIABILITIESEQUITYLiabilitiesCurrentLiabilitiesOtherCurrentLiabilitiesStatutoryWithholdingsEIPayable2" localSheetId="11">#REF!</definedName>
    <definedName name="Data1LIABILITIESEQUITYLiabilitiesCurrentLiabilitiesOtherCurrentLiabilitiesStatutoryWithholdingsEIPayable2">#REF!</definedName>
    <definedName name="Data1LIABILITIESEQUITYLiabilitiesCurrentLiabilitiesOtherCurrentLiabilitiesStatutoryWithholdingsEIPayable3" localSheetId="11">#REF!</definedName>
    <definedName name="Data1LIABILITIESEQUITYLiabilitiesCurrentLiabilitiesOtherCurrentLiabilitiesStatutoryWithholdingsEIPayable3">#REF!</definedName>
    <definedName name="Data1LIABILITIESEQUITYLiabilitiesCurrentLiabilitiesOtherCurrentLiabilitiesStatutoryWithholdingsEIPayable4" localSheetId="11">#REF!</definedName>
    <definedName name="Data1LIABILITIESEQUITYLiabilitiesCurrentLiabilitiesOtherCurrentLiabilitiesStatutoryWithholdingsEIPayable4">#REF!</definedName>
    <definedName name="Data1LIABILITIESEQUITYLiabilitiesCurrentLiabilitiesOtherCurrentLiabilitiesStatutoryWithholdingsEIPayable5" localSheetId="11">#REF!</definedName>
    <definedName name="Data1LIABILITIESEQUITYLiabilitiesCurrentLiabilitiesOtherCurrentLiabilitiesStatutoryWithholdingsEIPayable5">#REF!</definedName>
    <definedName name="Data1LIABILITIESEQUITYLiabilitiesCurrentLiabilitiesOtherCurrentLiabilitiesStatutoryWithholdingsFederalIncomeTaxPayable1" localSheetId="11">#REF!</definedName>
    <definedName name="Data1LIABILITIESEQUITYLiabilitiesCurrentLiabilitiesOtherCurrentLiabilitiesStatutoryWithholdingsFederalIncomeTaxPayable1">#REF!</definedName>
    <definedName name="Data1LIABILITIESEQUITYLiabilitiesCurrentLiabilitiesOtherCurrentLiabilitiesStatutoryWithholdingsFederalIncomeTaxPayable2" localSheetId="11">#REF!</definedName>
    <definedName name="Data1LIABILITIESEQUITYLiabilitiesCurrentLiabilitiesOtherCurrentLiabilitiesStatutoryWithholdingsFederalIncomeTaxPayable2">#REF!</definedName>
    <definedName name="Data1LIABILITIESEQUITYLiabilitiesCurrentLiabilitiesOtherCurrentLiabilitiesStatutoryWithholdingsFederalIncomeTaxPayable3" localSheetId="11">#REF!</definedName>
    <definedName name="Data1LIABILITIESEQUITYLiabilitiesCurrentLiabilitiesOtherCurrentLiabilitiesStatutoryWithholdingsFederalIncomeTaxPayable3">#REF!</definedName>
    <definedName name="Data1LIABILITIESEQUITYLiabilitiesCurrentLiabilitiesOtherCurrentLiabilitiesStatutoryWithholdingsFederalIncomeTaxPayable4" localSheetId="11">#REF!</definedName>
    <definedName name="Data1LIABILITIESEQUITYLiabilitiesCurrentLiabilitiesOtherCurrentLiabilitiesStatutoryWithholdingsFederalIncomeTaxPayable4">#REF!</definedName>
    <definedName name="Data1LIABILITIESEQUITYLiabilitiesCurrentLiabilitiesOtherCurrentLiabilitiesStatutoryWithholdingsFederalIncomeTaxPayable5" localSheetId="11">#REF!</definedName>
    <definedName name="Data1LIABILITIESEQUITYLiabilitiesCurrentLiabilitiesOtherCurrentLiabilitiesStatutoryWithholdingsFederalIncomeTaxPayable5">#REF!</definedName>
    <definedName name="Data1LIABILITIESEQUITYLiabilitiesCurrentLiabilitiesOtherCurrentLiabilitiesStatutoryWithholdingsStatutoryWithholdingsOther1" localSheetId="11">#REF!</definedName>
    <definedName name="Data1LIABILITIESEQUITYLiabilitiesCurrentLiabilitiesOtherCurrentLiabilitiesStatutoryWithholdingsStatutoryWithholdingsOther1">#REF!</definedName>
    <definedName name="Data1LIABILITIESEQUITYLiabilitiesCurrentLiabilitiesOtherCurrentLiabilitiesStatutoryWithholdingsStatutoryWithholdingsOther2" localSheetId="11">#REF!</definedName>
    <definedName name="Data1LIABILITIESEQUITYLiabilitiesCurrentLiabilitiesOtherCurrentLiabilitiesStatutoryWithholdingsStatutoryWithholdingsOther2">#REF!</definedName>
    <definedName name="Data1LIABILITIESEQUITYLiabilitiesCurrentLiabilitiesOtherCurrentLiabilitiesStatutoryWithholdingsStatutoryWithholdingsOther3" localSheetId="11">#REF!</definedName>
    <definedName name="Data1LIABILITIESEQUITYLiabilitiesCurrentLiabilitiesOtherCurrentLiabilitiesStatutoryWithholdingsStatutoryWithholdingsOther3">#REF!</definedName>
    <definedName name="Data1LIABILITIESEQUITYLiabilitiesCurrentLiabilitiesOtherCurrentLiabilitiesStatutoryWithholdingsStatutoryWithholdingsOther4" localSheetId="11">#REF!</definedName>
    <definedName name="Data1LIABILITIESEQUITYLiabilitiesCurrentLiabilitiesOtherCurrentLiabilitiesStatutoryWithholdingsStatutoryWithholdingsOther4">#REF!</definedName>
    <definedName name="Data1LIABILITIESEQUITYLiabilitiesCurrentLiabilitiesOtherCurrentLiabilitiesStatutoryWithholdingsStatutoryWithholdingsOther5" localSheetId="11">#REF!</definedName>
    <definedName name="Data1LIABILITIESEQUITYLiabilitiesCurrentLiabilitiesOtherCurrentLiabilitiesStatutoryWithholdingsStatutoryWithholdingsOther5">#REF!</definedName>
    <definedName name="Data1LIABILITIESEQUITYLiabilitiesCurrentLiabilitiesOtherCurrentLiabilitiesTotalStatutoryWithholdings1" localSheetId="11">#REF!</definedName>
    <definedName name="Data1LIABILITIESEQUITYLiabilitiesCurrentLiabilitiesOtherCurrentLiabilitiesTotalStatutoryWithholdings1">#REF!</definedName>
    <definedName name="Data1LIABILITIESEQUITYLiabilitiesCurrentLiabilitiesOtherCurrentLiabilitiesTotalStatutoryWithholdings2" localSheetId="11">#REF!</definedName>
    <definedName name="Data1LIABILITIESEQUITYLiabilitiesCurrentLiabilitiesOtherCurrentLiabilitiesTotalStatutoryWithholdings2">#REF!</definedName>
    <definedName name="Data1LIABILITIESEQUITYLiabilitiesCurrentLiabilitiesOtherCurrentLiabilitiesTotalStatutoryWithholdings3" localSheetId="11">#REF!</definedName>
    <definedName name="Data1LIABILITIESEQUITYLiabilitiesCurrentLiabilitiesOtherCurrentLiabilitiesTotalStatutoryWithholdings3">#REF!</definedName>
    <definedName name="Data1LIABILITIESEQUITYLiabilitiesCurrentLiabilitiesOtherCurrentLiabilitiesTotalStatutoryWithholdings4" localSheetId="11">#REF!</definedName>
    <definedName name="Data1LIABILITIESEQUITYLiabilitiesCurrentLiabilitiesOtherCurrentLiabilitiesTotalStatutoryWithholdings4">#REF!</definedName>
    <definedName name="Data1LIABILITIESEQUITYLiabilitiesCurrentLiabilitiesOtherCurrentLiabilitiesTotalStatutoryWithholdings5" localSheetId="11">#REF!</definedName>
    <definedName name="Data1LIABILITIESEQUITYLiabilitiesCurrentLiabilitiesOtherCurrentLiabilitiesTotalStatutoryWithholdings5">#REF!</definedName>
    <definedName name="Data1LIABILITIESEQUITYLiabilitiesCurrentLiabilitiesOtherCurrentLiabilitiesVacationPayable1" localSheetId="11">#REF!</definedName>
    <definedName name="Data1LIABILITIESEQUITYLiabilitiesCurrentLiabilitiesOtherCurrentLiabilitiesVacationPayable1">#REF!</definedName>
    <definedName name="Data1LIABILITIESEQUITYLiabilitiesCurrentLiabilitiesOtherCurrentLiabilitiesVacationPayable2" localSheetId="11">#REF!</definedName>
    <definedName name="Data1LIABILITIESEQUITYLiabilitiesCurrentLiabilitiesOtherCurrentLiabilitiesVacationPayable2">#REF!</definedName>
    <definedName name="Data1LIABILITIESEQUITYLiabilitiesCurrentLiabilitiesOtherCurrentLiabilitiesVacationPayable3" localSheetId="11">#REF!</definedName>
    <definedName name="Data1LIABILITIESEQUITYLiabilitiesCurrentLiabilitiesOtherCurrentLiabilitiesVacationPayable3">#REF!</definedName>
    <definedName name="Data1LIABILITIESEQUITYLiabilitiesCurrentLiabilitiesOtherCurrentLiabilitiesVacationPayable4" localSheetId="11">#REF!</definedName>
    <definedName name="Data1LIABILITIESEQUITYLiabilitiesCurrentLiabilitiesOtherCurrentLiabilitiesVacationPayable4">#REF!</definedName>
    <definedName name="Data1LIABILITIESEQUITYLiabilitiesCurrentLiabilitiesOtherCurrentLiabilitiesVacationPayable5" localSheetId="11">#REF!</definedName>
    <definedName name="Data1LIABILITIESEQUITYLiabilitiesCurrentLiabilitiesOtherCurrentLiabilitiesVacationPayable5">#REF!</definedName>
    <definedName name="Data1LIABILITIESEQUITYLiabilitiesCurrentLiabilitiesOtherCurrentLiabilitiesWCBPayable1" localSheetId="11">#REF!</definedName>
    <definedName name="Data1LIABILITIESEQUITYLiabilitiesCurrentLiabilitiesOtherCurrentLiabilitiesWCBPayable1">#REF!</definedName>
    <definedName name="Data1LIABILITIESEQUITYLiabilitiesCurrentLiabilitiesOtherCurrentLiabilitiesWCBPayable2" localSheetId="11">#REF!</definedName>
    <definedName name="Data1LIABILITIESEQUITYLiabilitiesCurrentLiabilitiesOtherCurrentLiabilitiesWCBPayable2">#REF!</definedName>
    <definedName name="Data1LIABILITIESEQUITYLiabilitiesCurrentLiabilitiesOtherCurrentLiabilitiesWCBPayable3" localSheetId="11">#REF!</definedName>
    <definedName name="Data1LIABILITIESEQUITYLiabilitiesCurrentLiabilitiesOtherCurrentLiabilitiesWCBPayable3">#REF!</definedName>
    <definedName name="Data1LIABILITIESEQUITYLiabilitiesCurrentLiabilitiesOtherCurrentLiabilitiesWCBPayable4" localSheetId="11">#REF!</definedName>
    <definedName name="Data1LIABILITIESEQUITYLiabilitiesCurrentLiabilitiesOtherCurrentLiabilitiesWCBPayable4">#REF!</definedName>
    <definedName name="Data1LIABILITIESEQUITYLiabilitiesCurrentLiabilitiesOtherCurrentLiabilitiesWCBPayable5" localSheetId="11">#REF!</definedName>
    <definedName name="Data1LIABILITIESEQUITYLiabilitiesCurrentLiabilitiesOtherCurrentLiabilitiesWCBPayable5">#REF!</definedName>
    <definedName name="Data1LIABILITIESEQUITYLiabilitiesCurrentLiabilitiesTotalAccountsPayable1" localSheetId="11">#REF!</definedName>
    <definedName name="Data1LIABILITIESEQUITYLiabilitiesCurrentLiabilitiesTotalAccountsPayable1">#REF!</definedName>
    <definedName name="Data1LIABILITIESEQUITYLiabilitiesCurrentLiabilitiesTotalAccountsPayable2" localSheetId="11">#REF!</definedName>
    <definedName name="Data1LIABILITIESEQUITYLiabilitiesCurrentLiabilitiesTotalAccountsPayable2">#REF!</definedName>
    <definedName name="Data1LIABILITIESEQUITYLiabilitiesCurrentLiabilitiesTotalAccountsPayable3" localSheetId="11">#REF!</definedName>
    <definedName name="Data1LIABILITIESEQUITYLiabilitiesCurrentLiabilitiesTotalAccountsPayable3">#REF!</definedName>
    <definedName name="Data1LIABILITIESEQUITYLiabilitiesCurrentLiabilitiesTotalAccountsPayable4" localSheetId="11">#REF!</definedName>
    <definedName name="Data1LIABILITIESEQUITYLiabilitiesCurrentLiabilitiesTotalAccountsPayable4">#REF!</definedName>
    <definedName name="Data1LIABILITIESEQUITYLiabilitiesCurrentLiabilitiesTotalAccountsPayable5" localSheetId="11">#REF!</definedName>
    <definedName name="Data1LIABILITIESEQUITYLiabilitiesCurrentLiabilitiesTotalAccountsPayable5">#REF!</definedName>
    <definedName name="Data1LIABILITIESEQUITYLiabilitiesCurrentLiabilitiesTotalOtherCurrentLiabilities1" localSheetId="11">#REF!</definedName>
    <definedName name="Data1LIABILITIESEQUITYLiabilitiesCurrentLiabilitiesTotalOtherCurrentLiabilities1">#REF!</definedName>
    <definedName name="Data1LIABILITIESEQUITYLiabilitiesCurrentLiabilitiesTotalOtherCurrentLiabilities2" localSheetId="11">#REF!</definedName>
    <definedName name="Data1LIABILITIESEQUITYLiabilitiesCurrentLiabilitiesTotalOtherCurrentLiabilities2">#REF!</definedName>
    <definedName name="Data1LIABILITIESEQUITYLiabilitiesCurrentLiabilitiesTotalOtherCurrentLiabilities3" localSheetId="11">#REF!</definedName>
    <definedName name="Data1LIABILITIESEQUITYLiabilitiesCurrentLiabilitiesTotalOtherCurrentLiabilities3">#REF!</definedName>
    <definedName name="Data1LIABILITIESEQUITYLiabilitiesCurrentLiabilitiesTotalOtherCurrentLiabilities4" localSheetId="11">#REF!</definedName>
    <definedName name="Data1LIABILITIESEQUITYLiabilitiesCurrentLiabilitiesTotalOtherCurrentLiabilities4">#REF!</definedName>
    <definedName name="Data1LIABILITIESEQUITYLiabilitiesCurrentLiabilitiesTotalOtherCurrentLiabilities5" localSheetId="11">#REF!</definedName>
    <definedName name="Data1LIABILITIESEQUITYLiabilitiesCurrentLiabilitiesTotalOtherCurrentLiabilities5">#REF!</definedName>
    <definedName name="Data1LIABILITIESEQUITYLiabilitiesLongTermLiabilities" localSheetId="11">#REF!</definedName>
    <definedName name="Data1LIABILITIESEQUITYLiabilitiesLongTermLiabilities">#REF!</definedName>
    <definedName name="Data1LIABILITIESEQUITYLiabilitiesLongTermLiabilitiesBankLoans1" localSheetId="11">#REF!</definedName>
    <definedName name="Data1LIABILITIESEQUITYLiabilitiesLongTermLiabilitiesBankLoans1">#REF!</definedName>
    <definedName name="Data1LIABILITIESEQUITYLiabilitiesLongTermLiabilitiesBankLoans2" localSheetId="11">#REF!</definedName>
    <definedName name="Data1LIABILITIESEQUITYLiabilitiesLongTermLiabilitiesBankLoans2">#REF!</definedName>
    <definedName name="Data1LIABILITIESEQUITYLiabilitiesLongTermLiabilitiesBankLoans3" localSheetId="11">#REF!</definedName>
    <definedName name="Data1LIABILITIESEQUITYLiabilitiesLongTermLiabilitiesBankLoans3">#REF!</definedName>
    <definedName name="Data1LIABILITIESEQUITYLiabilitiesLongTermLiabilitiesBankLoans4" localSheetId="11">#REF!</definedName>
    <definedName name="Data1LIABILITIESEQUITYLiabilitiesLongTermLiabilitiesBankLoans4">#REF!</definedName>
    <definedName name="Data1LIABILITIESEQUITYLiabilitiesLongTermLiabilitiesBankLoans5" localSheetId="11">#REF!</definedName>
    <definedName name="Data1LIABILITIESEQUITYLiabilitiesLongTermLiabilitiesBankLoans5">#REF!</definedName>
    <definedName name="Data1LIABILITIESEQUITYLiabilitiesLongTermLiabilitiesDeferredRent1" localSheetId="11">#REF!</definedName>
    <definedName name="Data1LIABILITIESEQUITYLiabilitiesLongTermLiabilitiesDeferredRent1">#REF!</definedName>
    <definedName name="Data1LIABILITIESEQUITYLiabilitiesLongTermLiabilitiesDeferredRent2" localSheetId="11">#REF!</definedName>
    <definedName name="Data1LIABILITIESEQUITYLiabilitiesLongTermLiabilitiesDeferredRent2">#REF!</definedName>
    <definedName name="Data1LIABILITIESEQUITYLiabilitiesLongTermLiabilitiesDeferredRent3" localSheetId="11">#REF!</definedName>
    <definedName name="Data1LIABILITIESEQUITYLiabilitiesLongTermLiabilitiesDeferredRent3">#REF!</definedName>
    <definedName name="Data1LIABILITIESEQUITYLiabilitiesLongTermLiabilitiesDeferredRent4" localSheetId="11">#REF!</definedName>
    <definedName name="Data1LIABILITIESEQUITYLiabilitiesLongTermLiabilitiesDeferredRent4">#REF!</definedName>
    <definedName name="Data1LIABILITIESEQUITYLiabilitiesLongTermLiabilitiesDeferredRent5" localSheetId="11">#REF!</definedName>
    <definedName name="Data1LIABILITIESEQUITYLiabilitiesLongTermLiabilitiesDeferredRent5">#REF!</definedName>
    <definedName name="Data1LIABILITIESEQUITYLiabilitiesLongTermLiabilitiesLeasePayable1" localSheetId="11">#REF!</definedName>
    <definedName name="Data1LIABILITIESEQUITYLiabilitiesLongTermLiabilitiesLeasePayable1">#REF!</definedName>
    <definedName name="Data1LIABILITIESEQUITYLiabilitiesLongTermLiabilitiesLeasePayable2" localSheetId="11">#REF!</definedName>
    <definedName name="Data1LIABILITIESEQUITYLiabilitiesLongTermLiabilitiesLeasePayable2">#REF!</definedName>
    <definedName name="Data1LIABILITIESEQUITYLiabilitiesLongTermLiabilitiesLeasePayable3" localSheetId="11">#REF!</definedName>
    <definedName name="Data1LIABILITIESEQUITYLiabilitiesLongTermLiabilitiesLeasePayable3">#REF!</definedName>
    <definedName name="Data1LIABILITIESEQUITYLiabilitiesLongTermLiabilitiesLeasePayable4" localSheetId="11">#REF!</definedName>
    <definedName name="Data1LIABILITIESEQUITYLiabilitiesLongTermLiabilitiesLeasePayable4">#REF!</definedName>
    <definedName name="Data1LIABILITIESEQUITYLiabilitiesLongTermLiabilitiesLeasePayable5" localSheetId="11">#REF!</definedName>
    <definedName name="Data1LIABILITIESEQUITYLiabilitiesLongTermLiabilitiesLeasePayable5">#REF!</definedName>
    <definedName name="Data1LIABILITIESEQUITYLiabilitiesLongTermLiabilitiesLoansfromShareholders1" localSheetId="11">#REF!</definedName>
    <definedName name="Data1LIABILITIESEQUITYLiabilitiesLongTermLiabilitiesLoansfromShareholders1">#REF!</definedName>
    <definedName name="Data1LIABILITIESEQUITYLiabilitiesLongTermLiabilitiesLoansfromShareholders2" localSheetId="11">#REF!</definedName>
    <definedName name="Data1LIABILITIESEQUITYLiabilitiesLongTermLiabilitiesLoansfromShareholders2">#REF!</definedName>
    <definedName name="Data1LIABILITIESEQUITYLiabilitiesLongTermLiabilitiesLoansfromShareholders3" localSheetId="11">#REF!</definedName>
    <definedName name="Data1LIABILITIESEQUITYLiabilitiesLongTermLiabilitiesLoansfromShareholders3">#REF!</definedName>
    <definedName name="Data1LIABILITIESEQUITYLiabilitiesLongTermLiabilitiesLoansfromShareholders4" localSheetId="11">#REF!</definedName>
    <definedName name="Data1LIABILITIESEQUITYLiabilitiesLongTermLiabilitiesLoansfromShareholders4">#REF!</definedName>
    <definedName name="Data1LIABILITIESEQUITYLiabilitiesLongTermLiabilitiesLoansfromShareholders5" localSheetId="11">#REF!</definedName>
    <definedName name="Data1LIABILITIESEQUITYLiabilitiesLongTermLiabilitiesLoansfromShareholders5">#REF!</definedName>
    <definedName name="Data1LIABILITIESEQUITYLiabilitiesLongTermLiabilitiesLongtermPayable1" localSheetId="11">#REF!</definedName>
    <definedName name="Data1LIABILITIESEQUITYLiabilitiesLongTermLiabilitiesLongtermPayable1">#REF!</definedName>
    <definedName name="Data1LIABILITIESEQUITYLiabilitiesLongTermLiabilitiesLongtermPayable2" localSheetId="11">#REF!</definedName>
    <definedName name="Data1LIABILITIESEQUITYLiabilitiesLongTermLiabilitiesLongtermPayable2">#REF!</definedName>
    <definedName name="Data1LIABILITIESEQUITYLiabilitiesLongTermLiabilitiesLongtermPayable3" localSheetId="11">#REF!</definedName>
    <definedName name="Data1LIABILITIESEQUITYLiabilitiesLongTermLiabilitiesLongtermPayable3">#REF!</definedName>
    <definedName name="Data1LIABILITIESEQUITYLiabilitiesLongTermLiabilitiesLongtermPayable4" localSheetId="11">#REF!</definedName>
    <definedName name="Data1LIABILITIESEQUITYLiabilitiesLongTermLiabilitiesLongtermPayable4">#REF!</definedName>
    <definedName name="Data1LIABILITIESEQUITYLiabilitiesLongTermLiabilitiesLongtermPayable5" localSheetId="11">#REF!</definedName>
    <definedName name="Data1LIABILITIESEQUITYLiabilitiesLongTermLiabilitiesLongtermPayable5">#REF!</definedName>
    <definedName name="Data1LIABILITIESEQUITYLiabilitiesTotalCurrentLiabilities1" localSheetId="11">#REF!</definedName>
    <definedName name="Data1LIABILITIESEQUITYLiabilitiesTotalCurrentLiabilities1">#REF!</definedName>
    <definedName name="Data1LIABILITIESEQUITYLiabilitiesTotalCurrentLiabilities2" localSheetId="11">#REF!</definedName>
    <definedName name="Data1LIABILITIESEQUITYLiabilitiesTotalCurrentLiabilities2">#REF!</definedName>
    <definedName name="Data1LIABILITIESEQUITYLiabilitiesTotalCurrentLiabilities3" localSheetId="11">#REF!</definedName>
    <definedName name="Data1LIABILITIESEQUITYLiabilitiesTotalCurrentLiabilities3">#REF!</definedName>
    <definedName name="Data1LIABILITIESEQUITYLiabilitiesTotalCurrentLiabilities4" localSheetId="11">#REF!</definedName>
    <definedName name="Data1LIABILITIESEQUITYLiabilitiesTotalCurrentLiabilities4">#REF!</definedName>
    <definedName name="Data1LIABILITIESEQUITYLiabilitiesTotalCurrentLiabilities5" localSheetId="11">#REF!</definedName>
    <definedName name="Data1LIABILITIESEQUITYLiabilitiesTotalCurrentLiabilities5">#REF!</definedName>
    <definedName name="Data1LIABILITIESEQUITYLiabilitiesTotalLongTermLiabilities1" localSheetId="11">#REF!</definedName>
    <definedName name="Data1LIABILITIESEQUITYLiabilitiesTotalLongTermLiabilities1">#REF!</definedName>
    <definedName name="Data1LIABILITIESEQUITYLiabilitiesTotalLongTermLiabilities2" localSheetId="11">#REF!</definedName>
    <definedName name="Data1LIABILITIESEQUITYLiabilitiesTotalLongTermLiabilities2">#REF!</definedName>
    <definedName name="Data1LIABILITIESEQUITYLiabilitiesTotalLongTermLiabilities3" localSheetId="11">#REF!</definedName>
    <definedName name="Data1LIABILITIESEQUITYLiabilitiesTotalLongTermLiabilities3">#REF!</definedName>
    <definedName name="Data1LIABILITIESEQUITYLiabilitiesTotalLongTermLiabilities4" localSheetId="11">#REF!</definedName>
    <definedName name="Data1LIABILITIESEQUITYLiabilitiesTotalLongTermLiabilities4">#REF!</definedName>
    <definedName name="Data1LIABILITIESEQUITYLiabilitiesTotalLongTermLiabilities5" localSheetId="11">#REF!</definedName>
    <definedName name="Data1LIABILITIESEQUITYLiabilitiesTotalLongTermLiabilities5">#REF!</definedName>
    <definedName name="Data1LIABILITIESEQUITYTotalEquity1" localSheetId="11">#REF!</definedName>
    <definedName name="Data1LIABILITIESEQUITYTotalEquity1">#REF!</definedName>
    <definedName name="Data1LIABILITIESEQUITYTotalEquity2" localSheetId="11">#REF!</definedName>
    <definedName name="Data1LIABILITIESEQUITYTotalEquity2">#REF!</definedName>
    <definedName name="Data1LIABILITIESEQUITYTotalEquity3" localSheetId="11">#REF!</definedName>
    <definedName name="Data1LIABILITIESEQUITYTotalEquity3">#REF!</definedName>
    <definedName name="Data1LIABILITIESEQUITYTotalEquity4" localSheetId="11">#REF!</definedName>
    <definedName name="Data1LIABILITIESEQUITYTotalEquity4">#REF!</definedName>
    <definedName name="Data1LIABILITIESEQUITYTotalEquity5" localSheetId="11">#REF!</definedName>
    <definedName name="Data1LIABILITIESEQUITYTotalEquity5">#REF!</definedName>
    <definedName name="Data1LIABILITIESEQUITYTotalLiabilities1" localSheetId="11">#REF!</definedName>
    <definedName name="Data1LIABILITIESEQUITYTotalLiabilities1">#REF!</definedName>
    <definedName name="Data1LIABILITIESEQUITYTotalLiabilities2" localSheetId="11">#REF!</definedName>
    <definedName name="Data1LIABILITIESEQUITYTotalLiabilities2">#REF!</definedName>
    <definedName name="Data1LIABILITIESEQUITYTotalLiabilities3" localSheetId="11">#REF!</definedName>
    <definedName name="Data1LIABILITIESEQUITYTotalLiabilities3">#REF!</definedName>
    <definedName name="Data1LIABILITIESEQUITYTotalLiabilities4" localSheetId="11">#REF!</definedName>
    <definedName name="Data1LIABILITIESEQUITYTotalLiabilities4">#REF!</definedName>
    <definedName name="Data1LIABILITIESEQUITYTotalLiabilities5" localSheetId="11">#REF!</definedName>
    <definedName name="Data1LIABILITIESEQUITYTotalLiabilities5">#REF!</definedName>
    <definedName name="Data1TotalTOTALASSETS1" localSheetId="11">#REF!</definedName>
    <definedName name="Data1TotalTOTALASSETS1">#REF!</definedName>
    <definedName name="Data1TotalTOTALASSETS2" localSheetId="11">#REF!</definedName>
    <definedName name="Data1TotalTOTALASSETS2">#REF!</definedName>
    <definedName name="Data1TotalTOTALASSETS3" localSheetId="11">#REF!</definedName>
    <definedName name="Data1TotalTOTALASSETS3">#REF!</definedName>
    <definedName name="Data1TotalTOTALASSETS4" localSheetId="11">#REF!</definedName>
    <definedName name="Data1TotalTOTALASSETS4">#REF!</definedName>
    <definedName name="Data1TotalTOTALASSETS5" localSheetId="11">#REF!</definedName>
    <definedName name="Data1TotalTOTALASSETS5">#REF!</definedName>
    <definedName name="Data1TotalTOTALLIABILITIESEQUITY1" localSheetId="11">#REF!</definedName>
    <definedName name="Data1TotalTOTALLIABILITIESEQUITY1">#REF!</definedName>
    <definedName name="Data1TotalTOTALLIABILITIESEQUITY2" localSheetId="11">#REF!</definedName>
    <definedName name="Data1TotalTOTALLIABILITIESEQUITY2">#REF!</definedName>
    <definedName name="Data1TotalTOTALLIABILITIESEQUITY3" localSheetId="11">#REF!</definedName>
    <definedName name="Data1TotalTOTALLIABILITIESEQUITY3">#REF!</definedName>
    <definedName name="Data1TotalTOTALLIABILITIESEQUITY4" localSheetId="11">#REF!</definedName>
    <definedName name="Data1TotalTOTALLIABILITIESEQUITY4">#REF!</definedName>
    <definedName name="Data1TotalTOTALLIABILITIESEQUITY5" localSheetId="11">#REF!</definedName>
    <definedName name="Data1TotalTOTALLIABILITIESEQUITY5">#REF!</definedName>
    <definedName name="Data2ASSETS1" localSheetId="11">#REF!</definedName>
    <definedName name="Data2ASSETS1">#REF!</definedName>
    <definedName name="Data2ASSETS10" localSheetId="11">#REF!</definedName>
    <definedName name="Data2ASSETS10">#REF!</definedName>
    <definedName name="Data2ASSETSCurrentAssets1" localSheetId="11">#REF!</definedName>
    <definedName name="Data2ASSETSCurrentAssets1">#REF!</definedName>
    <definedName name="Data2ASSETSCurrentAssets10" localSheetId="11">#REF!</definedName>
    <definedName name="Data2ASSETSCurrentAssets10">#REF!</definedName>
    <definedName name="Data2ASSETSCurrentAssetsAccountsReceivable1" localSheetId="11">#REF!</definedName>
    <definedName name="Data2ASSETSCurrentAssetsAccountsReceivable1">#REF!</definedName>
    <definedName name="Data2ASSETSCurrentAssetsAccountsReceivable10" localSheetId="11">#REF!</definedName>
    <definedName name="Data2ASSETSCurrentAssetsAccountsReceivable10">#REF!</definedName>
    <definedName name="Data2ASSETSCurrentAssetsAccountsReceivableAccountsReceivable1" localSheetId="11">#REF!</definedName>
    <definedName name="Data2ASSETSCurrentAssetsAccountsReceivableAccountsReceivable1">#REF!</definedName>
    <definedName name="Data2ASSETSCurrentAssetsAccountsReceivableAccountsReceivable10" localSheetId="11">#REF!</definedName>
    <definedName name="Data2ASSETSCurrentAssetsAccountsReceivableAccountsReceivable10">#REF!</definedName>
    <definedName name="Data2ASSETSCurrentAssetsAccountsReceivableAllowanceforDoubtfulAccounts1" localSheetId="11">#REF!</definedName>
    <definedName name="Data2ASSETSCurrentAssetsAccountsReceivableAllowanceforDoubtfulAccounts1">#REF!</definedName>
    <definedName name="Data2ASSETSCurrentAssetsAccountsReceivableAllowanceforDoubtfulAccounts10" localSheetId="11">#REF!</definedName>
    <definedName name="Data2ASSETSCurrentAssetsAccountsReceivableAllowanceforDoubtfulAccounts10">#REF!</definedName>
    <definedName name="Data2ASSETSCurrentAssetsAccountsReceivableTotalAccountsReceivable1" localSheetId="11">#REF!</definedName>
    <definedName name="Data2ASSETSCurrentAssetsAccountsReceivableTotalAccountsReceivable1">#REF!</definedName>
    <definedName name="Data2ASSETSCurrentAssetsAccountsReceivableTotalAccountsReceivable10" localSheetId="11">#REF!</definedName>
    <definedName name="Data2ASSETSCurrentAssetsAccountsReceivableTotalAccountsReceivable10">#REF!</definedName>
    <definedName name="Data2ASSETSCurrentAssetsAccountsReceivableTotalAllowanceforDoubtfulAccounts1" localSheetId="11">#REF!</definedName>
    <definedName name="Data2ASSETSCurrentAssetsAccountsReceivableTotalAllowanceforDoubtfulAccounts1">#REF!</definedName>
    <definedName name="Data2ASSETSCurrentAssetsAccountsReceivableTotalAllowanceforDoubtfulAccounts10" localSheetId="11">#REF!</definedName>
    <definedName name="Data2ASSETSCurrentAssetsAccountsReceivableTotalAllowanceforDoubtfulAccounts10">#REF!</definedName>
    <definedName name="Data2ASSETSCurrentAssetsChequingSavings1" localSheetId="11">#REF!</definedName>
    <definedName name="Data2ASSETSCurrentAssetsChequingSavings1">#REF!</definedName>
    <definedName name="Data2ASSETSCurrentAssetsChequingSavings10" localSheetId="11">#REF!</definedName>
    <definedName name="Data2ASSETSCurrentAssetsChequingSavings10">#REF!</definedName>
    <definedName name="Data2ASSETSCurrentAssetsChequingSavingsCIBCChequingBankAccount1" localSheetId="11">#REF!</definedName>
    <definedName name="Data2ASSETSCurrentAssetsChequingSavingsCIBCChequingBankAccount1">#REF!</definedName>
    <definedName name="Data2ASSETSCurrentAssetsChequingSavingsCIBCChequingBankAccount10" localSheetId="11">#REF!</definedName>
    <definedName name="Data2ASSETSCurrentAssetsChequingSavingsCIBCChequingBankAccount10">#REF!</definedName>
    <definedName name="Data2ASSETSCurrentAssetsChequingSavingsCIBCChequingBankAccountDOCUMENT1010" localSheetId="11">#REF!</definedName>
    <definedName name="Data2ASSETSCurrentAssetsChequingSavingsCIBCChequingBankAccountDOCUMENT1010">#REF!</definedName>
    <definedName name="Data2ASSETSCurrentAssetsChequingSavingsCIBCChequingBankAccountDOCUMENT102" localSheetId="11">#REF!</definedName>
    <definedName name="Data2ASSETSCurrentAssetsChequingSavingsCIBCChequingBankAccountDOCUMENT102">#REF!</definedName>
    <definedName name="Data2ASSETSCurrentAssetsChequingSavingsCIBCChequingBankAccountDOCUMENT103" localSheetId="11">#REF!</definedName>
    <definedName name="Data2ASSETSCurrentAssetsChequingSavingsCIBCChequingBankAccountDOCUMENT103">#REF!</definedName>
    <definedName name="Data2ASSETSCurrentAssetsChequingSavingsCIBCChequingBankAccountDOCUMENT104" localSheetId="11">#REF!</definedName>
    <definedName name="Data2ASSETSCurrentAssetsChequingSavingsCIBCChequingBankAccountDOCUMENT104">#REF!</definedName>
    <definedName name="Data2ASSETSCurrentAssetsChequingSavingsCIBCChequingBankAccountDOCUMENT105" localSheetId="11">#REF!</definedName>
    <definedName name="Data2ASSETSCurrentAssetsChequingSavingsCIBCChequingBankAccountDOCUMENT105">#REF!</definedName>
    <definedName name="Data2ASSETSCurrentAssetsChequingSavingsCIBCChequingBankAccountDOCUMENT107" localSheetId="11">#REF!</definedName>
    <definedName name="Data2ASSETSCurrentAssetsChequingSavingsCIBCChequingBankAccountDOCUMENT107">#REF!</definedName>
    <definedName name="Data2ASSETSCurrentAssetsChequingSavingsCIBCChequingBankAccountDOCUMENT108" localSheetId="11">#REF!</definedName>
    <definedName name="Data2ASSETSCurrentAssetsChequingSavingsCIBCChequingBankAccountDOCUMENT108">#REF!</definedName>
    <definedName name="Data2ASSETSCurrentAssetsChequingSavingsCIBCChequingBankAccountDOCUMENT109" localSheetId="11">#REF!</definedName>
    <definedName name="Data2ASSETSCurrentAssetsChequingSavingsCIBCChequingBankAccountDOCUMENT109">#REF!</definedName>
    <definedName name="Data2ASSETSCurrentAssetsChequingSavingsCIBCChequingBankAccountDOCUMENT110" localSheetId="11">#REF!</definedName>
    <definedName name="Data2ASSETSCurrentAssetsChequingSavingsCIBCChequingBankAccountDOCUMENT110">#REF!</definedName>
    <definedName name="Data2ASSETSCurrentAssetsChequingSavingsCIBCChequingBankAccountDOCUMENT1110" localSheetId="11">#REF!</definedName>
    <definedName name="Data2ASSETSCurrentAssetsChequingSavingsCIBCChequingBankAccountDOCUMENT1110">#REF!</definedName>
    <definedName name="Data2ASSETSCurrentAssetsChequingSavingsCIBCChequingBankAccountDOCUMENT112" localSheetId="11">#REF!</definedName>
    <definedName name="Data2ASSETSCurrentAssetsChequingSavingsCIBCChequingBankAccountDOCUMENT112">#REF!</definedName>
    <definedName name="Data2ASSETSCurrentAssetsChequingSavingsCIBCChequingBankAccountDOCUMENT113" localSheetId="11">#REF!</definedName>
    <definedName name="Data2ASSETSCurrentAssetsChequingSavingsCIBCChequingBankAccountDOCUMENT113">#REF!</definedName>
    <definedName name="Data2ASSETSCurrentAssetsChequingSavingsCIBCChequingBankAccountDOCUMENT114" localSheetId="11">#REF!</definedName>
    <definedName name="Data2ASSETSCurrentAssetsChequingSavingsCIBCChequingBankAccountDOCUMENT114">#REF!</definedName>
    <definedName name="Data2ASSETSCurrentAssetsChequingSavingsCIBCChequingBankAccountDOCUMENT115" localSheetId="11">#REF!</definedName>
    <definedName name="Data2ASSETSCurrentAssetsChequingSavingsCIBCChequingBankAccountDOCUMENT115">#REF!</definedName>
    <definedName name="Data2ASSETSCurrentAssetsChequingSavingsCIBCChequingBankAccountDOCUMENT117" localSheetId="11">#REF!</definedName>
    <definedName name="Data2ASSETSCurrentAssetsChequingSavingsCIBCChequingBankAccountDOCUMENT117">#REF!</definedName>
    <definedName name="Data2ASSETSCurrentAssetsChequingSavingsCIBCChequingBankAccountDOCUMENT118" localSheetId="11">#REF!</definedName>
    <definedName name="Data2ASSETSCurrentAssetsChequingSavingsCIBCChequingBankAccountDOCUMENT118">#REF!</definedName>
    <definedName name="Data2ASSETSCurrentAssetsChequingSavingsCIBCChequingBankAccountDOCUMENT119" localSheetId="11">#REF!</definedName>
    <definedName name="Data2ASSETSCurrentAssetsChequingSavingsCIBCChequingBankAccountDOCUMENT119">#REF!</definedName>
    <definedName name="Data2ASSETSCurrentAssetsChequingSavingsCIBCChequingBankAccountDOCUMENT12" localSheetId="11">#REF!</definedName>
    <definedName name="Data2ASSETSCurrentAssetsChequingSavingsCIBCChequingBankAccountDOCUMENT12">#REF!</definedName>
    <definedName name="Data2ASSETSCurrentAssetsChequingSavingsCIBCChequingBankAccountDOCUMENT1210" localSheetId="11">#REF!</definedName>
    <definedName name="Data2ASSETSCurrentAssetsChequingSavingsCIBCChequingBankAccountDOCUMENT1210">#REF!</definedName>
    <definedName name="Data2ASSETSCurrentAssetsChequingSavingsCIBCChequingBankAccountDOCUMENT122" localSheetId="11">#REF!</definedName>
    <definedName name="Data2ASSETSCurrentAssetsChequingSavingsCIBCChequingBankAccountDOCUMENT122">#REF!</definedName>
    <definedName name="Data2ASSETSCurrentAssetsChequingSavingsCIBCChequingBankAccountDOCUMENT123" localSheetId="11">#REF!</definedName>
    <definedName name="Data2ASSETSCurrentAssetsChequingSavingsCIBCChequingBankAccountDOCUMENT123">#REF!</definedName>
    <definedName name="Data2ASSETSCurrentAssetsChequingSavingsCIBCChequingBankAccountDOCUMENT124" localSheetId="11">#REF!</definedName>
    <definedName name="Data2ASSETSCurrentAssetsChequingSavingsCIBCChequingBankAccountDOCUMENT124">#REF!</definedName>
    <definedName name="Data2ASSETSCurrentAssetsChequingSavingsCIBCChequingBankAccountDOCUMENT125" localSheetId="11">#REF!</definedName>
    <definedName name="Data2ASSETSCurrentAssetsChequingSavingsCIBCChequingBankAccountDOCUMENT125">#REF!</definedName>
    <definedName name="Data2ASSETSCurrentAssetsChequingSavingsCIBCChequingBankAccountDOCUMENT127" localSheetId="11">#REF!</definedName>
    <definedName name="Data2ASSETSCurrentAssetsChequingSavingsCIBCChequingBankAccountDOCUMENT127">#REF!</definedName>
    <definedName name="Data2ASSETSCurrentAssetsChequingSavingsCIBCChequingBankAccountDOCUMENT128" localSheetId="11">#REF!</definedName>
    <definedName name="Data2ASSETSCurrentAssetsChequingSavingsCIBCChequingBankAccountDOCUMENT128">#REF!</definedName>
    <definedName name="Data2ASSETSCurrentAssetsChequingSavingsCIBCChequingBankAccountDOCUMENT129" localSheetId="11">#REF!</definedName>
    <definedName name="Data2ASSETSCurrentAssetsChequingSavingsCIBCChequingBankAccountDOCUMENT129">#REF!</definedName>
    <definedName name="Data2ASSETSCurrentAssetsChequingSavingsCIBCChequingBankAccountDOCUMENT13" localSheetId="11">#REF!</definedName>
    <definedName name="Data2ASSETSCurrentAssetsChequingSavingsCIBCChequingBankAccountDOCUMENT13">#REF!</definedName>
    <definedName name="Data2ASSETSCurrentAssetsChequingSavingsCIBCChequingBankAccountDOCUMENT1310" localSheetId="11">#REF!</definedName>
    <definedName name="Data2ASSETSCurrentAssetsChequingSavingsCIBCChequingBankAccountDOCUMENT1310">#REF!</definedName>
    <definedName name="Data2ASSETSCurrentAssetsChequingSavingsCIBCChequingBankAccountDOCUMENT132" localSheetId="11">#REF!</definedName>
    <definedName name="Data2ASSETSCurrentAssetsChequingSavingsCIBCChequingBankAccountDOCUMENT132">#REF!</definedName>
    <definedName name="Data2ASSETSCurrentAssetsChequingSavingsCIBCChequingBankAccountDOCUMENT133" localSheetId="11">#REF!</definedName>
    <definedName name="Data2ASSETSCurrentAssetsChequingSavingsCIBCChequingBankAccountDOCUMENT133">#REF!</definedName>
    <definedName name="Data2ASSETSCurrentAssetsChequingSavingsCIBCChequingBankAccountDOCUMENT134" localSheetId="11">#REF!</definedName>
    <definedName name="Data2ASSETSCurrentAssetsChequingSavingsCIBCChequingBankAccountDOCUMENT134">#REF!</definedName>
    <definedName name="Data2ASSETSCurrentAssetsChequingSavingsCIBCChequingBankAccountDOCUMENT135" localSheetId="11">#REF!</definedName>
    <definedName name="Data2ASSETSCurrentAssetsChequingSavingsCIBCChequingBankAccountDOCUMENT135">#REF!</definedName>
    <definedName name="Data2ASSETSCurrentAssetsChequingSavingsCIBCChequingBankAccountDOCUMENT137" localSheetId="11">#REF!</definedName>
    <definedName name="Data2ASSETSCurrentAssetsChequingSavingsCIBCChequingBankAccountDOCUMENT137">#REF!</definedName>
    <definedName name="Data2ASSETSCurrentAssetsChequingSavingsCIBCChequingBankAccountDOCUMENT138" localSheetId="11">#REF!</definedName>
    <definedName name="Data2ASSETSCurrentAssetsChequingSavingsCIBCChequingBankAccountDOCUMENT138">#REF!</definedName>
    <definedName name="Data2ASSETSCurrentAssetsChequingSavingsCIBCChequingBankAccountDOCUMENT139" localSheetId="11">#REF!</definedName>
    <definedName name="Data2ASSETSCurrentAssetsChequingSavingsCIBCChequingBankAccountDOCUMENT139">#REF!</definedName>
    <definedName name="Data2ASSETSCurrentAssetsChequingSavingsCIBCChequingBankAccountDOCUMENT14" localSheetId="11">#REF!</definedName>
    <definedName name="Data2ASSETSCurrentAssetsChequingSavingsCIBCChequingBankAccountDOCUMENT14">#REF!</definedName>
    <definedName name="Data2ASSETSCurrentAssetsChequingSavingsCIBCChequingBankAccountDOCUMENT1410" localSheetId="11">#REF!</definedName>
    <definedName name="Data2ASSETSCurrentAssetsChequingSavingsCIBCChequingBankAccountDOCUMENT1410">#REF!</definedName>
    <definedName name="Data2ASSETSCurrentAssetsChequingSavingsCIBCChequingBankAccountDOCUMENT142" localSheetId="11">#REF!</definedName>
    <definedName name="Data2ASSETSCurrentAssetsChequingSavingsCIBCChequingBankAccountDOCUMENT142">#REF!</definedName>
    <definedName name="Data2ASSETSCurrentAssetsChequingSavingsCIBCChequingBankAccountDOCUMENT143" localSheetId="11">#REF!</definedName>
    <definedName name="Data2ASSETSCurrentAssetsChequingSavingsCIBCChequingBankAccountDOCUMENT143">#REF!</definedName>
    <definedName name="Data2ASSETSCurrentAssetsChequingSavingsCIBCChequingBankAccountDOCUMENT144" localSheetId="11">#REF!</definedName>
    <definedName name="Data2ASSETSCurrentAssetsChequingSavingsCIBCChequingBankAccountDOCUMENT144">#REF!</definedName>
    <definedName name="Data2ASSETSCurrentAssetsChequingSavingsCIBCChequingBankAccountDOCUMENT145" localSheetId="11">#REF!</definedName>
    <definedName name="Data2ASSETSCurrentAssetsChequingSavingsCIBCChequingBankAccountDOCUMENT145">#REF!</definedName>
    <definedName name="Data2ASSETSCurrentAssetsChequingSavingsCIBCChequingBankAccountDOCUMENT147" localSheetId="11">#REF!</definedName>
    <definedName name="Data2ASSETSCurrentAssetsChequingSavingsCIBCChequingBankAccountDOCUMENT147">#REF!</definedName>
    <definedName name="Data2ASSETSCurrentAssetsChequingSavingsCIBCChequingBankAccountDOCUMENT148" localSheetId="11">#REF!</definedName>
    <definedName name="Data2ASSETSCurrentAssetsChequingSavingsCIBCChequingBankAccountDOCUMENT148">#REF!</definedName>
    <definedName name="Data2ASSETSCurrentAssetsChequingSavingsCIBCChequingBankAccountDOCUMENT149" localSheetId="11">#REF!</definedName>
    <definedName name="Data2ASSETSCurrentAssetsChequingSavingsCIBCChequingBankAccountDOCUMENT149">#REF!</definedName>
    <definedName name="Data2ASSETSCurrentAssetsChequingSavingsCIBCChequingBankAccountDOCUMENT15" localSheetId="11">#REF!</definedName>
    <definedName name="Data2ASSETSCurrentAssetsChequingSavingsCIBCChequingBankAccountDOCUMENT15">#REF!</definedName>
    <definedName name="Data2ASSETSCurrentAssetsChequingSavingsCIBCChequingBankAccountDOCUMENT1510" localSheetId="11">#REF!</definedName>
    <definedName name="Data2ASSETSCurrentAssetsChequingSavingsCIBCChequingBankAccountDOCUMENT1510">#REF!</definedName>
    <definedName name="Data2ASSETSCurrentAssetsChequingSavingsCIBCChequingBankAccountDOCUMENT152" localSheetId="11">#REF!</definedName>
    <definedName name="Data2ASSETSCurrentAssetsChequingSavingsCIBCChequingBankAccountDOCUMENT152">#REF!</definedName>
    <definedName name="Data2ASSETSCurrentAssetsChequingSavingsCIBCChequingBankAccountDOCUMENT153" localSheetId="11">#REF!</definedName>
    <definedName name="Data2ASSETSCurrentAssetsChequingSavingsCIBCChequingBankAccountDOCUMENT153">#REF!</definedName>
    <definedName name="Data2ASSETSCurrentAssetsChequingSavingsCIBCChequingBankAccountDOCUMENT154" localSheetId="11">#REF!</definedName>
    <definedName name="Data2ASSETSCurrentAssetsChequingSavingsCIBCChequingBankAccountDOCUMENT154">#REF!</definedName>
    <definedName name="Data2ASSETSCurrentAssetsChequingSavingsCIBCChequingBankAccountDOCUMENT155" localSheetId="11">#REF!</definedName>
    <definedName name="Data2ASSETSCurrentAssetsChequingSavingsCIBCChequingBankAccountDOCUMENT155">#REF!</definedName>
    <definedName name="Data2ASSETSCurrentAssetsChequingSavingsCIBCChequingBankAccountDOCUMENT157" localSheetId="11">#REF!</definedName>
    <definedName name="Data2ASSETSCurrentAssetsChequingSavingsCIBCChequingBankAccountDOCUMENT157">#REF!</definedName>
    <definedName name="Data2ASSETSCurrentAssetsChequingSavingsCIBCChequingBankAccountDOCUMENT158" localSheetId="11">#REF!</definedName>
    <definedName name="Data2ASSETSCurrentAssetsChequingSavingsCIBCChequingBankAccountDOCUMENT158">#REF!</definedName>
    <definedName name="Data2ASSETSCurrentAssetsChequingSavingsCIBCChequingBankAccountDOCUMENT159" localSheetId="11">#REF!</definedName>
    <definedName name="Data2ASSETSCurrentAssetsChequingSavingsCIBCChequingBankAccountDOCUMENT159">#REF!</definedName>
    <definedName name="Data2ASSETSCurrentAssetsChequingSavingsCIBCChequingBankAccountDOCUMENT1610" localSheetId="11">#REF!</definedName>
    <definedName name="Data2ASSETSCurrentAssetsChequingSavingsCIBCChequingBankAccountDOCUMENT1610">#REF!</definedName>
    <definedName name="Data2ASSETSCurrentAssetsChequingSavingsCIBCChequingBankAccountDOCUMENT162" localSheetId="11">#REF!</definedName>
    <definedName name="Data2ASSETSCurrentAssetsChequingSavingsCIBCChequingBankAccountDOCUMENT162">#REF!</definedName>
    <definedName name="Data2ASSETSCurrentAssetsChequingSavingsCIBCChequingBankAccountDOCUMENT163" localSheetId="11">#REF!</definedName>
    <definedName name="Data2ASSETSCurrentAssetsChequingSavingsCIBCChequingBankAccountDOCUMENT163">#REF!</definedName>
    <definedName name="Data2ASSETSCurrentAssetsChequingSavingsCIBCChequingBankAccountDOCUMENT164" localSheetId="11">#REF!</definedName>
    <definedName name="Data2ASSETSCurrentAssetsChequingSavingsCIBCChequingBankAccountDOCUMENT164">#REF!</definedName>
    <definedName name="Data2ASSETSCurrentAssetsChequingSavingsCIBCChequingBankAccountDOCUMENT165" localSheetId="11">#REF!</definedName>
    <definedName name="Data2ASSETSCurrentAssetsChequingSavingsCIBCChequingBankAccountDOCUMENT165">#REF!</definedName>
    <definedName name="Data2ASSETSCurrentAssetsChequingSavingsCIBCChequingBankAccountDOCUMENT167" localSheetId="11">#REF!</definedName>
    <definedName name="Data2ASSETSCurrentAssetsChequingSavingsCIBCChequingBankAccountDOCUMENT167">#REF!</definedName>
    <definedName name="Data2ASSETSCurrentAssetsChequingSavingsCIBCChequingBankAccountDOCUMENT168" localSheetId="11">#REF!</definedName>
    <definedName name="Data2ASSETSCurrentAssetsChequingSavingsCIBCChequingBankAccountDOCUMENT168">#REF!</definedName>
    <definedName name="Data2ASSETSCurrentAssetsChequingSavingsCIBCChequingBankAccountDOCUMENT169" localSheetId="11">#REF!</definedName>
    <definedName name="Data2ASSETSCurrentAssetsChequingSavingsCIBCChequingBankAccountDOCUMENT169">#REF!</definedName>
    <definedName name="Data2ASSETSCurrentAssetsChequingSavingsCIBCChequingBankAccountDOCUMENT17" localSheetId="11">#REF!</definedName>
    <definedName name="Data2ASSETSCurrentAssetsChequingSavingsCIBCChequingBankAccountDOCUMENT17">#REF!</definedName>
    <definedName name="Data2ASSETSCurrentAssetsChequingSavingsCIBCChequingBankAccountDOCUMENT1710" localSheetId="11">#REF!</definedName>
    <definedName name="Data2ASSETSCurrentAssetsChequingSavingsCIBCChequingBankAccountDOCUMENT1710">#REF!</definedName>
    <definedName name="Data2ASSETSCurrentAssetsChequingSavingsCIBCChequingBankAccountDOCUMENT172" localSheetId="11">#REF!</definedName>
    <definedName name="Data2ASSETSCurrentAssetsChequingSavingsCIBCChequingBankAccountDOCUMENT172">#REF!</definedName>
    <definedName name="Data2ASSETSCurrentAssetsChequingSavingsCIBCChequingBankAccountDOCUMENT173" localSheetId="11">#REF!</definedName>
    <definedName name="Data2ASSETSCurrentAssetsChequingSavingsCIBCChequingBankAccountDOCUMENT173">#REF!</definedName>
    <definedName name="Data2ASSETSCurrentAssetsChequingSavingsCIBCChequingBankAccountDOCUMENT174" localSheetId="11">#REF!</definedName>
    <definedName name="Data2ASSETSCurrentAssetsChequingSavingsCIBCChequingBankAccountDOCUMENT174">#REF!</definedName>
    <definedName name="Data2ASSETSCurrentAssetsChequingSavingsCIBCChequingBankAccountDOCUMENT175" localSheetId="11">#REF!</definedName>
    <definedName name="Data2ASSETSCurrentAssetsChequingSavingsCIBCChequingBankAccountDOCUMENT175">#REF!</definedName>
    <definedName name="Data2ASSETSCurrentAssetsChequingSavingsCIBCChequingBankAccountDOCUMENT177" localSheetId="11">#REF!</definedName>
    <definedName name="Data2ASSETSCurrentAssetsChequingSavingsCIBCChequingBankAccountDOCUMENT177">#REF!</definedName>
    <definedName name="Data2ASSETSCurrentAssetsChequingSavingsCIBCChequingBankAccountDOCUMENT178" localSheetId="11">#REF!</definedName>
    <definedName name="Data2ASSETSCurrentAssetsChequingSavingsCIBCChequingBankAccountDOCUMENT178">#REF!</definedName>
    <definedName name="Data2ASSETSCurrentAssetsChequingSavingsCIBCChequingBankAccountDOCUMENT179" localSheetId="11">#REF!</definedName>
    <definedName name="Data2ASSETSCurrentAssetsChequingSavingsCIBCChequingBankAccountDOCUMENT179">#REF!</definedName>
    <definedName name="Data2ASSETSCurrentAssetsChequingSavingsCIBCChequingBankAccountDOCUMENT18" localSheetId="11">#REF!</definedName>
    <definedName name="Data2ASSETSCurrentAssetsChequingSavingsCIBCChequingBankAccountDOCUMENT18">#REF!</definedName>
    <definedName name="Data2ASSETSCurrentAssetsChequingSavingsCIBCChequingBankAccountDOCUMENT1810" localSheetId="11">#REF!</definedName>
    <definedName name="Data2ASSETSCurrentAssetsChequingSavingsCIBCChequingBankAccountDOCUMENT1810">#REF!</definedName>
    <definedName name="Data2ASSETSCurrentAssetsChequingSavingsCIBCChequingBankAccountDOCUMENT182" localSheetId="11">#REF!</definedName>
    <definedName name="Data2ASSETSCurrentAssetsChequingSavingsCIBCChequingBankAccountDOCUMENT182">#REF!</definedName>
    <definedName name="Data2ASSETSCurrentAssetsChequingSavingsCIBCChequingBankAccountDOCUMENT183" localSheetId="11">#REF!</definedName>
    <definedName name="Data2ASSETSCurrentAssetsChequingSavingsCIBCChequingBankAccountDOCUMENT183">#REF!</definedName>
    <definedName name="Data2ASSETSCurrentAssetsChequingSavingsCIBCChequingBankAccountDOCUMENT184" localSheetId="11">#REF!</definedName>
    <definedName name="Data2ASSETSCurrentAssetsChequingSavingsCIBCChequingBankAccountDOCUMENT184">#REF!</definedName>
    <definedName name="Data2ASSETSCurrentAssetsChequingSavingsCIBCChequingBankAccountDOCUMENT185" localSheetId="11">#REF!</definedName>
    <definedName name="Data2ASSETSCurrentAssetsChequingSavingsCIBCChequingBankAccountDOCUMENT185">#REF!</definedName>
    <definedName name="Data2ASSETSCurrentAssetsChequingSavingsCIBCChequingBankAccountDOCUMENT187" localSheetId="11">#REF!</definedName>
    <definedName name="Data2ASSETSCurrentAssetsChequingSavingsCIBCChequingBankAccountDOCUMENT187">#REF!</definedName>
    <definedName name="Data2ASSETSCurrentAssetsChequingSavingsCIBCChequingBankAccountDOCUMENT188" localSheetId="11">#REF!</definedName>
    <definedName name="Data2ASSETSCurrentAssetsChequingSavingsCIBCChequingBankAccountDOCUMENT188">#REF!</definedName>
    <definedName name="Data2ASSETSCurrentAssetsChequingSavingsCIBCChequingBankAccountDOCUMENT189" localSheetId="11">#REF!</definedName>
    <definedName name="Data2ASSETSCurrentAssetsChequingSavingsCIBCChequingBankAccountDOCUMENT189">#REF!</definedName>
    <definedName name="Data2ASSETSCurrentAssetsChequingSavingsCIBCChequingBankAccountDOCUMENT19" localSheetId="11">#REF!</definedName>
    <definedName name="Data2ASSETSCurrentAssetsChequingSavingsCIBCChequingBankAccountDOCUMENT19">#REF!</definedName>
    <definedName name="Data2ASSETSCurrentAssetsChequingSavingsCIBCChequingBankAccountDOCUMENT1910" localSheetId="11">#REF!</definedName>
    <definedName name="Data2ASSETSCurrentAssetsChequingSavingsCIBCChequingBankAccountDOCUMENT1910">#REF!</definedName>
    <definedName name="Data2ASSETSCurrentAssetsChequingSavingsCIBCChequingBankAccountDOCUMENT192" localSheetId="11">#REF!</definedName>
    <definedName name="Data2ASSETSCurrentAssetsChequingSavingsCIBCChequingBankAccountDOCUMENT192">#REF!</definedName>
    <definedName name="Data2ASSETSCurrentAssetsChequingSavingsCIBCChequingBankAccountDOCUMENT193" localSheetId="11">#REF!</definedName>
    <definedName name="Data2ASSETSCurrentAssetsChequingSavingsCIBCChequingBankAccountDOCUMENT193">#REF!</definedName>
    <definedName name="Data2ASSETSCurrentAssetsChequingSavingsCIBCChequingBankAccountDOCUMENT194" localSheetId="11">#REF!</definedName>
    <definedName name="Data2ASSETSCurrentAssetsChequingSavingsCIBCChequingBankAccountDOCUMENT194">#REF!</definedName>
    <definedName name="Data2ASSETSCurrentAssetsChequingSavingsCIBCChequingBankAccountDOCUMENT195" localSheetId="11">#REF!</definedName>
    <definedName name="Data2ASSETSCurrentAssetsChequingSavingsCIBCChequingBankAccountDOCUMENT195">#REF!</definedName>
    <definedName name="Data2ASSETSCurrentAssetsChequingSavingsCIBCChequingBankAccountDOCUMENT197" localSheetId="11">#REF!</definedName>
    <definedName name="Data2ASSETSCurrentAssetsChequingSavingsCIBCChequingBankAccountDOCUMENT197">#REF!</definedName>
    <definedName name="Data2ASSETSCurrentAssetsChequingSavingsCIBCChequingBankAccountDOCUMENT198" localSheetId="11">#REF!</definedName>
    <definedName name="Data2ASSETSCurrentAssetsChequingSavingsCIBCChequingBankAccountDOCUMENT198">#REF!</definedName>
    <definedName name="Data2ASSETSCurrentAssetsChequingSavingsCIBCChequingBankAccountDOCUMENT199" localSheetId="11">#REF!</definedName>
    <definedName name="Data2ASSETSCurrentAssetsChequingSavingsCIBCChequingBankAccountDOCUMENT199">#REF!</definedName>
    <definedName name="Data2ASSETSCurrentAssetsChequingSavingsCIBCChequingBankAccountDOCUMENT2010" localSheetId="11">#REF!</definedName>
    <definedName name="Data2ASSETSCurrentAssetsChequingSavingsCIBCChequingBankAccountDOCUMENT2010">#REF!</definedName>
    <definedName name="Data2ASSETSCurrentAssetsChequingSavingsCIBCChequingBankAccountDOCUMENT202" localSheetId="11">#REF!</definedName>
    <definedName name="Data2ASSETSCurrentAssetsChequingSavingsCIBCChequingBankAccountDOCUMENT202">#REF!</definedName>
    <definedName name="Data2ASSETSCurrentAssetsChequingSavingsCIBCChequingBankAccountDOCUMENT203" localSheetId="11">#REF!</definedName>
    <definedName name="Data2ASSETSCurrentAssetsChequingSavingsCIBCChequingBankAccountDOCUMENT203">#REF!</definedName>
    <definedName name="Data2ASSETSCurrentAssetsChequingSavingsCIBCChequingBankAccountDOCUMENT204" localSheetId="11">#REF!</definedName>
    <definedName name="Data2ASSETSCurrentAssetsChequingSavingsCIBCChequingBankAccountDOCUMENT204">#REF!</definedName>
    <definedName name="Data2ASSETSCurrentAssetsChequingSavingsCIBCChequingBankAccountDOCUMENT205" localSheetId="11">#REF!</definedName>
    <definedName name="Data2ASSETSCurrentAssetsChequingSavingsCIBCChequingBankAccountDOCUMENT205">#REF!</definedName>
    <definedName name="Data2ASSETSCurrentAssetsChequingSavingsCIBCChequingBankAccountDOCUMENT207" localSheetId="11">#REF!</definedName>
    <definedName name="Data2ASSETSCurrentAssetsChequingSavingsCIBCChequingBankAccountDOCUMENT207">#REF!</definedName>
    <definedName name="Data2ASSETSCurrentAssetsChequingSavingsCIBCChequingBankAccountDOCUMENT208" localSheetId="11">#REF!</definedName>
    <definedName name="Data2ASSETSCurrentAssetsChequingSavingsCIBCChequingBankAccountDOCUMENT208">#REF!</definedName>
    <definedName name="Data2ASSETSCurrentAssetsChequingSavingsCIBCChequingBankAccountDOCUMENT209" localSheetId="11">#REF!</definedName>
    <definedName name="Data2ASSETSCurrentAssetsChequingSavingsCIBCChequingBankAccountDOCUMENT209">#REF!</definedName>
    <definedName name="Data2ASSETSCurrentAssetsChequingSavingsCIBCChequingBankAccountDOCUMENT210" localSheetId="11">#REF!</definedName>
    <definedName name="Data2ASSETSCurrentAssetsChequingSavingsCIBCChequingBankAccountDOCUMENT210">#REF!</definedName>
    <definedName name="Data2ASSETSCurrentAssetsChequingSavingsCIBCChequingBankAccountDOCUMENT2110" localSheetId="11">#REF!</definedName>
    <definedName name="Data2ASSETSCurrentAssetsChequingSavingsCIBCChequingBankAccountDOCUMENT2110">#REF!</definedName>
    <definedName name="Data2ASSETSCurrentAssetsChequingSavingsCIBCChequingBankAccountDOCUMENT212" localSheetId="11">#REF!</definedName>
    <definedName name="Data2ASSETSCurrentAssetsChequingSavingsCIBCChequingBankAccountDOCUMENT212">#REF!</definedName>
    <definedName name="Data2ASSETSCurrentAssetsChequingSavingsCIBCChequingBankAccountDOCUMENT213" localSheetId="11">#REF!</definedName>
    <definedName name="Data2ASSETSCurrentAssetsChequingSavingsCIBCChequingBankAccountDOCUMENT213">#REF!</definedName>
    <definedName name="Data2ASSETSCurrentAssetsChequingSavingsCIBCChequingBankAccountDOCUMENT214" localSheetId="11">#REF!</definedName>
    <definedName name="Data2ASSETSCurrentAssetsChequingSavingsCIBCChequingBankAccountDOCUMENT214">#REF!</definedName>
    <definedName name="Data2ASSETSCurrentAssetsChequingSavingsCIBCChequingBankAccountDOCUMENT215" localSheetId="11">#REF!</definedName>
    <definedName name="Data2ASSETSCurrentAssetsChequingSavingsCIBCChequingBankAccountDOCUMENT215">#REF!</definedName>
    <definedName name="Data2ASSETSCurrentAssetsChequingSavingsCIBCChequingBankAccountDOCUMENT217" localSheetId="11">#REF!</definedName>
    <definedName name="Data2ASSETSCurrentAssetsChequingSavingsCIBCChequingBankAccountDOCUMENT217">#REF!</definedName>
    <definedName name="Data2ASSETSCurrentAssetsChequingSavingsCIBCChequingBankAccountDOCUMENT218" localSheetId="11">#REF!</definedName>
    <definedName name="Data2ASSETSCurrentAssetsChequingSavingsCIBCChequingBankAccountDOCUMENT218">#REF!</definedName>
    <definedName name="Data2ASSETSCurrentAssetsChequingSavingsCIBCChequingBankAccountDOCUMENT219" localSheetId="11">#REF!</definedName>
    <definedName name="Data2ASSETSCurrentAssetsChequingSavingsCIBCChequingBankAccountDOCUMENT219">#REF!</definedName>
    <definedName name="Data2ASSETSCurrentAssetsChequingSavingsCIBCChequingBankAccountDOCUMENT22" localSheetId="11">#REF!</definedName>
    <definedName name="Data2ASSETSCurrentAssetsChequingSavingsCIBCChequingBankAccountDOCUMENT22">#REF!</definedName>
    <definedName name="Data2ASSETSCurrentAssetsChequingSavingsCIBCChequingBankAccountDOCUMENT2210" localSheetId="11">#REF!</definedName>
    <definedName name="Data2ASSETSCurrentAssetsChequingSavingsCIBCChequingBankAccountDOCUMENT2210">#REF!</definedName>
    <definedName name="Data2ASSETSCurrentAssetsChequingSavingsCIBCChequingBankAccountDOCUMENT222" localSheetId="11">#REF!</definedName>
    <definedName name="Data2ASSETSCurrentAssetsChequingSavingsCIBCChequingBankAccountDOCUMENT222">#REF!</definedName>
    <definedName name="Data2ASSETSCurrentAssetsChequingSavingsCIBCChequingBankAccountDOCUMENT223" localSheetId="11">#REF!</definedName>
    <definedName name="Data2ASSETSCurrentAssetsChequingSavingsCIBCChequingBankAccountDOCUMENT223">#REF!</definedName>
    <definedName name="Data2ASSETSCurrentAssetsChequingSavingsCIBCChequingBankAccountDOCUMENT224" localSheetId="11">#REF!</definedName>
    <definedName name="Data2ASSETSCurrentAssetsChequingSavingsCIBCChequingBankAccountDOCUMENT224">#REF!</definedName>
    <definedName name="Data2ASSETSCurrentAssetsChequingSavingsCIBCChequingBankAccountDOCUMENT225" localSheetId="11">#REF!</definedName>
    <definedName name="Data2ASSETSCurrentAssetsChequingSavingsCIBCChequingBankAccountDOCUMENT225">#REF!</definedName>
    <definedName name="Data2ASSETSCurrentAssetsChequingSavingsCIBCChequingBankAccountDOCUMENT227" localSheetId="11">#REF!</definedName>
    <definedName name="Data2ASSETSCurrentAssetsChequingSavingsCIBCChequingBankAccountDOCUMENT227">#REF!</definedName>
    <definedName name="Data2ASSETSCurrentAssetsChequingSavingsCIBCChequingBankAccountDOCUMENT228" localSheetId="11">#REF!</definedName>
    <definedName name="Data2ASSETSCurrentAssetsChequingSavingsCIBCChequingBankAccountDOCUMENT228">#REF!</definedName>
    <definedName name="Data2ASSETSCurrentAssetsChequingSavingsCIBCChequingBankAccountDOCUMENT229" localSheetId="11">#REF!</definedName>
    <definedName name="Data2ASSETSCurrentAssetsChequingSavingsCIBCChequingBankAccountDOCUMENT229">#REF!</definedName>
    <definedName name="Data2ASSETSCurrentAssetsChequingSavingsCIBCChequingBankAccountDOCUMENT23" localSheetId="11">#REF!</definedName>
    <definedName name="Data2ASSETSCurrentAssetsChequingSavingsCIBCChequingBankAccountDOCUMENT23">#REF!</definedName>
    <definedName name="Data2ASSETSCurrentAssetsChequingSavingsCIBCChequingBankAccountDOCUMENT2310" localSheetId="11">#REF!</definedName>
    <definedName name="Data2ASSETSCurrentAssetsChequingSavingsCIBCChequingBankAccountDOCUMENT2310">#REF!</definedName>
    <definedName name="Data2ASSETSCurrentAssetsChequingSavingsCIBCChequingBankAccountDOCUMENT232" localSheetId="11">#REF!</definedName>
    <definedName name="Data2ASSETSCurrentAssetsChequingSavingsCIBCChequingBankAccountDOCUMENT232">#REF!</definedName>
    <definedName name="Data2ASSETSCurrentAssetsChequingSavingsCIBCChequingBankAccountDOCUMENT233" localSheetId="11">#REF!</definedName>
    <definedName name="Data2ASSETSCurrentAssetsChequingSavingsCIBCChequingBankAccountDOCUMENT233">#REF!</definedName>
    <definedName name="Data2ASSETSCurrentAssetsChequingSavingsCIBCChequingBankAccountDOCUMENT234" localSheetId="11">#REF!</definedName>
    <definedName name="Data2ASSETSCurrentAssetsChequingSavingsCIBCChequingBankAccountDOCUMENT234">#REF!</definedName>
    <definedName name="Data2ASSETSCurrentAssetsChequingSavingsCIBCChequingBankAccountDOCUMENT235" localSheetId="11">#REF!</definedName>
    <definedName name="Data2ASSETSCurrentAssetsChequingSavingsCIBCChequingBankAccountDOCUMENT235">#REF!</definedName>
    <definedName name="Data2ASSETSCurrentAssetsChequingSavingsCIBCChequingBankAccountDOCUMENT237" localSheetId="11">#REF!</definedName>
    <definedName name="Data2ASSETSCurrentAssetsChequingSavingsCIBCChequingBankAccountDOCUMENT237">#REF!</definedName>
    <definedName name="Data2ASSETSCurrentAssetsChequingSavingsCIBCChequingBankAccountDOCUMENT238" localSheetId="11">#REF!</definedName>
    <definedName name="Data2ASSETSCurrentAssetsChequingSavingsCIBCChequingBankAccountDOCUMENT238">#REF!</definedName>
    <definedName name="Data2ASSETSCurrentAssetsChequingSavingsCIBCChequingBankAccountDOCUMENT239" localSheetId="11">#REF!</definedName>
    <definedName name="Data2ASSETSCurrentAssetsChequingSavingsCIBCChequingBankAccountDOCUMENT239">#REF!</definedName>
    <definedName name="Data2ASSETSCurrentAssetsChequingSavingsCIBCChequingBankAccountDOCUMENT2410" localSheetId="11">#REF!</definedName>
    <definedName name="Data2ASSETSCurrentAssetsChequingSavingsCIBCChequingBankAccountDOCUMENT2410">#REF!</definedName>
    <definedName name="Data2ASSETSCurrentAssetsChequingSavingsCIBCChequingBankAccountDOCUMENT242" localSheetId="11">#REF!</definedName>
    <definedName name="Data2ASSETSCurrentAssetsChequingSavingsCIBCChequingBankAccountDOCUMENT242">#REF!</definedName>
    <definedName name="Data2ASSETSCurrentAssetsChequingSavingsCIBCChequingBankAccountDOCUMENT243" localSheetId="11">#REF!</definedName>
    <definedName name="Data2ASSETSCurrentAssetsChequingSavingsCIBCChequingBankAccountDOCUMENT243">#REF!</definedName>
    <definedName name="Data2ASSETSCurrentAssetsChequingSavingsCIBCChequingBankAccountDOCUMENT244" localSheetId="11">#REF!</definedName>
    <definedName name="Data2ASSETSCurrentAssetsChequingSavingsCIBCChequingBankAccountDOCUMENT244">#REF!</definedName>
    <definedName name="Data2ASSETSCurrentAssetsChequingSavingsCIBCChequingBankAccountDOCUMENT245" localSheetId="11">#REF!</definedName>
    <definedName name="Data2ASSETSCurrentAssetsChequingSavingsCIBCChequingBankAccountDOCUMENT245">#REF!</definedName>
    <definedName name="Data2ASSETSCurrentAssetsChequingSavingsCIBCChequingBankAccountDOCUMENT247" localSheetId="11">#REF!</definedName>
    <definedName name="Data2ASSETSCurrentAssetsChequingSavingsCIBCChequingBankAccountDOCUMENT247">#REF!</definedName>
    <definedName name="Data2ASSETSCurrentAssetsChequingSavingsCIBCChequingBankAccountDOCUMENT248" localSheetId="11">#REF!</definedName>
    <definedName name="Data2ASSETSCurrentAssetsChequingSavingsCIBCChequingBankAccountDOCUMENT248">#REF!</definedName>
    <definedName name="Data2ASSETSCurrentAssetsChequingSavingsCIBCChequingBankAccountDOCUMENT249" localSheetId="11">#REF!</definedName>
    <definedName name="Data2ASSETSCurrentAssetsChequingSavingsCIBCChequingBankAccountDOCUMENT249">#REF!</definedName>
    <definedName name="Data2ASSETSCurrentAssetsChequingSavingsCIBCChequingBankAccountDOCUMENT25" localSheetId="11">#REF!</definedName>
    <definedName name="Data2ASSETSCurrentAssetsChequingSavingsCIBCChequingBankAccountDOCUMENT25">#REF!</definedName>
    <definedName name="Data2ASSETSCurrentAssetsChequingSavingsCIBCChequingBankAccountDOCUMENT2510" localSheetId="11">#REF!</definedName>
    <definedName name="Data2ASSETSCurrentAssetsChequingSavingsCIBCChequingBankAccountDOCUMENT2510">#REF!</definedName>
    <definedName name="Data2ASSETSCurrentAssetsChequingSavingsCIBCChequingBankAccountDOCUMENT252" localSheetId="11">#REF!</definedName>
    <definedName name="Data2ASSETSCurrentAssetsChequingSavingsCIBCChequingBankAccountDOCUMENT252">#REF!</definedName>
    <definedName name="Data2ASSETSCurrentAssetsChequingSavingsCIBCChequingBankAccountDOCUMENT253" localSheetId="11">#REF!</definedName>
    <definedName name="Data2ASSETSCurrentAssetsChequingSavingsCIBCChequingBankAccountDOCUMENT253">#REF!</definedName>
    <definedName name="Data2ASSETSCurrentAssetsChequingSavingsCIBCChequingBankAccountDOCUMENT254" localSheetId="11">#REF!</definedName>
    <definedName name="Data2ASSETSCurrentAssetsChequingSavingsCIBCChequingBankAccountDOCUMENT254">#REF!</definedName>
    <definedName name="Data2ASSETSCurrentAssetsChequingSavingsCIBCChequingBankAccountDOCUMENT255" localSheetId="11">#REF!</definedName>
    <definedName name="Data2ASSETSCurrentAssetsChequingSavingsCIBCChequingBankAccountDOCUMENT255">#REF!</definedName>
    <definedName name="Data2ASSETSCurrentAssetsChequingSavingsCIBCChequingBankAccountDOCUMENT257" localSheetId="11">#REF!</definedName>
    <definedName name="Data2ASSETSCurrentAssetsChequingSavingsCIBCChequingBankAccountDOCUMENT257">#REF!</definedName>
    <definedName name="Data2ASSETSCurrentAssetsChequingSavingsCIBCChequingBankAccountDOCUMENT258" localSheetId="11">#REF!</definedName>
    <definedName name="Data2ASSETSCurrentAssetsChequingSavingsCIBCChequingBankAccountDOCUMENT258">#REF!</definedName>
    <definedName name="Data2ASSETSCurrentAssetsChequingSavingsCIBCChequingBankAccountDOCUMENT259" localSheetId="11">#REF!</definedName>
    <definedName name="Data2ASSETSCurrentAssetsChequingSavingsCIBCChequingBankAccountDOCUMENT259">#REF!</definedName>
    <definedName name="Data2ASSETSCurrentAssetsChequingSavingsCIBCChequingBankAccountDOCUMENT2610" localSheetId="11">#REF!</definedName>
    <definedName name="Data2ASSETSCurrentAssetsChequingSavingsCIBCChequingBankAccountDOCUMENT2610">#REF!</definedName>
    <definedName name="Data2ASSETSCurrentAssetsChequingSavingsCIBCChequingBankAccountDOCUMENT262" localSheetId="11">#REF!</definedName>
    <definedName name="Data2ASSETSCurrentAssetsChequingSavingsCIBCChequingBankAccountDOCUMENT262">#REF!</definedName>
    <definedName name="Data2ASSETSCurrentAssetsChequingSavingsCIBCChequingBankAccountDOCUMENT263" localSheetId="11">#REF!</definedName>
    <definedName name="Data2ASSETSCurrentAssetsChequingSavingsCIBCChequingBankAccountDOCUMENT263">#REF!</definedName>
    <definedName name="Data2ASSETSCurrentAssetsChequingSavingsCIBCChequingBankAccountDOCUMENT264" localSheetId="11">#REF!</definedName>
    <definedName name="Data2ASSETSCurrentAssetsChequingSavingsCIBCChequingBankAccountDOCUMENT264">#REF!</definedName>
    <definedName name="Data2ASSETSCurrentAssetsChequingSavingsCIBCChequingBankAccountDOCUMENT265" localSheetId="11">#REF!</definedName>
    <definedName name="Data2ASSETSCurrentAssetsChequingSavingsCIBCChequingBankAccountDOCUMENT265">#REF!</definedName>
    <definedName name="Data2ASSETSCurrentAssetsChequingSavingsCIBCChequingBankAccountDOCUMENT267" localSheetId="11">#REF!</definedName>
    <definedName name="Data2ASSETSCurrentAssetsChequingSavingsCIBCChequingBankAccountDOCUMENT267">#REF!</definedName>
    <definedName name="Data2ASSETSCurrentAssetsChequingSavingsCIBCChequingBankAccountDOCUMENT268" localSheetId="11">#REF!</definedName>
    <definedName name="Data2ASSETSCurrentAssetsChequingSavingsCIBCChequingBankAccountDOCUMENT268">#REF!</definedName>
    <definedName name="Data2ASSETSCurrentAssetsChequingSavingsCIBCChequingBankAccountDOCUMENT269" localSheetId="11">#REF!</definedName>
    <definedName name="Data2ASSETSCurrentAssetsChequingSavingsCIBCChequingBankAccountDOCUMENT269">#REF!</definedName>
    <definedName name="Data2ASSETSCurrentAssetsChequingSavingsCIBCChequingBankAccountDOCUMENT27" localSheetId="11">#REF!</definedName>
    <definedName name="Data2ASSETSCurrentAssetsChequingSavingsCIBCChequingBankAccountDOCUMENT27">#REF!</definedName>
    <definedName name="Data2ASSETSCurrentAssetsChequingSavingsCIBCChequingBankAccountDOCUMENT2710" localSheetId="11">#REF!</definedName>
    <definedName name="Data2ASSETSCurrentAssetsChequingSavingsCIBCChequingBankAccountDOCUMENT2710">#REF!</definedName>
    <definedName name="Data2ASSETSCurrentAssetsChequingSavingsCIBCChequingBankAccountDOCUMENT272" localSheetId="11">#REF!</definedName>
    <definedName name="Data2ASSETSCurrentAssetsChequingSavingsCIBCChequingBankAccountDOCUMENT272">#REF!</definedName>
    <definedName name="Data2ASSETSCurrentAssetsChequingSavingsCIBCChequingBankAccountDOCUMENT273" localSheetId="11">#REF!</definedName>
    <definedName name="Data2ASSETSCurrentAssetsChequingSavingsCIBCChequingBankAccountDOCUMENT273">#REF!</definedName>
    <definedName name="Data2ASSETSCurrentAssetsChequingSavingsCIBCChequingBankAccountDOCUMENT274" localSheetId="11">#REF!</definedName>
    <definedName name="Data2ASSETSCurrentAssetsChequingSavingsCIBCChequingBankAccountDOCUMENT274">#REF!</definedName>
    <definedName name="Data2ASSETSCurrentAssetsChequingSavingsCIBCChequingBankAccountDOCUMENT275" localSheetId="11">#REF!</definedName>
    <definedName name="Data2ASSETSCurrentAssetsChequingSavingsCIBCChequingBankAccountDOCUMENT275">#REF!</definedName>
    <definedName name="Data2ASSETSCurrentAssetsChequingSavingsCIBCChequingBankAccountDOCUMENT277" localSheetId="11">#REF!</definedName>
    <definedName name="Data2ASSETSCurrentAssetsChequingSavingsCIBCChequingBankAccountDOCUMENT277">#REF!</definedName>
    <definedName name="Data2ASSETSCurrentAssetsChequingSavingsCIBCChequingBankAccountDOCUMENT278" localSheetId="11">#REF!</definedName>
    <definedName name="Data2ASSETSCurrentAssetsChequingSavingsCIBCChequingBankAccountDOCUMENT278">#REF!</definedName>
    <definedName name="Data2ASSETSCurrentAssetsChequingSavingsCIBCChequingBankAccountDOCUMENT279" localSheetId="11">#REF!</definedName>
    <definedName name="Data2ASSETSCurrentAssetsChequingSavingsCIBCChequingBankAccountDOCUMENT279">#REF!</definedName>
    <definedName name="Data2ASSETSCurrentAssetsChequingSavingsCIBCChequingBankAccountDOCUMENT28" localSheetId="11">#REF!</definedName>
    <definedName name="Data2ASSETSCurrentAssetsChequingSavingsCIBCChequingBankAccountDOCUMENT28">#REF!</definedName>
    <definedName name="Data2ASSETSCurrentAssetsChequingSavingsCIBCChequingBankAccountDOCUMENT2810" localSheetId="11">#REF!</definedName>
    <definedName name="Data2ASSETSCurrentAssetsChequingSavingsCIBCChequingBankAccountDOCUMENT2810">#REF!</definedName>
    <definedName name="Data2ASSETSCurrentAssetsChequingSavingsCIBCChequingBankAccountDOCUMENT282" localSheetId="11">#REF!</definedName>
    <definedName name="Data2ASSETSCurrentAssetsChequingSavingsCIBCChequingBankAccountDOCUMENT282">#REF!</definedName>
    <definedName name="Data2ASSETSCurrentAssetsChequingSavingsCIBCChequingBankAccountDOCUMENT283" localSheetId="11">#REF!</definedName>
    <definedName name="Data2ASSETSCurrentAssetsChequingSavingsCIBCChequingBankAccountDOCUMENT283">#REF!</definedName>
    <definedName name="Data2ASSETSCurrentAssetsChequingSavingsCIBCChequingBankAccountDOCUMENT284" localSheetId="11">#REF!</definedName>
    <definedName name="Data2ASSETSCurrentAssetsChequingSavingsCIBCChequingBankAccountDOCUMENT284">#REF!</definedName>
    <definedName name="Data2ASSETSCurrentAssetsChequingSavingsCIBCChequingBankAccountDOCUMENT285" localSheetId="11">#REF!</definedName>
    <definedName name="Data2ASSETSCurrentAssetsChequingSavingsCIBCChequingBankAccountDOCUMENT285">#REF!</definedName>
    <definedName name="Data2ASSETSCurrentAssetsChequingSavingsCIBCChequingBankAccountDOCUMENT287" localSheetId="11">#REF!</definedName>
    <definedName name="Data2ASSETSCurrentAssetsChequingSavingsCIBCChequingBankAccountDOCUMENT287">#REF!</definedName>
    <definedName name="Data2ASSETSCurrentAssetsChequingSavingsCIBCChequingBankAccountDOCUMENT288" localSheetId="11">#REF!</definedName>
    <definedName name="Data2ASSETSCurrentAssetsChequingSavingsCIBCChequingBankAccountDOCUMENT288">#REF!</definedName>
    <definedName name="Data2ASSETSCurrentAssetsChequingSavingsCIBCChequingBankAccountDOCUMENT289" localSheetId="11">#REF!</definedName>
    <definedName name="Data2ASSETSCurrentAssetsChequingSavingsCIBCChequingBankAccountDOCUMENT289">#REF!</definedName>
    <definedName name="Data2ASSETSCurrentAssetsChequingSavingsCIBCChequingBankAccountDOCUMENT29" localSheetId="11">#REF!</definedName>
    <definedName name="Data2ASSETSCurrentAssetsChequingSavingsCIBCChequingBankAccountDOCUMENT29">#REF!</definedName>
    <definedName name="Data2ASSETSCurrentAssetsChequingSavingsCIBCChequingBankAccountDOCUMENT2910" localSheetId="11">#REF!</definedName>
    <definedName name="Data2ASSETSCurrentAssetsChequingSavingsCIBCChequingBankAccountDOCUMENT2910">#REF!</definedName>
    <definedName name="Data2ASSETSCurrentAssetsChequingSavingsCIBCChequingBankAccountDOCUMENT292" localSheetId="11">#REF!</definedName>
    <definedName name="Data2ASSETSCurrentAssetsChequingSavingsCIBCChequingBankAccountDOCUMENT292">#REF!</definedName>
    <definedName name="Data2ASSETSCurrentAssetsChequingSavingsCIBCChequingBankAccountDOCUMENT293" localSheetId="11">#REF!</definedName>
    <definedName name="Data2ASSETSCurrentAssetsChequingSavingsCIBCChequingBankAccountDOCUMENT293">#REF!</definedName>
    <definedName name="Data2ASSETSCurrentAssetsChequingSavingsCIBCChequingBankAccountDOCUMENT294" localSheetId="11">#REF!</definedName>
    <definedName name="Data2ASSETSCurrentAssetsChequingSavingsCIBCChequingBankAccountDOCUMENT294">#REF!</definedName>
    <definedName name="Data2ASSETSCurrentAssetsChequingSavingsCIBCChequingBankAccountDOCUMENT295" localSheetId="11">#REF!</definedName>
    <definedName name="Data2ASSETSCurrentAssetsChequingSavingsCIBCChequingBankAccountDOCUMENT295">#REF!</definedName>
    <definedName name="Data2ASSETSCurrentAssetsChequingSavingsCIBCChequingBankAccountDOCUMENT296" localSheetId="11">#REF!</definedName>
    <definedName name="Data2ASSETSCurrentAssetsChequingSavingsCIBCChequingBankAccountDOCUMENT296">#REF!</definedName>
    <definedName name="Data2ASSETSCurrentAssetsChequingSavingsCIBCChequingBankAccountDOCUMENT297" localSheetId="11">#REF!</definedName>
    <definedName name="Data2ASSETSCurrentAssetsChequingSavingsCIBCChequingBankAccountDOCUMENT297">#REF!</definedName>
    <definedName name="Data2ASSETSCurrentAssetsChequingSavingsCIBCChequingBankAccountDOCUMENT298" localSheetId="11">#REF!</definedName>
    <definedName name="Data2ASSETSCurrentAssetsChequingSavingsCIBCChequingBankAccountDOCUMENT298">#REF!</definedName>
    <definedName name="Data2ASSETSCurrentAssetsChequingSavingsCIBCChequingBankAccountDOCUMENT299" localSheetId="11">#REF!</definedName>
    <definedName name="Data2ASSETSCurrentAssetsChequingSavingsCIBCChequingBankAccountDOCUMENT299">#REF!</definedName>
    <definedName name="Data2ASSETSCurrentAssetsChequingSavingsCIBCChequingBankAccountDOCUMENT3010" localSheetId="11">#REF!</definedName>
    <definedName name="Data2ASSETSCurrentAssetsChequingSavingsCIBCChequingBankAccountDOCUMENT3010">#REF!</definedName>
    <definedName name="Data2ASSETSCurrentAssetsChequingSavingsCIBCChequingBankAccountDOCUMENT302" localSheetId="11">#REF!</definedName>
    <definedName name="Data2ASSETSCurrentAssetsChequingSavingsCIBCChequingBankAccountDOCUMENT302">#REF!</definedName>
    <definedName name="Data2ASSETSCurrentAssetsChequingSavingsCIBCChequingBankAccountDOCUMENT303" localSheetId="11">#REF!</definedName>
    <definedName name="Data2ASSETSCurrentAssetsChequingSavingsCIBCChequingBankAccountDOCUMENT303">#REF!</definedName>
    <definedName name="Data2ASSETSCurrentAssetsChequingSavingsCIBCChequingBankAccountDOCUMENT304" localSheetId="11">#REF!</definedName>
    <definedName name="Data2ASSETSCurrentAssetsChequingSavingsCIBCChequingBankAccountDOCUMENT304">#REF!</definedName>
    <definedName name="Data2ASSETSCurrentAssetsChequingSavingsCIBCChequingBankAccountDOCUMENT305" localSheetId="11">#REF!</definedName>
    <definedName name="Data2ASSETSCurrentAssetsChequingSavingsCIBCChequingBankAccountDOCUMENT305">#REF!</definedName>
    <definedName name="Data2ASSETSCurrentAssetsChequingSavingsCIBCChequingBankAccountDOCUMENT307" localSheetId="11">#REF!</definedName>
    <definedName name="Data2ASSETSCurrentAssetsChequingSavingsCIBCChequingBankAccountDOCUMENT307">#REF!</definedName>
    <definedName name="Data2ASSETSCurrentAssetsChequingSavingsCIBCChequingBankAccountDOCUMENT308" localSheetId="11">#REF!</definedName>
    <definedName name="Data2ASSETSCurrentAssetsChequingSavingsCIBCChequingBankAccountDOCUMENT308">#REF!</definedName>
    <definedName name="Data2ASSETSCurrentAssetsChequingSavingsCIBCChequingBankAccountDOCUMENT309" localSheetId="11">#REF!</definedName>
    <definedName name="Data2ASSETSCurrentAssetsChequingSavingsCIBCChequingBankAccountDOCUMENT309">#REF!</definedName>
    <definedName name="Data2ASSETSCurrentAssetsChequingSavingsCIBCChequingBankAccountDOCUMENT310" localSheetId="11">#REF!</definedName>
    <definedName name="Data2ASSETSCurrentAssetsChequingSavingsCIBCChequingBankAccountDOCUMENT310">#REF!</definedName>
    <definedName name="Data2ASSETSCurrentAssetsChequingSavingsCIBCChequingBankAccountDOCUMENT3110" localSheetId="11">#REF!</definedName>
    <definedName name="Data2ASSETSCurrentAssetsChequingSavingsCIBCChequingBankAccountDOCUMENT3110">#REF!</definedName>
    <definedName name="Data2ASSETSCurrentAssetsChequingSavingsCIBCChequingBankAccountDOCUMENT312" localSheetId="11">#REF!</definedName>
    <definedName name="Data2ASSETSCurrentAssetsChequingSavingsCIBCChequingBankAccountDOCUMENT312">#REF!</definedName>
    <definedName name="Data2ASSETSCurrentAssetsChequingSavingsCIBCChequingBankAccountDOCUMENT313" localSheetId="11">#REF!</definedName>
    <definedName name="Data2ASSETSCurrentAssetsChequingSavingsCIBCChequingBankAccountDOCUMENT313">#REF!</definedName>
    <definedName name="Data2ASSETSCurrentAssetsChequingSavingsCIBCChequingBankAccountDOCUMENT314" localSheetId="11">#REF!</definedName>
    <definedName name="Data2ASSETSCurrentAssetsChequingSavingsCIBCChequingBankAccountDOCUMENT314">#REF!</definedName>
    <definedName name="Data2ASSETSCurrentAssetsChequingSavingsCIBCChequingBankAccountDOCUMENT316" localSheetId="11">#REF!</definedName>
    <definedName name="Data2ASSETSCurrentAssetsChequingSavingsCIBCChequingBankAccountDOCUMENT316">#REF!</definedName>
    <definedName name="Data2ASSETSCurrentAssetsChequingSavingsCIBCChequingBankAccountDOCUMENT317" localSheetId="11">#REF!</definedName>
    <definedName name="Data2ASSETSCurrentAssetsChequingSavingsCIBCChequingBankAccountDOCUMENT317">#REF!</definedName>
    <definedName name="Data2ASSETSCurrentAssetsChequingSavingsCIBCChequingBankAccountDOCUMENT318" localSheetId="11">#REF!</definedName>
    <definedName name="Data2ASSETSCurrentAssetsChequingSavingsCIBCChequingBankAccountDOCUMENT318">#REF!</definedName>
    <definedName name="Data2ASSETSCurrentAssetsChequingSavingsCIBCChequingBankAccountDOCUMENT319" localSheetId="11">#REF!</definedName>
    <definedName name="Data2ASSETSCurrentAssetsChequingSavingsCIBCChequingBankAccountDOCUMENT319">#REF!</definedName>
    <definedName name="Data2ASSETSCurrentAssetsChequingSavingsCIBCChequingBankAccountDOCUMENT32" localSheetId="11">#REF!</definedName>
    <definedName name="Data2ASSETSCurrentAssetsChequingSavingsCIBCChequingBankAccountDOCUMENT32">#REF!</definedName>
    <definedName name="Data2ASSETSCurrentAssetsChequingSavingsCIBCChequingBankAccountDOCUMENT3210" localSheetId="11">#REF!</definedName>
    <definedName name="Data2ASSETSCurrentAssetsChequingSavingsCIBCChequingBankAccountDOCUMENT3210">#REF!</definedName>
    <definedName name="Data2ASSETSCurrentAssetsChequingSavingsCIBCChequingBankAccountDOCUMENT322" localSheetId="11">#REF!</definedName>
    <definedName name="Data2ASSETSCurrentAssetsChequingSavingsCIBCChequingBankAccountDOCUMENT322">#REF!</definedName>
    <definedName name="Data2ASSETSCurrentAssetsChequingSavingsCIBCChequingBankAccountDOCUMENT323" localSheetId="11">#REF!</definedName>
    <definedName name="Data2ASSETSCurrentAssetsChequingSavingsCIBCChequingBankAccountDOCUMENT323">#REF!</definedName>
    <definedName name="Data2ASSETSCurrentAssetsChequingSavingsCIBCChequingBankAccountDOCUMENT324" localSheetId="11">#REF!</definedName>
    <definedName name="Data2ASSETSCurrentAssetsChequingSavingsCIBCChequingBankAccountDOCUMENT324">#REF!</definedName>
    <definedName name="Data2ASSETSCurrentAssetsChequingSavingsCIBCChequingBankAccountDOCUMENT325" localSheetId="11">#REF!</definedName>
    <definedName name="Data2ASSETSCurrentAssetsChequingSavingsCIBCChequingBankAccountDOCUMENT325">#REF!</definedName>
    <definedName name="Data2ASSETSCurrentAssetsChequingSavingsCIBCChequingBankAccountDOCUMENT327" localSheetId="11">#REF!</definedName>
    <definedName name="Data2ASSETSCurrentAssetsChequingSavingsCIBCChequingBankAccountDOCUMENT327">#REF!</definedName>
    <definedName name="Data2ASSETSCurrentAssetsChequingSavingsCIBCChequingBankAccountDOCUMENT328" localSheetId="11">#REF!</definedName>
    <definedName name="Data2ASSETSCurrentAssetsChequingSavingsCIBCChequingBankAccountDOCUMENT328">#REF!</definedName>
    <definedName name="Data2ASSETSCurrentAssetsChequingSavingsCIBCChequingBankAccountDOCUMENT329" localSheetId="11">#REF!</definedName>
    <definedName name="Data2ASSETSCurrentAssetsChequingSavingsCIBCChequingBankAccountDOCUMENT329">#REF!</definedName>
    <definedName name="Data2ASSETSCurrentAssetsChequingSavingsCIBCChequingBankAccountDOCUMENT33" localSheetId="11">#REF!</definedName>
    <definedName name="Data2ASSETSCurrentAssetsChequingSavingsCIBCChequingBankAccountDOCUMENT33">#REF!</definedName>
    <definedName name="Data2ASSETSCurrentAssetsChequingSavingsCIBCChequingBankAccountDOCUMENT3310" localSheetId="11">#REF!</definedName>
    <definedName name="Data2ASSETSCurrentAssetsChequingSavingsCIBCChequingBankAccountDOCUMENT3310">#REF!</definedName>
    <definedName name="Data2ASSETSCurrentAssetsChequingSavingsCIBCChequingBankAccountDOCUMENT332" localSheetId="11">#REF!</definedName>
    <definedName name="Data2ASSETSCurrentAssetsChequingSavingsCIBCChequingBankAccountDOCUMENT332">#REF!</definedName>
    <definedName name="Data2ASSETSCurrentAssetsChequingSavingsCIBCChequingBankAccountDOCUMENT333" localSheetId="11">#REF!</definedName>
    <definedName name="Data2ASSETSCurrentAssetsChequingSavingsCIBCChequingBankAccountDOCUMENT333">#REF!</definedName>
    <definedName name="Data2ASSETSCurrentAssetsChequingSavingsCIBCChequingBankAccountDOCUMENT334" localSheetId="11">#REF!</definedName>
    <definedName name="Data2ASSETSCurrentAssetsChequingSavingsCIBCChequingBankAccountDOCUMENT334">#REF!</definedName>
    <definedName name="Data2ASSETSCurrentAssetsChequingSavingsCIBCChequingBankAccountDOCUMENT335" localSheetId="11">#REF!</definedName>
    <definedName name="Data2ASSETSCurrentAssetsChequingSavingsCIBCChequingBankAccountDOCUMENT335">#REF!</definedName>
    <definedName name="Data2ASSETSCurrentAssetsChequingSavingsCIBCChequingBankAccountDOCUMENT337" localSheetId="11">#REF!</definedName>
    <definedName name="Data2ASSETSCurrentAssetsChequingSavingsCIBCChequingBankAccountDOCUMENT337">#REF!</definedName>
    <definedName name="Data2ASSETSCurrentAssetsChequingSavingsCIBCChequingBankAccountDOCUMENT338" localSheetId="11">#REF!</definedName>
    <definedName name="Data2ASSETSCurrentAssetsChequingSavingsCIBCChequingBankAccountDOCUMENT338">#REF!</definedName>
    <definedName name="Data2ASSETSCurrentAssetsChequingSavingsCIBCChequingBankAccountDOCUMENT339" localSheetId="11">#REF!</definedName>
    <definedName name="Data2ASSETSCurrentAssetsChequingSavingsCIBCChequingBankAccountDOCUMENT339">#REF!</definedName>
    <definedName name="Data2ASSETSCurrentAssetsChequingSavingsCIBCChequingBankAccountDOCUMENT3410" localSheetId="11">#REF!</definedName>
    <definedName name="Data2ASSETSCurrentAssetsChequingSavingsCIBCChequingBankAccountDOCUMENT3410">#REF!</definedName>
    <definedName name="Data2ASSETSCurrentAssetsChequingSavingsCIBCChequingBankAccountDOCUMENT342" localSheetId="11">#REF!</definedName>
    <definedName name="Data2ASSETSCurrentAssetsChequingSavingsCIBCChequingBankAccountDOCUMENT342">#REF!</definedName>
    <definedName name="Data2ASSETSCurrentAssetsChequingSavingsCIBCChequingBankAccountDOCUMENT343" localSheetId="11">#REF!</definedName>
    <definedName name="Data2ASSETSCurrentAssetsChequingSavingsCIBCChequingBankAccountDOCUMENT343">#REF!</definedName>
    <definedName name="Data2ASSETSCurrentAssetsChequingSavingsCIBCChequingBankAccountDOCUMENT344" localSheetId="11">#REF!</definedName>
    <definedName name="Data2ASSETSCurrentAssetsChequingSavingsCIBCChequingBankAccountDOCUMENT344">#REF!</definedName>
    <definedName name="Data2ASSETSCurrentAssetsChequingSavingsCIBCChequingBankAccountDOCUMENT345" localSheetId="11">#REF!</definedName>
    <definedName name="Data2ASSETSCurrentAssetsChequingSavingsCIBCChequingBankAccountDOCUMENT345">#REF!</definedName>
    <definedName name="Data2ASSETSCurrentAssetsChequingSavingsCIBCChequingBankAccountDOCUMENT347" localSheetId="11">#REF!</definedName>
    <definedName name="Data2ASSETSCurrentAssetsChequingSavingsCIBCChequingBankAccountDOCUMENT347">#REF!</definedName>
    <definedName name="Data2ASSETSCurrentAssetsChequingSavingsCIBCChequingBankAccountDOCUMENT348" localSheetId="11">#REF!</definedName>
    <definedName name="Data2ASSETSCurrentAssetsChequingSavingsCIBCChequingBankAccountDOCUMENT348">#REF!</definedName>
    <definedName name="Data2ASSETSCurrentAssetsChequingSavingsCIBCChequingBankAccountDOCUMENT349" localSheetId="11">#REF!</definedName>
    <definedName name="Data2ASSETSCurrentAssetsChequingSavingsCIBCChequingBankAccountDOCUMENT349">#REF!</definedName>
    <definedName name="Data2ASSETSCurrentAssetsChequingSavingsCIBCChequingBankAccountDOCUMENT35" localSheetId="11">#REF!</definedName>
    <definedName name="Data2ASSETSCurrentAssetsChequingSavingsCIBCChequingBankAccountDOCUMENT35">#REF!</definedName>
    <definedName name="Data2ASSETSCurrentAssetsChequingSavingsCIBCChequingBankAccountDOCUMENT3510" localSheetId="11">#REF!</definedName>
    <definedName name="Data2ASSETSCurrentAssetsChequingSavingsCIBCChequingBankAccountDOCUMENT3510">#REF!</definedName>
    <definedName name="Data2ASSETSCurrentAssetsChequingSavingsCIBCChequingBankAccountDOCUMENT352" localSheetId="11">#REF!</definedName>
    <definedName name="Data2ASSETSCurrentAssetsChequingSavingsCIBCChequingBankAccountDOCUMENT352">#REF!</definedName>
    <definedName name="Data2ASSETSCurrentAssetsChequingSavingsCIBCChequingBankAccountDOCUMENT353" localSheetId="11">#REF!</definedName>
    <definedName name="Data2ASSETSCurrentAssetsChequingSavingsCIBCChequingBankAccountDOCUMENT353">#REF!</definedName>
    <definedName name="Data2ASSETSCurrentAssetsChequingSavingsCIBCChequingBankAccountDOCUMENT354" localSheetId="11">#REF!</definedName>
    <definedName name="Data2ASSETSCurrentAssetsChequingSavingsCIBCChequingBankAccountDOCUMENT354">#REF!</definedName>
    <definedName name="Data2ASSETSCurrentAssetsChequingSavingsCIBCChequingBankAccountDOCUMENT355" localSheetId="11">#REF!</definedName>
    <definedName name="Data2ASSETSCurrentAssetsChequingSavingsCIBCChequingBankAccountDOCUMENT355">#REF!</definedName>
    <definedName name="Data2ASSETSCurrentAssetsChequingSavingsCIBCChequingBankAccountDOCUMENT357" localSheetId="11">#REF!</definedName>
    <definedName name="Data2ASSETSCurrentAssetsChequingSavingsCIBCChequingBankAccountDOCUMENT357">#REF!</definedName>
    <definedName name="Data2ASSETSCurrentAssetsChequingSavingsCIBCChequingBankAccountDOCUMENT358" localSheetId="11">#REF!</definedName>
    <definedName name="Data2ASSETSCurrentAssetsChequingSavingsCIBCChequingBankAccountDOCUMENT358">#REF!</definedName>
    <definedName name="Data2ASSETSCurrentAssetsChequingSavingsCIBCChequingBankAccountDOCUMENT359" localSheetId="11">#REF!</definedName>
    <definedName name="Data2ASSETSCurrentAssetsChequingSavingsCIBCChequingBankAccountDOCUMENT359">#REF!</definedName>
    <definedName name="Data2ASSETSCurrentAssetsChequingSavingsCIBCChequingBankAccountDOCUMENT3610" localSheetId="11">#REF!</definedName>
    <definedName name="Data2ASSETSCurrentAssetsChequingSavingsCIBCChequingBankAccountDOCUMENT3610">#REF!</definedName>
    <definedName name="Data2ASSETSCurrentAssetsChequingSavingsCIBCChequingBankAccountDOCUMENT362" localSheetId="11">#REF!</definedName>
    <definedName name="Data2ASSETSCurrentAssetsChequingSavingsCIBCChequingBankAccountDOCUMENT362">#REF!</definedName>
    <definedName name="Data2ASSETSCurrentAssetsChequingSavingsCIBCChequingBankAccountDOCUMENT363" localSheetId="11">#REF!</definedName>
    <definedName name="Data2ASSETSCurrentAssetsChequingSavingsCIBCChequingBankAccountDOCUMENT363">#REF!</definedName>
    <definedName name="Data2ASSETSCurrentAssetsChequingSavingsCIBCChequingBankAccountDOCUMENT364" localSheetId="11">#REF!</definedName>
    <definedName name="Data2ASSETSCurrentAssetsChequingSavingsCIBCChequingBankAccountDOCUMENT364">#REF!</definedName>
    <definedName name="Data2ASSETSCurrentAssetsChequingSavingsCIBCChequingBankAccountDOCUMENT365" localSheetId="11">#REF!</definedName>
    <definedName name="Data2ASSETSCurrentAssetsChequingSavingsCIBCChequingBankAccountDOCUMENT365">#REF!</definedName>
    <definedName name="Data2ASSETSCurrentAssetsChequingSavingsCIBCChequingBankAccountDOCUMENT367" localSheetId="11">#REF!</definedName>
    <definedName name="Data2ASSETSCurrentAssetsChequingSavingsCIBCChequingBankAccountDOCUMENT367">#REF!</definedName>
    <definedName name="Data2ASSETSCurrentAssetsChequingSavingsCIBCChequingBankAccountDOCUMENT368" localSheetId="11">#REF!</definedName>
    <definedName name="Data2ASSETSCurrentAssetsChequingSavingsCIBCChequingBankAccountDOCUMENT368">#REF!</definedName>
    <definedName name="Data2ASSETSCurrentAssetsChequingSavingsCIBCChequingBankAccountDOCUMENT369" localSheetId="11">#REF!</definedName>
    <definedName name="Data2ASSETSCurrentAssetsChequingSavingsCIBCChequingBankAccountDOCUMENT369">#REF!</definedName>
    <definedName name="Data2ASSETSCurrentAssetsChequingSavingsCIBCChequingBankAccountDOCUMENT37" localSheetId="11">#REF!</definedName>
    <definedName name="Data2ASSETSCurrentAssetsChequingSavingsCIBCChequingBankAccountDOCUMENT37">#REF!</definedName>
    <definedName name="Data2ASSETSCurrentAssetsChequingSavingsCIBCChequingBankAccountDOCUMENT3710" localSheetId="11">#REF!</definedName>
    <definedName name="Data2ASSETSCurrentAssetsChequingSavingsCIBCChequingBankAccountDOCUMENT3710">#REF!</definedName>
    <definedName name="Data2ASSETSCurrentAssetsChequingSavingsCIBCChequingBankAccountDOCUMENT372" localSheetId="11">#REF!</definedName>
    <definedName name="Data2ASSETSCurrentAssetsChequingSavingsCIBCChequingBankAccountDOCUMENT372">#REF!</definedName>
    <definedName name="Data2ASSETSCurrentAssetsChequingSavingsCIBCChequingBankAccountDOCUMENT373" localSheetId="11">#REF!</definedName>
    <definedName name="Data2ASSETSCurrentAssetsChequingSavingsCIBCChequingBankAccountDOCUMENT373">#REF!</definedName>
    <definedName name="Data2ASSETSCurrentAssetsChequingSavingsCIBCChequingBankAccountDOCUMENT374" localSheetId="11">#REF!</definedName>
    <definedName name="Data2ASSETSCurrentAssetsChequingSavingsCIBCChequingBankAccountDOCUMENT374">#REF!</definedName>
    <definedName name="Data2ASSETSCurrentAssetsChequingSavingsCIBCChequingBankAccountDOCUMENT375" localSheetId="11">#REF!</definedName>
    <definedName name="Data2ASSETSCurrentAssetsChequingSavingsCIBCChequingBankAccountDOCUMENT375">#REF!</definedName>
    <definedName name="Data2ASSETSCurrentAssetsChequingSavingsCIBCChequingBankAccountDOCUMENT377" localSheetId="11">#REF!</definedName>
    <definedName name="Data2ASSETSCurrentAssetsChequingSavingsCIBCChequingBankAccountDOCUMENT377">#REF!</definedName>
    <definedName name="Data2ASSETSCurrentAssetsChequingSavingsCIBCChequingBankAccountDOCUMENT378" localSheetId="11">#REF!</definedName>
    <definedName name="Data2ASSETSCurrentAssetsChequingSavingsCIBCChequingBankAccountDOCUMENT378">#REF!</definedName>
    <definedName name="Data2ASSETSCurrentAssetsChequingSavingsCIBCChequingBankAccountDOCUMENT379" localSheetId="11">#REF!</definedName>
    <definedName name="Data2ASSETSCurrentAssetsChequingSavingsCIBCChequingBankAccountDOCUMENT379">#REF!</definedName>
    <definedName name="Data2ASSETSCurrentAssetsChequingSavingsCIBCChequingBankAccountDOCUMENT38" localSheetId="11">#REF!</definedName>
    <definedName name="Data2ASSETSCurrentAssetsChequingSavingsCIBCChequingBankAccountDOCUMENT38">#REF!</definedName>
    <definedName name="Data2ASSETSCurrentAssetsChequingSavingsCIBCChequingBankAccountDOCUMENT3810" localSheetId="11">#REF!</definedName>
    <definedName name="Data2ASSETSCurrentAssetsChequingSavingsCIBCChequingBankAccountDOCUMENT3810">#REF!</definedName>
    <definedName name="Data2ASSETSCurrentAssetsChequingSavingsCIBCChequingBankAccountDOCUMENT382" localSheetId="11">#REF!</definedName>
    <definedName name="Data2ASSETSCurrentAssetsChequingSavingsCIBCChequingBankAccountDOCUMENT382">#REF!</definedName>
    <definedName name="Data2ASSETSCurrentAssetsChequingSavingsCIBCChequingBankAccountDOCUMENT383" localSheetId="11">#REF!</definedName>
    <definedName name="Data2ASSETSCurrentAssetsChequingSavingsCIBCChequingBankAccountDOCUMENT383">#REF!</definedName>
    <definedName name="Data2ASSETSCurrentAssetsChequingSavingsCIBCChequingBankAccountDOCUMENT384" localSheetId="11">#REF!</definedName>
    <definedName name="Data2ASSETSCurrentAssetsChequingSavingsCIBCChequingBankAccountDOCUMENT384">#REF!</definedName>
    <definedName name="Data2ASSETSCurrentAssetsChequingSavingsCIBCChequingBankAccountDOCUMENT385" localSheetId="11">#REF!</definedName>
    <definedName name="Data2ASSETSCurrentAssetsChequingSavingsCIBCChequingBankAccountDOCUMENT385">#REF!</definedName>
    <definedName name="Data2ASSETSCurrentAssetsChequingSavingsCIBCChequingBankAccountDOCUMENT387" localSheetId="11">#REF!</definedName>
    <definedName name="Data2ASSETSCurrentAssetsChequingSavingsCIBCChequingBankAccountDOCUMENT387">#REF!</definedName>
    <definedName name="Data2ASSETSCurrentAssetsChequingSavingsCIBCChequingBankAccountDOCUMENT388" localSheetId="11">#REF!</definedName>
    <definedName name="Data2ASSETSCurrentAssetsChequingSavingsCIBCChequingBankAccountDOCUMENT388">#REF!</definedName>
    <definedName name="Data2ASSETSCurrentAssetsChequingSavingsCIBCChequingBankAccountDOCUMENT389" localSheetId="11">#REF!</definedName>
    <definedName name="Data2ASSETSCurrentAssetsChequingSavingsCIBCChequingBankAccountDOCUMENT389">#REF!</definedName>
    <definedName name="Data2ASSETSCurrentAssetsChequingSavingsCIBCChequingBankAccountDOCUMENT39" localSheetId="11">#REF!</definedName>
    <definedName name="Data2ASSETSCurrentAssetsChequingSavingsCIBCChequingBankAccountDOCUMENT39">#REF!</definedName>
    <definedName name="Data2ASSETSCurrentAssetsChequingSavingsCIBCChequingBankAccountDOCUMENT3910" localSheetId="11">#REF!</definedName>
    <definedName name="Data2ASSETSCurrentAssetsChequingSavingsCIBCChequingBankAccountDOCUMENT3910">#REF!</definedName>
    <definedName name="Data2ASSETSCurrentAssetsChequingSavingsCIBCChequingBankAccountDOCUMENT392" localSheetId="11">#REF!</definedName>
    <definedName name="Data2ASSETSCurrentAssetsChequingSavingsCIBCChequingBankAccountDOCUMENT392">#REF!</definedName>
    <definedName name="Data2ASSETSCurrentAssetsChequingSavingsCIBCChequingBankAccountDOCUMENT393" localSheetId="11">#REF!</definedName>
    <definedName name="Data2ASSETSCurrentAssetsChequingSavingsCIBCChequingBankAccountDOCUMENT393">#REF!</definedName>
    <definedName name="Data2ASSETSCurrentAssetsChequingSavingsCIBCChequingBankAccountDOCUMENT394" localSheetId="11">#REF!</definedName>
    <definedName name="Data2ASSETSCurrentAssetsChequingSavingsCIBCChequingBankAccountDOCUMENT394">#REF!</definedName>
    <definedName name="Data2ASSETSCurrentAssetsChequingSavingsCIBCChequingBankAccountDOCUMENT395" localSheetId="11">#REF!</definedName>
    <definedName name="Data2ASSETSCurrentAssetsChequingSavingsCIBCChequingBankAccountDOCUMENT395">#REF!</definedName>
    <definedName name="Data2ASSETSCurrentAssetsChequingSavingsCIBCChequingBankAccountDOCUMENT397" localSheetId="11">#REF!</definedName>
    <definedName name="Data2ASSETSCurrentAssetsChequingSavingsCIBCChequingBankAccountDOCUMENT397">#REF!</definedName>
    <definedName name="Data2ASSETSCurrentAssetsChequingSavingsCIBCChequingBankAccountDOCUMENT398" localSheetId="11">#REF!</definedName>
    <definedName name="Data2ASSETSCurrentAssetsChequingSavingsCIBCChequingBankAccountDOCUMENT398">#REF!</definedName>
    <definedName name="Data2ASSETSCurrentAssetsChequingSavingsCIBCChequingBankAccountDOCUMENT399" localSheetId="11">#REF!</definedName>
    <definedName name="Data2ASSETSCurrentAssetsChequingSavingsCIBCChequingBankAccountDOCUMENT399">#REF!</definedName>
    <definedName name="Data2ASSETSCurrentAssetsChequingSavingsCIBCChequingBankAccountDOCUMENT4010" localSheetId="11">#REF!</definedName>
    <definedName name="Data2ASSETSCurrentAssetsChequingSavingsCIBCChequingBankAccountDOCUMENT4010">#REF!</definedName>
    <definedName name="Data2ASSETSCurrentAssetsChequingSavingsCIBCChequingBankAccountDOCUMENT402" localSheetId="11">#REF!</definedName>
    <definedName name="Data2ASSETSCurrentAssetsChequingSavingsCIBCChequingBankAccountDOCUMENT402">#REF!</definedName>
    <definedName name="Data2ASSETSCurrentAssetsChequingSavingsCIBCChequingBankAccountDOCUMENT403" localSheetId="11">#REF!</definedName>
    <definedName name="Data2ASSETSCurrentAssetsChequingSavingsCIBCChequingBankAccountDOCUMENT403">#REF!</definedName>
    <definedName name="Data2ASSETSCurrentAssetsChequingSavingsCIBCChequingBankAccountDOCUMENT404" localSheetId="11">#REF!</definedName>
    <definedName name="Data2ASSETSCurrentAssetsChequingSavingsCIBCChequingBankAccountDOCUMENT404">#REF!</definedName>
    <definedName name="Data2ASSETSCurrentAssetsChequingSavingsCIBCChequingBankAccountDOCUMENT405" localSheetId="11">#REF!</definedName>
    <definedName name="Data2ASSETSCurrentAssetsChequingSavingsCIBCChequingBankAccountDOCUMENT405">#REF!</definedName>
    <definedName name="Data2ASSETSCurrentAssetsChequingSavingsCIBCChequingBankAccountDOCUMENT407" localSheetId="11">#REF!</definedName>
    <definedName name="Data2ASSETSCurrentAssetsChequingSavingsCIBCChequingBankAccountDOCUMENT407">#REF!</definedName>
    <definedName name="Data2ASSETSCurrentAssetsChequingSavingsCIBCChequingBankAccountDOCUMENT408" localSheetId="11">#REF!</definedName>
    <definedName name="Data2ASSETSCurrentAssetsChequingSavingsCIBCChequingBankAccountDOCUMENT408">#REF!</definedName>
    <definedName name="Data2ASSETSCurrentAssetsChequingSavingsCIBCChequingBankAccountDOCUMENT409" localSheetId="11">#REF!</definedName>
    <definedName name="Data2ASSETSCurrentAssetsChequingSavingsCIBCChequingBankAccountDOCUMENT409">#REF!</definedName>
    <definedName name="Data2ASSETSCurrentAssetsChequingSavingsCIBCChequingBankAccountDOCUMENT410" localSheetId="11">#REF!</definedName>
    <definedName name="Data2ASSETSCurrentAssetsChequingSavingsCIBCChequingBankAccountDOCUMENT410">#REF!</definedName>
    <definedName name="Data2ASSETSCurrentAssetsChequingSavingsCIBCChequingBankAccountDOCUMENT4110" localSheetId="11">#REF!</definedName>
    <definedName name="Data2ASSETSCurrentAssetsChequingSavingsCIBCChequingBankAccountDOCUMENT4110">#REF!</definedName>
    <definedName name="Data2ASSETSCurrentAssetsChequingSavingsCIBCChequingBankAccountDOCUMENT412" localSheetId="11">#REF!</definedName>
    <definedName name="Data2ASSETSCurrentAssetsChequingSavingsCIBCChequingBankAccountDOCUMENT412">#REF!</definedName>
    <definedName name="Data2ASSETSCurrentAssetsChequingSavingsCIBCChequingBankAccountDOCUMENT413" localSheetId="11">#REF!</definedName>
    <definedName name="Data2ASSETSCurrentAssetsChequingSavingsCIBCChequingBankAccountDOCUMENT413">#REF!</definedName>
    <definedName name="Data2ASSETSCurrentAssetsChequingSavingsCIBCChequingBankAccountDOCUMENT414" localSheetId="11">#REF!</definedName>
    <definedName name="Data2ASSETSCurrentAssetsChequingSavingsCIBCChequingBankAccountDOCUMENT414">#REF!</definedName>
    <definedName name="Data2ASSETSCurrentAssetsChequingSavingsCIBCChequingBankAccountDOCUMENT415" localSheetId="11">#REF!</definedName>
    <definedName name="Data2ASSETSCurrentAssetsChequingSavingsCIBCChequingBankAccountDOCUMENT415">#REF!</definedName>
    <definedName name="Data2ASSETSCurrentAssetsChequingSavingsCIBCChequingBankAccountDOCUMENT417" localSheetId="11">#REF!</definedName>
    <definedName name="Data2ASSETSCurrentAssetsChequingSavingsCIBCChequingBankAccountDOCUMENT417">#REF!</definedName>
    <definedName name="Data2ASSETSCurrentAssetsChequingSavingsCIBCChequingBankAccountDOCUMENT418" localSheetId="11">#REF!</definedName>
    <definedName name="Data2ASSETSCurrentAssetsChequingSavingsCIBCChequingBankAccountDOCUMENT418">#REF!</definedName>
    <definedName name="Data2ASSETSCurrentAssetsChequingSavingsCIBCChequingBankAccountDOCUMENT419" localSheetId="11">#REF!</definedName>
    <definedName name="Data2ASSETSCurrentAssetsChequingSavingsCIBCChequingBankAccountDOCUMENT419">#REF!</definedName>
    <definedName name="Data2ASSETSCurrentAssetsChequingSavingsCIBCChequingBankAccountDOCUMENT42" localSheetId="11">#REF!</definedName>
    <definedName name="Data2ASSETSCurrentAssetsChequingSavingsCIBCChequingBankAccountDOCUMENT42">#REF!</definedName>
    <definedName name="Data2ASSETSCurrentAssetsChequingSavingsCIBCChequingBankAccountDOCUMENT4210" localSheetId="11">#REF!</definedName>
    <definedName name="Data2ASSETSCurrentAssetsChequingSavingsCIBCChequingBankAccountDOCUMENT4210">#REF!</definedName>
    <definedName name="Data2ASSETSCurrentAssetsChequingSavingsCIBCChequingBankAccountDOCUMENT422" localSheetId="11">#REF!</definedName>
    <definedName name="Data2ASSETSCurrentAssetsChequingSavingsCIBCChequingBankAccountDOCUMENT422">#REF!</definedName>
    <definedName name="Data2ASSETSCurrentAssetsChequingSavingsCIBCChequingBankAccountDOCUMENT423" localSheetId="11">#REF!</definedName>
    <definedName name="Data2ASSETSCurrentAssetsChequingSavingsCIBCChequingBankAccountDOCUMENT423">#REF!</definedName>
    <definedName name="Data2ASSETSCurrentAssetsChequingSavingsCIBCChequingBankAccountDOCUMENT424" localSheetId="11">#REF!</definedName>
    <definedName name="Data2ASSETSCurrentAssetsChequingSavingsCIBCChequingBankAccountDOCUMENT424">#REF!</definedName>
    <definedName name="Data2ASSETSCurrentAssetsChequingSavingsCIBCChequingBankAccountDOCUMENT425" localSheetId="11">#REF!</definedName>
    <definedName name="Data2ASSETSCurrentAssetsChequingSavingsCIBCChequingBankAccountDOCUMENT425">#REF!</definedName>
    <definedName name="Data2ASSETSCurrentAssetsChequingSavingsCIBCChequingBankAccountDOCUMENT427" localSheetId="11">#REF!</definedName>
    <definedName name="Data2ASSETSCurrentAssetsChequingSavingsCIBCChequingBankAccountDOCUMENT427">#REF!</definedName>
    <definedName name="Data2ASSETSCurrentAssetsChequingSavingsCIBCChequingBankAccountDOCUMENT428" localSheetId="11">#REF!</definedName>
    <definedName name="Data2ASSETSCurrentAssetsChequingSavingsCIBCChequingBankAccountDOCUMENT428">#REF!</definedName>
    <definedName name="Data2ASSETSCurrentAssetsChequingSavingsCIBCChequingBankAccountDOCUMENT429" localSheetId="11">#REF!</definedName>
    <definedName name="Data2ASSETSCurrentAssetsChequingSavingsCIBCChequingBankAccountDOCUMENT429">#REF!</definedName>
    <definedName name="Data2ASSETSCurrentAssetsChequingSavingsCIBCChequingBankAccountDOCUMENT43" localSheetId="11">#REF!</definedName>
    <definedName name="Data2ASSETSCurrentAssetsChequingSavingsCIBCChequingBankAccountDOCUMENT43">#REF!</definedName>
    <definedName name="Data2ASSETSCurrentAssetsChequingSavingsCIBCChequingBankAccountDOCUMENT44" localSheetId="11">#REF!</definedName>
    <definedName name="Data2ASSETSCurrentAssetsChequingSavingsCIBCChequingBankAccountDOCUMENT44">#REF!</definedName>
    <definedName name="Data2ASSETSCurrentAssetsChequingSavingsCIBCChequingBankAccountDOCUMENT45" localSheetId="11">#REF!</definedName>
    <definedName name="Data2ASSETSCurrentAssetsChequingSavingsCIBCChequingBankAccountDOCUMENT45">#REF!</definedName>
    <definedName name="Data2ASSETSCurrentAssetsChequingSavingsCIBCChequingBankAccountDOCUMENT47" localSheetId="11">#REF!</definedName>
    <definedName name="Data2ASSETSCurrentAssetsChequingSavingsCIBCChequingBankAccountDOCUMENT47">#REF!</definedName>
    <definedName name="Data2ASSETSCurrentAssetsChequingSavingsCIBCChequingBankAccountDOCUMENT48" localSheetId="11">#REF!</definedName>
    <definedName name="Data2ASSETSCurrentAssetsChequingSavingsCIBCChequingBankAccountDOCUMENT48">#REF!</definedName>
    <definedName name="Data2ASSETSCurrentAssetsChequingSavingsCIBCChequingBankAccountDOCUMENT49" localSheetId="11">#REF!</definedName>
    <definedName name="Data2ASSETSCurrentAssetsChequingSavingsCIBCChequingBankAccountDOCUMENT49">#REF!</definedName>
    <definedName name="Data2ASSETSCurrentAssetsChequingSavingsCIBCChequingBankAccountDOCUMENT510" localSheetId="11">#REF!</definedName>
    <definedName name="Data2ASSETSCurrentAssetsChequingSavingsCIBCChequingBankAccountDOCUMENT510">#REF!</definedName>
    <definedName name="Data2ASSETSCurrentAssetsChequingSavingsCIBCChequingBankAccountDOCUMENT52" localSheetId="11">#REF!</definedName>
    <definedName name="Data2ASSETSCurrentAssetsChequingSavingsCIBCChequingBankAccountDOCUMENT52">#REF!</definedName>
    <definedName name="Data2ASSETSCurrentAssetsChequingSavingsCIBCChequingBankAccountDOCUMENT53" localSheetId="11">#REF!</definedName>
    <definedName name="Data2ASSETSCurrentAssetsChequingSavingsCIBCChequingBankAccountDOCUMENT53">#REF!</definedName>
    <definedName name="Data2ASSETSCurrentAssetsChequingSavingsCIBCChequingBankAccountDOCUMENT54" localSheetId="11">#REF!</definedName>
    <definedName name="Data2ASSETSCurrentAssetsChequingSavingsCIBCChequingBankAccountDOCUMENT54">#REF!</definedName>
    <definedName name="Data2ASSETSCurrentAssetsChequingSavingsCIBCChequingBankAccountDOCUMENT55" localSheetId="11">#REF!</definedName>
    <definedName name="Data2ASSETSCurrentAssetsChequingSavingsCIBCChequingBankAccountDOCUMENT55">#REF!</definedName>
    <definedName name="Data2ASSETSCurrentAssetsChequingSavingsCIBCChequingBankAccountDOCUMENT57" localSheetId="11">#REF!</definedName>
    <definedName name="Data2ASSETSCurrentAssetsChequingSavingsCIBCChequingBankAccountDOCUMENT57">#REF!</definedName>
    <definedName name="Data2ASSETSCurrentAssetsChequingSavingsCIBCChequingBankAccountDOCUMENT58" localSheetId="11">#REF!</definedName>
    <definedName name="Data2ASSETSCurrentAssetsChequingSavingsCIBCChequingBankAccountDOCUMENT58">#REF!</definedName>
    <definedName name="Data2ASSETSCurrentAssetsChequingSavingsCIBCChequingBankAccountDOCUMENT59" localSheetId="11">#REF!</definedName>
    <definedName name="Data2ASSETSCurrentAssetsChequingSavingsCIBCChequingBankAccountDOCUMENT59">#REF!</definedName>
    <definedName name="Data2ASSETSCurrentAssetsChequingSavingsCIBCChequingBankAccountDOCUMENT610" localSheetId="11">#REF!</definedName>
    <definedName name="Data2ASSETSCurrentAssetsChequingSavingsCIBCChequingBankAccountDOCUMENT610">#REF!</definedName>
    <definedName name="Data2ASSETSCurrentAssetsChequingSavingsCIBCChequingBankAccountDOCUMENT62" localSheetId="11">#REF!</definedName>
    <definedName name="Data2ASSETSCurrentAssetsChequingSavingsCIBCChequingBankAccountDOCUMENT62">#REF!</definedName>
    <definedName name="Data2ASSETSCurrentAssetsChequingSavingsCIBCChequingBankAccountDOCUMENT63" localSheetId="11">#REF!</definedName>
    <definedName name="Data2ASSETSCurrentAssetsChequingSavingsCIBCChequingBankAccountDOCUMENT63">#REF!</definedName>
    <definedName name="Data2ASSETSCurrentAssetsChequingSavingsCIBCChequingBankAccountDOCUMENT64" localSheetId="11">#REF!</definedName>
    <definedName name="Data2ASSETSCurrentAssetsChequingSavingsCIBCChequingBankAccountDOCUMENT64">#REF!</definedName>
    <definedName name="Data2ASSETSCurrentAssetsChequingSavingsCIBCChequingBankAccountDOCUMENT65" localSheetId="11">#REF!</definedName>
    <definedName name="Data2ASSETSCurrentAssetsChequingSavingsCIBCChequingBankAccountDOCUMENT65">#REF!</definedName>
    <definedName name="Data2ASSETSCurrentAssetsChequingSavingsCIBCChequingBankAccountDOCUMENT67" localSheetId="11">#REF!</definedName>
    <definedName name="Data2ASSETSCurrentAssetsChequingSavingsCIBCChequingBankAccountDOCUMENT67">#REF!</definedName>
    <definedName name="Data2ASSETSCurrentAssetsChequingSavingsCIBCChequingBankAccountDOCUMENT68" localSheetId="11">#REF!</definedName>
    <definedName name="Data2ASSETSCurrentAssetsChequingSavingsCIBCChequingBankAccountDOCUMENT68">#REF!</definedName>
    <definedName name="Data2ASSETSCurrentAssetsChequingSavingsCIBCChequingBankAccountDOCUMENT69" localSheetId="11">#REF!</definedName>
    <definedName name="Data2ASSETSCurrentAssetsChequingSavingsCIBCChequingBankAccountDOCUMENT69">#REF!</definedName>
    <definedName name="Data2ASSETSCurrentAssetsChequingSavingsCIBCChequingBankAccountDOCUMENT710" localSheetId="11">#REF!</definedName>
    <definedName name="Data2ASSETSCurrentAssetsChequingSavingsCIBCChequingBankAccountDOCUMENT710">#REF!</definedName>
    <definedName name="Data2ASSETSCurrentAssetsChequingSavingsCIBCChequingBankAccountDOCUMENT72" localSheetId="11">#REF!</definedName>
    <definedName name="Data2ASSETSCurrentAssetsChequingSavingsCIBCChequingBankAccountDOCUMENT72">#REF!</definedName>
    <definedName name="Data2ASSETSCurrentAssetsChequingSavingsCIBCChequingBankAccountDOCUMENT73" localSheetId="11">#REF!</definedName>
    <definedName name="Data2ASSETSCurrentAssetsChequingSavingsCIBCChequingBankAccountDOCUMENT73">#REF!</definedName>
    <definedName name="Data2ASSETSCurrentAssetsChequingSavingsCIBCChequingBankAccountDOCUMENT74" localSheetId="11">#REF!</definedName>
    <definedName name="Data2ASSETSCurrentAssetsChequingSavingsCIBCChequingBankAccountDOCUMENT74">#REF!</definedName>
    <definedName name="Data2ASSETSCurrentAssetsChequingSavingsCIBCChequingBankAccountDOCUMENT75" localSheetId="11">#REF!</definedName>
    <definedName name="Data2ASSETSCurrentAssetsChequingSavingsCIBCChequingBankAccountDOCUMENT75">#REF!</definedName>
    <definedName name="Data2ASSETSCurrentAssetsChequingSavingsCIBCChequingBankAccountDOCUMENT77" localSheetId="11">#REF!</definedName>
    <definedName name="Data2ASSETSCurrentAssetsChequingSavingsCIBCChequingBankAccountDOCUMENT77">#REF!</definedName>
    <definedName name="Data2ASSETSCurrentAssetsChequingSavingsCIBCChequingBankAccountDOCUMENT78" localSheetId="11">#REF!</definedName>
    <definedName name="Data2ASSETSCurrentAssetsChequingSavingsCIBCChequingBankAccountDOCUMENT78">#REF!</definedName>
    <definedName name="Data2ASSETSCurrentAssetsChequingSavingsCIBCChequingBankAccountDOCUMENT79" localSheetId="11">#REF!</definedName>
    <definedName name="Data2ASSETSCurrentAssetsChequingSavingsCIBCChequingBankAccountDOCUMENT79">#REF!</definedName>
    <definedName name="Data2ASSETSCurrentAssetsChequingSavingsCIBCChequingBankAccountDOCUMENT810" localSheetId="11">#REF!</definedName>
    <definedName name="Data2ASSETSCurrentAssetsChequingSavingsCIBCChequingBankAccountDOCUMENT810">#REF!</definedName>
    <definedName name="Data2ASSETSCurrentAssetsChequingSavingsCIBCChequingBankAccountDOCUMENT82" localSheetId="11">#REF!</definedName>
    <definedName name="Data2ASSETSCurrentAssetsChequingSavingsCIBCChequingBankAccountDOCUMENT82">#REF!</definedName>
    <definedName name="Data2ASSETSCurrentAssetsChequingSavingsCIBCChequingBankAccountDOCUMENT83" localSheetId="11">#REF!</definedName>
    <definedName name="Data2ASSETSCurrentAssetsChequingSavingsCIBCChequingBankAccountDOCUMENT83">#REF!</definedName>
    <definedName name="Data2ASSETSCurrentAssetsChequingSavingsCIBCChequingBankAccountDOCUMENT84" localSheetId="11">#REF!</definedName>
    <definedName name="Data2ASSETSCurrentAssetsChequingSavingsCIBCChequingBankAccountDOCUMENT84">#REF!</definedName>
    <definedName name="Data2ASSETSCurrentAssetsChequingSavingsCIBCChequingBankAccountDOCUMENT85" localSheetId="11">#REF!</definedName>
    <definedName name="Data2ASSETSCurrentAssetsChequingSavingsCIBCChequingBankAccountDOCUMENT85">#REF!</definedName>
    <definedName name="Data2ASSETSCurrentAssetsChequingSavingsCIBCChequingBankAccountDOCUMENT87" localSheetId="11">#REF!</definedName>
    <definedName name="Data2ASSETSCurrentAssetsChequingSavingsCIBCChequingBankAccountDOCUMENT87">#REF!</definedName>
    <definedName name="Data2ASSETSCurrentAssetsChequingSavingsCIBCChequingBankAccountDOCUMENT88" localSheetId="11">#REF!</definedName>
    <definedName name="Data2ASSETSCurrentAssetsChequingSavingsCIBCChequingBankAccountDOCUMENT88">#REF!</definedName>
    <definedName name="Data2ASSETSCurrentAssetsChequingSavingsCIBCChequingBankAccountDOCUMENT89" localSheetId="11">#REF!</definedName>
    <definedName name="Data2ASSETSCurrentAssetsChequingSavingsCIBCChequingBankAccountDOCUMENT89">#REF!</definedName>
    <definedName name="Data2ASSETSCurrentAssetsChequingSavingsCIBCChequingBankAccountDOCUMENT910" localSheetId="11">#REF!</definedName>
    <definedName name="Data2ASSETSCurrentAssetsChequingSavingsCIBCChequingBankAccountDOCUMENT910">#REF!</definedName>
    <definedName name="Data2ASSETSCurrentAssetsChequingSavingsCIBCChequingBankAccountDOCUMENT92" localSheetId="11">#REF!</definedName>
    <definedName name="Data2ASSETSCurrentAssetsChequingSavingsCIBCChequingBankAccountDOCUMENT92">#REF!</definedName>
    <definedName name="Data2ASSETSCurrentAssetsChequingSavingsCIBCChequingBankAccountDOCUMENT93" localSheetId="11">#REF!</definedName>
    <definedName name="Data2ASSETSCurrentAssetsChequingSavingsCIBCChequingBankAccountDOCUMENT93">#REF!</definedName>
    <definedName name="Data2ASSETSCurrentAssetsChequingSavingsCIBCChequingBankAccountDOCUMENT94" localSheetId="11">#REF!</definedName>
    <definedName name="Data2ASSETSCurrentAssetsChequingSavingsCIBCChequingBankAccountDOCUMENT94">#REF!</definedName>
    <definedName name="Data2ASSETSCurrentAssetsChequingSavingsCIBCChequingBankAccountDOCUMENT95" localSheetId="11">#REF!</definedName>
    <definedName name="Data2ASSETSCurrentAssetsChequingSavingsCIBCChequingBankAccountDOCUMENT95">#REF!</definedName>
    <definedName name="Data2ASSETSCurrentAssetsChequingSavingsCIBCChequingBankAccountDOCUMENT97" localSheetId="11">#REF!</definedName>
    <definedName name="Data2ASSETSCurrentAssetsChequingSavingsCIBCChequingBankAccountDOCUMENT97">#REF!</definedName>
    <definedName name="Data2ASSETSCurrentAssetsChequingSavingsCIBCChequingBankAccountDOCUMENT98" localSheetId="11">#REF!</definedName>
    <definedName name="Data2ASSETSCurrentAssetsChequingSavingsCIBCChequingBankAccountDOCUMENT98">#REF!</definedName>
    <definedName name="Data2ASSETSCurrentAssetsChequingSavingsCIBCChequingBankAccountDOCUMENT99" localSheetId="11">#REF!</definedName>
    <definedName name="Data2ASSETSCurrentAssetsChequingSavingsCIBCChequingBankAccountDOCUMENT99">#REF!</definedName>
    <definedName name="Data2ASSETSCurrentAssetsChequingSavingsCIBCSavings1" localSheetId="11">#REF!</definedName>
    <definedName name="Data2ASSETSCurrentAssetsChequingSavingsCIBCSavings1">#REF!</definedName>
    <definedName name="Data2ASSETSCurrentAssetsChequingSavingsCIBCSavings10" localSheetId="11">#REF!</definedName>
    <definedName name="Data2ASSETSCurrentAssetsChequingSavingsCIBCSavings10">#REF!</definedName>
    <definedName name="Data2ASSETSCurrentAssetsChequingSavingsCIBCSavingsSNB1" localSheetId="11">#REF!</definedName>
    <definedName name="Data2ASSETSCurrentAssetsChequingSavingsCIBCSavingsSNB1">#REF!</definedName>
    <definedName name="Data2ASSETSCurrentAssetsChequingSavingsCIBCSavingsSNB10" localSheetId="11">#REF!</definedName>
    <definedName name="Data2ASSETSCurrentAssetsChequingSavingsCIBCSavingsSNB10">#REF!</definedName>
    <definedName name="Data2ASSETSCurrentAssetsChequingSavingsCIBCUSChequing1" localSheetId="11">#REF!</definedName>
    <definedName name="Data2ASSETSCurrentAssetsChequingSavingsCIBCUSChequing1">#REF!</definedName>
    <definedName name="Data2ASSETSCurrentAssetsChequingSavingsCIBCUSChequing10" localSheetId="11">#REF!</definedName>
    <definedName name="Data2ASSETSCurrentAssetsChequingSavingsCIBCUSChequing10">#REF!</definedName>
    <definedName name="Data2ASSETSCurrentAssetsChequingSavingsCIBCUSChequingDOCUMENT110" localSheetId="11">#REF!</definedName>
    <definedName name="Data2ASSETSCurrentAssetsChequingSavingsCIBCUSChequingDOCUMENT110">#REF!</definedName>
    <definedName name="Data2ASSETSCurrentAssetsChequingSavingsCIBCUSChequingDOCUMENT12" localSheetId="11">#REF!</definedName>
    <definedName name="Data2ASSETSCurrentAssetsChequingSavingsCIBCUSChequingDOCUMENT12">#REF!</definedName>
    <definedName name="Data2ASSETSCurrentAssetsChequingSavingsCIBCUSChequingDOCUMENT13" localSheetId="11">#REF!</definedName>
    <definedName name="Data2ASSETSCurrentAssetsChequingSavingsCIBCUSChequingDOCUMENT13">#REF!</definedName>
    <definedName name="Data2ASSETSCurrentAssetsChequingSavingsCIBCUSChequingDOCUMENT14" localSheetId="11">#REF!</definedName>
    <definedName name="Data2ASSETSCurrentAssetsChequingSavingsCIBCUSChequingDOCUMENT14">#REF!</definedName>
    <definedName name="Data2ASSETSCurrentAssetsChequingSavingsCIBCUSChequingDOCUMENT15" localSheetId="11">#REF!</definedName>
    <definedName name="Data2ASSETSCurrentAssetsChequingSavingsCIBCUSChequingDOCUMENT15">#REF!</definedName>
    <definedName name="Data2ASSETSCurrentAssetsChequingSavingsCIBCUSChequingDOCUMENT17" localSheetId="11">#REF!</definedName>
    <definedName name="Data2ASSETSCurrentAssetsChequingSavingsCIBCUSChequingDOCUMENT17">#REF!</definedName>
    <definedName name="Data2ASSETSCurrentAssetsChequingSavingsCIBCUSChequingDOCUMENT18" localSheetId="11">#REF!</definedName>
    <definedName name="Data2ASSETSCurrentAssetsChequingSavingsCIBCUSChequingDOCUMENT18">#REF!</definedName>
    <definedName name="Data2ASSETSCurrentAssetsChequingSavingsCIBCUSChequingDOCUMENT19" localSheetId="11">#REF!</definedName>
    <definedName name="Data2ASSETSCurrentAssetsChequingSavingsCIBCUSChequingDOCUMENT19">#REF!</definedName>
    <definedName name="Data2ASSETSCurrentAssetsChequingSavingsPettyCash1" localSheetId="11">#REF!</definedName>
    <definedName name="Data2ASSETSCurrentAssetsChequingSavingsPettyCash1">#REF!</definedName>
    <definedName name="Data2ASSETSCurrentAssetsChequingSavingsPettyCash10" localSheetId="11">#REF!</definedName>
    <definedName name="Data2ASSETSCurrentAssetsChequingSavingsPettyCash10">#REF!</definedName>
    <definedName name="Data2ASSETSCurrentAssetsChequingSavingsPettyCashDOCUMENT110" localSheetId="11">#REF!</definedName>
    <definedName name="Data2ASSETSCurrentAssetsChequingSavingsPettyCashDOCUMENT110">#REF!</definedName>
    <definedName name="Data2ASSETSCurrentAssetsChequingSavingsPettyCashDOCUMENT12" localSheetId="11">#REF!</definedName>
    <definedName name="Data2ASSETSCurrentAssetsChequingSavingsPettyCashDOCUMENT12">#REF!</definedName>
    <definedName name="Data2ASSETSCurrentAssetsChequingSavingsPettyCashDOCUMENT13" localSheetId="11">#REF!</definedName>
    <definedName name="Data2ASSETSCurrentAssetsChequingSavingsPettyCashDOCUMENT13">#REF!</definedName>
    <definedName name="Data2ASSETSCurrentAssetsChequingSavingsPettyCashDOCUMENT14" localSheetId="11">#REF!</definedName>
    <definedName name="Data2ASSETSCurrentAssetsChequingSavingsPettyCashDOCUMENT14">#REF!</definedName>
    <definedName name="Data2ASSETSCurrentAssetsChequingSavingsPettyCashDOCUMENT15" localSheetId="11">#REF!</definedName>
    <definedName name="Data2ASSETSCurrentAssetsChequingSavingsPettyCashDOCUMENT15">#REF!</definedName>
    <definedName name="Data2ASSETSCurrentAssetsChequingSavingsPettyCashDOCUMENT17" localSheetId="11">#REF!</definedName>
    <definedName name="Data2ASSETSCurrentAssetsChequingSavingsPettyCashDOCUMENT17">#REF!</definedName>
    <definedName name="Data2ASSETSCurrentAssetsChequingSavingsPettyCashDOCUMENT18" localSheetId="11">#REF!</definedName>
    <definedName name="Data2ASSETSCurrentAssetsChequingSavingsPettyCashDOCUMENT18">#REF!</definedName>
    <definedName name="Data2ASSETSCurrentAssetsChequingSavingsPettyCashDOCUMENT19" localSheetId="11">#REF!</definedName>
    <definedName name="Data2ASSETSCurrentAssetsChequingSavingsPettyCashDOCUMENT19">#REF!</definedName>
    <definedName name="Data2ASSETSCurrentAssetsChequingSavingsPettyCashDOCUMENT210" localSheetId="11">#REF!</definedName>
    <definedName name="Data2ASSETSCurrentAssetsChequingSavingsPettyCashDOCUMENT210">#REF!</definedName>
    <definedName name="Data2ASSETSCurrentAssetsChequingSavingsPettyCashDOCUMENT22" localSheetId="11">#REF!</definedName>
    <definedName name="Data2ASSETSCurrentAssetsChequingSavingsPettyCashDOCUMENT22">#REF!</definedName>
    <definedName name="Data2ASSETSCurrentAssetsChequingSavingsPettyCashDOCUMENT23" localSheetId="11">#REF!</definedName>
    <definedName name="Data2ASSETSCurrentAssetsChequingSavingsPettyCashDOCUMENT23">#REF!</definedName>
    <definedName name="Data2ASSETSCurrentAssetsChequingSavingsPettyCashDOCUMENT24" localSheetId="11">#REF!</definedName>
    <definedName name="Data2ASSETSCurrentAssetsChequingSavingsPettyCashDOCUMENT24">#REF!</definedName>
    <definedName name="Data2ASSETSCurrentAssetsChequingSavingsPettyCashDOCUMENT25" localSheetId="11">#REF!</definedName>
    <definedName name="Data2ASSETSCurrentAssetsChequingSavingsPettyCashDOCUMENT25">#REF!</definedName>
    <definedName name="Data2ASSETSCurrentAssetsChequingSavingsPettyCashDOCUMENT27" localSheetId="11">#REF!</definedName>
    <definedName name="Data2ASSETSCurrentAssetsChequingSavingsPettyCashDOCUMENT27">#REF!</definedName>
    <definedName name="Data2ASSETSCurrentAssetsChequingSavingsPettyCashDOCUMENT28" localSheetId="11">#REF!</definedName>
    <definedName name="Data2ASSETSCurrentAssetsChequingSavingsPettyCashDOCUMENT28">#REF!</definedName>
    <definedName name="Data2ASSETSCurrentAssetsChequingSavingsPettyCashDOCUMENT29" localSheetId="11">#REF!</definedName>
    <definedName name="Data2ASSETSCurrentAssetsChequingSavingsPettyCashDOCUMENT29">#REF!</definedName>
    <definedName name="Data2ASSETSCurrentAssetsChequingSavingsTotalCIBCChequingBankAccount1" localSheetId="11">#REF!</definedName>
    <definedName name="Data2ASSETSCurrentAssetsChequingSavingsTotalCIBCChequingBankAccount1">#REF!</definedName>
    <definedName name="Data2ASSETSCurrentAssetsChequingSavingsTotalCIBCChequingBankAccount10" localSheetId="11">#REF!</definedName>
    <definedName name="Data2ASSETSCurrentAssetsChequingSavingsTotalCIBCChequingBankAccount10">#REF!</definedName>
    <definedName name="Data2ASSETSCurrentAssetsChequingSavingsTotalCIBCChequingBankAccount9" localSheetId="11">#REF!</definedName>
    <definedName name="Data2ASSETSCurrentAssetsChequingSavingsTotalCIBCChequingBankAccount9">#REF!</definedName>
    <definedName name="Data2ASSETSCurrentAssetsChequingSavingsTotalCIBCSavings1" localSheetId="11">#REF!</definedName>
    <definedName name="Data2ASSETSCurrentAssetsChequingSavingsTotalCIBCSavings1">#REF!</definedName>
    <definedName name="Data2ASSETSCurrentAssetsChequingSavingsTotalCIBCSavings10" localSheetId="11">#REF!</definedName>
    <definedName name="Data2ASSETSCurrentAssetsChequingSavingsTotalCIBCSavings10">#REF!</definedName>
    <definedName name="Data2ASSETSCurrentAssetsChequingSavingsTotalCIBCSavingsSNB1" localSheetId="11">#REF!</definedName>
    <definedName name="Data2ASSETSCurrentAssetsChequingSavingsTotalCIBCSavingsSNB1">#REF!</definedName>
    <definedName name="Data2ASSETSCurrentAssetsChequingSavingsTotalCIBCSavingsSNB10" localSheetId="11">#REF!</definedName>
    <definedName name="Data2ASSETSCurrentAssetsChequingSavingsTotalCIBCSavingsSNB10">#REF!</definedName>
    <definedName name="Data2ASSETSCurrentAssetsChequingSavingsTotalCIBCUSChequing1" localSheetId="11">#REF!</definedName>
    <definedName name="Data2ASSETSCurrentAssetsChequingSavingsTotalCIBCUSChequing1">#REF!</definedName>
    <definedName name="Data2ASSETSCurrentAssetsChequingSavingsTotalCIBCUSChequing10" localSheetId="11">#REF!</definedName>
    <definedName name="Data2ASSETSCurrentAssetsChequingSavingsTotalCIBCUSChequing10">#REF!</definedName>
    <definedName name="Data2ASSETSCurrentAssetsChequingSavingsTotalCIBCUSChequing9" localSheetId="11">#REF!</definedName>
    <definedName name="Data2ASSETSCurrentAssetsChequingSavingsTotalCIBCUSChequing9">#REF!</definedName>
    <definedName name="Data2ASSETSCurrentAssetsChequingSavingsTotalPettyCash1" localSheetId="11">#REF!</definedName>
    <definedName name="Data2ASSETSCurrentAssetsChequingSavingsTotalPettyCash1">#REF!</definedName>
    <definedName name="Data2ASSETSCurrentAssetsChequingSavingsTotalPettyCash10" localSheetId="11">#REF!</definedName>
    <definedName name="Data2ASSETSCurrentAssetsChequingSavingsTotalPettyCash10">#REF!</definedName>
    <definedName name="Data2ASSETSCurrentAssetsChequingSavingsTotalPettyCash9" localSheetId="11">#REF!</definedName>
    <definedName name="Data2ASSETSCurrentAssetsChequingSavingsTotalPettyCash9">#REF!</definedName>
    <definedName name="Data2ASSETSCurrentAssetsChequingSavingsTotalUndepositedSubscriptions1" localSheetId="11">#REF!</definedName>
    <definedName name="Data2ASSETSCurrentAssetsChequingSavingsTotalUndepositedSubscriptions1">#REF!</definedName>
    <definedName name="Data2ASSETSCurrentAssetsChequingSavingsTotalUndepositedSubscriptions10" localSheetId="11">#REF!</definedName>
    <definedName name="Data2ASSETSCurrentAssetsChequingSavingsTotalUndepositedSubscriptions10">#REF!</definedName>
    <definedName name="Data2ASSETSCurrentAssetsChequingSavingsUndepositedSubscriptions1" localSheetId="11">#REF!</definedName>
    <definedName name="Data2ASSETSCurrentAssetsChequingSavingsUndepositedSubscriptions1">#REF!</definedName>
    <definedName name="Data2ASSETSCurrentAssetsChequingSavingsUndepositedSubscriptions10" localSheetId="11">#REF!</definedName>
    <definedName name="Data2ASSETSCurrentAssetsChequingSavingsUndepositedSubscriptions10">#REF!</definedName>
    <definedName name="Data2ASSETSCurrentAssetsOtherCurrentAssets1" localSheetId="11">#REF!</definedName>
    <definedName name="Data2ASSETSCurrentAssetsOtherCurrentAssets1">#REF!</definedName>
    <definedName name="Data2ASSETSCurrentAssetsOtherCurrentAssets10" localSheetId="11">#REF!</definedName>
    <definedName name="Data2ASSETSCurrentAssetsOtherCurrentAssets10">#REF!</definedName>
    <definedName name="Data2ASSETSCurrentAssetsOtherCurrentAssetsGSTITC1" localSheetId="11">#REF!</definedName>
    <definedName name="Data2ASSETSCurrentAssetsOtherCurrentAssetsGSTITC1">#REF!</definedName>
    <definedName name="Data2ASSETSCurrentAssetsOtherCurrentAssetsGSTITC10" localSheetId="11">#REF!</definedName>
    <definedName name="Data2ASSETSCurrentAssetsOtherCurrentAssetsGSTITC10">#REF!</definedName>
    <definedName name="Data2ASSETSCurrentAssetsOtherCurrentAssetsInventoryAsset1" localSheetId="11">#REF!</definedName>
    <definedName name="Data2ASSETSCurrentAssetsOtherCurrentAssetsInventoryAsset1">#REF!</definedName>
    <definedName name="Data2ASSETSCurrentAssetsOtherCurrentAssetsInventoryAsset10" localSheetId="11">#REF!</definedName>
    <definedName name="Data2ASSETSCurrentAssetsOtherCurrentAssetsInventoryAsset10">#REF!</definedName>
    <definedName name="Data2ASSETSCurrentAssetsOtherCurrentAssetsInvestmentsGIC1" localSheetId="11">#REF!</definedName>
    <definedName name="Data2ASSETSCurrentAssetsOtherCurrentAssetsInvestmentsGIC1">#REF!</definedName>
    <definedName name="Data2ASSETSCurrentAssetsOtherCurrentAssetsInvestmentsGIC10" localSheetId="11">#REF!</definedName>
    <definedName name="Data2ASSETSCurrentAssetsOtherCurrentAssetsInvestmentsGIC10">#REF!</definedName>
    <definedName name="Data2ASSETSCurrentAssetsOtherCurrentAssetsInvestmentTaxCredits1" localSheetId="11">#REF!</definedName>
    <definedName name="Data2ASSETSCurrentAssetsOtherCurrentAssetsInvestmentTaxCredits1">#REF!</definedName>
    <definedName name="Data2ASSETSCurrentAssetsOtherCurrentAssetsInvestmentTaxCredits10" localSheetId="11">#REF!</definedName>
    <definedName name="Data2ASSETSCurrentAssetsOtherCurrentAssetsInvestmentTaxCredits10">#REF!</definedName>
    <definedName name="Data2ASSETSCurrentAssetsOtherCurrentAssetsOtherreceivablesanddeposits1" localSheetId="11">#REF!</definedName>
    <definedName name="Data2ASSETSCurrentAssetsOtherCurrentAssetsOtherreceivablesanddeposits1">#REF!</definedName>
    <definedName name="Data2ASSETSCurrentAssetsOtherCurrentAssetsOtherreceivablesanddeposits10" localSheetId="11">#REF!</definedName>
    <definedName name="Data2ASSETSCurrentAssetsOtherCurrentAssetsOtherreceivablesanddeposits10">#REF!</definedName>
    <definedName name="Data2ASSETSCurrentAssetsOtherCurrentAssetsOtherreceivablesanddepositsAccruedinterestreceivable1" localSheetId="11">#REF!</definedName>
    <definedName name="Data2ASSETSCurrentAssetsOtherCurrentAssetsOtherreceivablesanddepositsAccruedinterestreceivable1">#REF!</definedName>
    <definedName name="Data2ASSETSCurrentAssetsOtherCurrentAssetsOtherreceivablesanddepositsAccruedinterestreceivable10" localSheetId="11">#REF!</definedName>
    <definedName name="Data2ASSETSCurrentAssetsOtherCurrentAssetsOtherreceivablesanddepositsAccruedinterestreceivable10">#REF!</definedName>
    <definedName name="Data2ASSETSCurrentAssetsOtherCurrentAssetsOtherreceivablesanddepositsDeposits1" localSheetId="11">#REF!</definedName>
    <definedName name="Data2ASSETSCurrentAssetsOtherCurrentAssetsOtherreceivablesanddepositsDeposits1">#REF!</definedName>
    <definedName name="Data2ASSETSCurrentAssetsOtherCurrentAssetsOtherreceivablesanddepositsDeposits10" localSheetId="11">#REF!</definedName>
    <definedName name="Data2ASSETSCurrentAssetsOtherCurrentAssetsOtherreceivablesanddepositsDeposits10">#REF!</definedName>
    <definedName name="Data2ASSETSCurrentAssetsOtherCurrentAssetsOtherreceivablesanddepositsEmployeeAdvances1" localSheetId="11">#REF!</definedName>
    <definedName name="Data2ASSETSCurrentAssetsOtherCurrentAssetsOtherreceivablesanddepositsEmployeeAdvances1">#REF!</definedName>
    <definedName name="Data2ASSETSCurrentAssetsOtherCurrentAssetsOtherreceivablesanddepositsEmployeeAdvances10" localSheetId="11">#REF!</definedName>
    <definedName name="Data2ASSETSCurrentAssetsOtherCurrentAssetsOtherreceivablesanddepositsEmployeeAdvances10">#REF!</definedName>
    <definedName name="Data2ASSETSCurrentAssetsOtherCurrentAssetsOtherreceivablesanddepositsGrantReceivable1" localSheetId="11">#REF!</definedName>
    <definedName name="Data2ASSETSCurrentAssetsOtherCurrentAssetsOtherreceivablesanddepositsGrantReceivable1">#REF!</definedName>
    <definedName name="Data2ASSETSCurrentAssetsOtherCurrentAssetsOtherreceivablesanddepositsGrantReceivable10" localSheetId="11">#REF!</definedName>
    <definedName name="Data2ASSETSCurrentAssetsOtherCurrentAssetsOtherreceivablesanddepositsGrantReceivable10">#REF!</definedName>
    <definedName name="Data2ASSETSCurrentAssetsOtherCurrentAssetsOtherreceivablesanddepositsOtherassets1" localSheetId="11">#REF!</definedName>
    <definedName name="Data2ASSETSCurrentAssetsOtherCurrentAssetsOtherreceivablesanddepositsOtherassets1">#REF!</definedName>
    <definedName name="Data2ASSETSCurrentAssetsOtherCurrentAssetsOtherreceivablesanddepositsOtherassets10" localSheetId="11">#REF!</definedName>
    <definedName name="Data2ASSETSCurrentAssetsOtherCurrentAssetsOtherreceivablesanddepositsOtherassets10">#REF!</definedName>
    <definedName name="Data2ASSETSCurrentAssetsOtherCurrentAssetsOtherreceivablesanddepositsOtherreceivablesanddepositsOther1" localSheetId="11">#REF!</definedName>
    <definedName name="Data2ASSETSCurrentAssetsOtherCurrentAssetsOtherreceivablesanddepositsOtherreceivablesanddepositsOther1">#REF!</definedName>
    <definedName name="Data2ASSETSCurrentAssetsOtherCurrentAssetsOtherreceivablesanddepositsOtherreceivablesanddepositsOther10" localSheetId="11">#REF!</definedName>
    <definedName name="Data2ASSETSCurrentAssetsOtherCurrentAssetsOtherreceivablesanddepositsOtherreceivablesanddepositsOther10">#REF!</definedName>
    <definedName name="Data2ASSETSCurrentAssetsOtherCurrentAssetsOtherreceivablesanddepositsPrepaidExpenseDeposits1" localSheetId="11">#REF!</definedName>
    <definedName name="Data2ASSETSCurrentAssetsOtherCurrentAssetsOtherreceivablesanddepositsPrepaidExpenseDeposits1">#REF!</definedName>
    <definedName name="Data2ASSETSCurrentAssetsOtherCurrentAssetsOtherreceivablesanddepositsPrepaidExpenseDeposits10" localSheetId="11">#REF!</definedName>
    <definedName name="Data2ASSETSCurrentAssetsOtherCurrentAssetsOtherreceivablesanddepositsPrepaidExpenseDeposits10">#REF!</definedName>
    <definedName name="Data2ASSETSCurrentAssetsOtherCurrentAssetsOtherreceivablesanddepositsTotalAccruedinterestreceivable1" localSheetId="11">#REF!</definedName>
    <definedName name="Data2ASSETSCurrentAssetsOtherCurrentAssetsOtherreceivablesanddepositsTotalAccruedinterestreceivable1">#REF!</definedName>
    <definedName name="Data2ASSETSCurrentAssetsOtherCurrentAssetsOtherreceivablesanddepositsTotalAccruedinterestreceivable10" localSheetId="11">#REF!</definedName>
    <definedName name="Data2ASSETSCurrentAssetsOtherCurrentAssetsOtherreceivablesanddepositsTotalAccruedinterestreceivable10">#REF!</definedName>
    <definedName name="Data2ASSETSCurrentAssetsOtherCurrentAssetsOtherreceivablesanddepositsTotalDeposits1" localSheetId="11">#REF!</definedName>
    <definedName name="Data2ASSETSCurrentAssetsOtherCurrentAssetsOtherreceivablesanddepositsTotalDeposits1">#REF!</definedName>
    <definedName name="Data2ASSETSCurrentAssetsOtherCurrentAssetsOtherreceivablesanddepositsTotalDeposits10" localSheetId="11">#REF!</definedName>
    <definedName name="Data2ASSETSCurrentAssetsOtherCurrentAssetsOtherreceivablesanddepositsTotalDeposits10">#REF!</definedName>
    <definedName name="Data2ASSETSCurrentAssetsOtherCurrentAssetsOtherreceivablesanddepositsTotalEmployeeAdvances1" localSheetId="11">#REF!</definedName>
    <definedName name="Data2ASSETSCurrentAssetsOtherCurrentAssetsOtherreceivablesanddepositsTotalEmployeeAdvances1">#REF!</definedName>
    <definedName name="Data2ASSETSCurrentAssetsOtherCurrentAssetsOtherreceivablesanddepositsTotalEmployeeAdvances10" localSheetId="11">#REF!</definedName>
    <definedName name="Data2ASSETSCurrentAssetsOtherCurrentAssetsOtherreceivablesanddepositsTotalEmployeeAdvances10">#REF!</definedName>
    <definedName name="Data2ASSETSCurrentAssetsOtherCurrentAssetsOtherreceivablesanddepositsTotalGrantReceivable1" localSheetId="11">#REF!</definedName>
    <definedName name="Data2ASSETSCurrentAssetsOtherCurrentAssetsOtherreceivablesanddepositsTotalGrantReceivable1">#REF!</definedName>
    <definedName name="Data2ASSETSCurrentAssetsOtherCurrentAssetsOtherreceivablesanddepositsTotalGrantReceivable10" localSheetId="11">#REF!</definedName>
    <definedName name="Data2ASSETSCurrentAssetsOtherCurrentAssetsOtherreceivablesanddepositsTotalGrantReceivable10">#REF!</definedName>
    <definedName name="Data2ASSETSCurrentAssetsOtherCurrentAssetsOtherreceivablesanddepositsTotalOtherassets1" localSheetId="11">#REF!</definedName>
    <definedName name="Data2ASSETSCurrentAssetsOtherCurrentAssetsOtherreceivablesanddepositsTotalOtherassets1">#REF!</definedName>
    <definedName name="Data2ASSETSCurrentAssetsOtherCurrentAssetsOtherreceivablesanddepositsTotalOtherassets10" localSheetId="11">#REF!</definedName>
    <definedName name="Data2ASSETSCurrentAssetsOtherCurrentAssetsOtherreceivablesanddepositsTotalOtherassets10">#REF!</definedName>
    <definedName name="Data2ASSETSCurrentAssetsOtherCurrentAssetsOtherreceivablesanddepositsTotalOtherreceivablesanddepositsOther1" localSheetId="11">#REF!</definedName>
    <definedName name="Data2ASSETSCurrentAssetsOtherCurrentAssetsOtherreceivablesanddepositsTotalOtherreceivablesanddepositsOther1">#REF!</definedName>
    <definedName name="Data2ASSETSCurrentAssetsOtherCurrentAssetsOtherreceivablesanddepositsTotalOtherreceivablesanddepositsOther10" localSheetId="11">#REF!</definedName>
    <definedName name="Data2ASSETSCurrentAssetsOtherCurrentAssetsOtherreceivablesanddepositsTotalOtherreceivablesanddepositsOther10">#REF!</definedName>
    <definedName name="Data2ASSETSCurrentAssetsOtherCurrentAssetsOtherreceivablesanddepositsTotalPrepaidExpenseDeposits1" localSheetId="11">#REF!</definedName>
    <definedName name="Data2ASSETSCurrentAssetsOtherCurrentAssetsOtherreceivablesanddepositsTotalPrepaidExpenseDeposits1">#REF!</definedName>
    <definedName name="Data2ASSETSCurrentAssetsOtherCurrentAssetsOtherreceivablesanddepositsTotalPrepaidExpenseDeposits10" localSheetId="11">#REF!</definedName>
    <definedName name="Data2ASSETSCurrentAssetsOtherCurrentAssetsOtherreceivablesanddepositsTotalPrepaidExpenseDeposits10">#REF!</definedName>
    <definedName name="Data2ASSETSCurrentAssetsOtherCurrentAssetsTotalGSTITC1" localSheetId="11">#REF!</definedName>
    <definedName name="Data2ASSETSCurrentAssetsOtherCurrentAssetsTotalGSTITC1">#REF!</definedName>
    <definedName name="Data2ASSETSCurrentAssetsOtherCurrentAssetsTotalGSTITC10" localSheetId="11">#REF!</definedName>
    <definedName name="Data2ASSETSCurrentAssetsOtherCurrentAssetsTotalGSTITC10">#REF!</definedName>
    <definedName name="Data2ASSETSCurrentAssetsOtherCurrentAssetsTotalInventoryAsset1" localSheetId="11">#REF!</definedName>
    <definedName name="Data2ASSETSCurrentAssetsOtherCurrentAssetsTotalInventoryAsset1">#REF!</definedName>
    <definedName name="Data2ASSETSCurrentAssetsOtherCurrentAssetsTotalInventoryAsset10" localSheetId="11">#REF!</definedName>
    <definedName name="Data2ASSETSCurrentAssetsOtherCurrentAssetsTotalInventoryAsset10">#REF!</definedName>
    <definedName name="Data2ASSETSCurrentAssetsOtherCurrentAssetsTotalInvestmentsGIC1" localSheetId="11">#REF!</definedName>
    <definedName name="Data2ASSETSCurrentAssetsOtherCurrentAssetsTotalInvestmentsGIC1">#REF!</definedName>
    <definedName name="Data2ASSETSCurrentAssetsOtherCurrentAssetsTotalInvestmentsGIC10" localSheetId="11">#REF!</definedName>
    <definedName name="Data2ASSETSCurrentAssetsOtherCurrentAssetsTotalInvestmentsGIC10">#REF!</definedName>
    <definedName name="Data2ASSETSCurrentAssetsOtherCurrentAssetsTotalInvestmentTaxCredits1" localSheetId="11">#REF!</definedName>
    <definedName name="Data2ASSETSCurrentAssetsOtherCurrentAssetsTotalInvestmentTaxCredits1">#REF!</definedName>
    <definedName name="Data2ASSETSCurrentAssetsOtherCurrentAssetsTotalInvestmentTaxCredits10" localSheetId="11">#REF!</definedName>
    <definedName name="Data2ASSETSCurrentAssetsOtherCurrentAssetsTotalInvestmentTaxCredits10">#REF!</definedName>
    <definedName name="Data2ASSETSCurrentAssetsOtherCurrentAssetsTotalOtherreceivablesanddeposits1" localSheetId="11">#REF!</definedName>
    <definedName name="Data2ASSETSCurrentAssetsOtherCurrentAssetsTotalOtherreceivablesanddeposits1">#REF!</definedName>
    <definedName name="Data2ASSETSCurrentAssetsOtherCurrentAssetsTotalOtherreceivablesanddeposits10" localSheetId="11">#REF!</definedName>
    <definedName name="Data2ASSETSCurrentAssetsOtherCurrentAssetsTotalOtherreceivablesanddeposits10">#REF!</definedName>
    <definedName name="Data2ASSETSCurrentAssetsOtherCurrentAssetsTotalUndepositedFunds1" localSheetId="11">#REF!</definedName>
    <definedName name="Data2ASSETSCurrentAssetsOtherCurrentAssetsTotalUndepositedFunds1">#REF!</definedName>
    <definedName name="Data2ASSETSCurrentAssetsOtherCurrentAssetsTotalUndepositedFunds10" localSheetId="11">#REF!</definedName>
    <definedName name="Data2ASSETSCurrentAssetsOtherCurrentAssetsTotalUndepositedFunds10">#REF!</definedName>
    <definedName name="Data2ASSETSCurrentAssetsOtherCurrentAssetsUndepositedFunds1" localSheetId="11">#REF!</definedName>
    <definedName name="Data2ASSETSCurrentAssetsOtherCurrentAssetsUndepositedFunds1">#REF!</definedName>
    <definedName name="Data2ASSETSCurrentAssetsOtherCurrentAssetsUndepositedFunds10" localSheetId="11">#REF!</definedName>
    <definedName name="Data2ASSETSCurrentAssetsOtherCurrentAssetsUndepositedFunds10">#REF!</definedName>
    <definedName name="Data2ASSETSCurrentAssetsTotalAccountsReceivable1" localSheetId="11">#REF!</definedName>
    <definedName name="Data2ASSETSCurrentAssetsTotalAccountsReceivable1">#REF!</definedName>
    <definedName name="Data2ASSETSCurrentAssetsTotalAccountsReceivable10" localSheetId="11">#REF!</definedName>
    <definedName name="Data2ASSETSCurrentAssetsTotalAccountsReceivable10">#REF!</definedName>
    <definedName name="Data2ASSETSCurrentAssetsTotalChequingSavings1" localSheetId="11">#REF!</definedName>
    <definedName name="Data2ASSETSCurrentAssetsTotalChequingSavings1">#REF!</definedName>
    <definedName name="Data2ASSETSCurrentAssetsTotalChequingSavings10" localSheetId="11">#REF!</definedName>
    <definedName name="Data2ASSETSCurrentAssetsTotalChequingSavings10">#REF!</definedName>
    <definedName name="Data2ASSETSCurrentAssetsTotalChequingSavings9" localSheetId="11">#REF!</definedName>
    <definedName name="Data2ASSETSCurrentAssetsTotalChequingSavings9">#REF!</definedName>
    <definedName name="Data2ASSETSCurrentAssetsTotalOtherCurrentAssets1" localSheetId="11">#REF!</definedName>
    <definedName name="Data2ASSETSCurrentAssetsTotalOtherCurrentAssets1">#REF!</definedName>
    <definedName name="Data2ASSETSCurrentAssetsTotalOtherCurrentAssets10" localSheetId="11">#REF!</definedName>
    <definedName name="Data2ASSETSCurrentAssetsTotalOtherCurrentAssets10">#REF!</definedName>
    <definedName name="Data2ASSETSFixedAssets1" localSheetId="11">#REF!</definedName>
    <definedName name="Data2ASSETSFixedAssets1">#REF!</definedName>
    <definedName name="Data2ASSETSFixedAssets10" localSheetId="11">#REF!</definedName>
    <definedName name="Data2ASSETSFixedAssets10">#REF!</definedName>
    <definedName name="Data2ASSETSFixedAssetsComputerHardwareandSoftware1" localSheetId="11">#REF!</definedName>
    <definedName name="Data2ASSETSFixedAssetsComputerHardwareandSoftware1">#REF!</definedName>
    <definedName name="Data2ASSETSFixedAssetsComputerHardwareandSoftware10" localSheetId="11">#REF!</definedName>
    <definedName name="Data2ASSETSFixedAssetsComputerHardwareandSoftware10">#REF!</definedName>
    <definedName name="Data2ASSETSFixedAssetsComputerHardwareandSoftwareAccumulatedDepreciation1" localSheetId="11">#REF!</definedName>
    <definedName name="Data2ASSETSFixedAssetsComputerHardwareandSoftwareAccumulatedDepreciation1">#REF!</definedName>
    <definedName name="Data2ASSETSFixedAssetsComputerHardwareandSoftwareAccumulatedDepreciation10" localSheetId="11">#REF!</definedName>
    <definedName name="Data2ASSETSFixedAssetsComputerHardwareandSoftwareAccumulatedDepreciation10">#REF!</definedName>
    <definedName name="Data2ASSETSFixedAssetsComputerHardwareandSoftwareComputerHardwareandSoftwareOther1" localSheetId="11">#REF!</definedName>
    <definedName name="Data2ASSETSFixedAssetsComputerHardwareandSoftwareComputerHardwareandSoftwareOther1">#REF!</definedName>
    <definedName name="Data2ASSETSFixedAssetsComputerHardwareandSoftwareComputerHardwareandSoftwareOther10" localSheetId="11">#REF!</definedName>
    <definedName name="Data2ASSETSFixedAssetsComputerHardwareandSoftwareComputerHardwareandSoftwareOther10">#REF!</definedName>
    <definedName name="Data2ASSETSFixedAssetsComputerHardwareandSoftwareCost1" localSheetId="11">#REF!</definedName>
    <definedName name="Data2ASSETSFixedAssetsComputerHardwareandSoftwareCost1">#REF!</definedName>
    <definedName name="Data2ASSETSFixedAssetsComputerHardwareandSoftwareCost10" localSheetId="11">#REF!</definedName>
    <definedName name="Data2ASSETSFixedAssetsComputerHardwareandSoftwareCost10">#REF!</definedName>
    <definedName name="Data2ASSETSFixedAssetsComputerHardwareandSoftwareTotalAccumulatedDepreciation1" localSheetId="11">#REF!</definedName>
    <definedName name="Data2ASSETSFixedAssetsComputerHardwareandSoftwareTotalAccumulatedDepreciation1">#REF!</definedName>
    <definedName name="Data2ASSETSFixedAssetsComputerHardwareandSoftwareTotalAccumulatedDepreciation10" localSheetId="11">#REF!</definedName>
    <definedName name="Data2ASSETSFixedAssetsComputerHardwareandSoftwareTotalAccumulatedDepreciation10">#REF!</definedName>
    <definedName name="Data2ASSETSFixedAssetsComputerHardwareandSoftwareTotalComputerHardwareandSoftwareOther1" localSheetId="11">#REF!</definedName>
    <definedName name="Data2ASSETSFixedAssetsComputerHardwareandSoftwareTotalComputerHardwareandSoftwareOther1">#REF!</definedName>
    <definedName name="Data2ASSETSFixedAssetsComputerHardwareandSoftwareTotalComputerHardwareandSoftwareOther10" localSheetId="11">#REF!</definedName>
    <definedName name="Data2ASSETSFixedAssetsComputerHardwareandSoftwareTotalComputerHardwareandSoftwareOther10">#REF!</definedName>
    <definedName name="Data2ASSETSFixedAssetsComputerHardwareandSoftwareTotalCost1" localSheetId="11">#REF!</definedName>
    <definedName name="Data2ASSETSFixedAssetsComputerHardwareandSoftwareTotalCost1">#REF!</definedName>
    <definedName name="Data2ASSETSFixedAssetsComputerHardwareandSoftwareTotalCost10" localSheetId="11">#REF!</definedName>
    <definedName name="Data2ASSETSFixedAssetsComputerHardwareandSoftwareTotalCost10">#REF!</definedName>
    <definedName name="Data2ASSETSFixedAssetsFurnitureFixtures1" localSheetId="11">#REF!</definedName>
    <definedName name="Data2ASSETSFixedAssetsFurnitureFixtures1">#REF!</definedName>
    <definedName name="Data2ASSETSFixedAssetsFurnitureFixtures10" localSheetId="11">#REF!</definedName>
    <definedName name="Data2ASSETSFixedAssetsFurnitureFixtures10">#REF!</definedName>
    <definedName name="Data2ASSETSFixedAssetsFurnitureFixturesAccumulatedDepreciation1" localSheetId="11">#REF!</definedName>
    <definedName name="Data2ASSETSFixedAssetsFurnitureFixturesAccumulatedDepreciation1">#REF!</definedName>
    <definedName name="Data2ASSETSFixedAssetsFurnitureFixturesAccumulatedDepreciation10" localSheetId="11">#REF!</definedName>
    <definedName name="Data2ASSETSFixedAssetsFurnitureFixturesAccumulatedDepreciation10">#REF!</definedName>
    <definedName name="Data2ASSETSFixedAssetsFurnitureFixturesCost1" localSheetId="11">#REF!</definedName>
    <definedName name="Data2ASSETSFixedAssetsFurnitureFixturesCost1">#REF!</definedName>
    <definedName name="Data2ASSETSFixedAssetsFurnitureFixturesCost10" localSheetId="11">#REF!</definedName>
    <definedName name="Data2ASSETSFixedAssetsFurnitureFixturesCost10">#REF!</definedName>
    <definedName name="Data2ASSETSFixedAssetsFurnitureFixturesFurnitureFixturesOther1" localSheetId="11">#REF!</definedName>
    <definedName name="Data2ASSETSFixedAssetsFurnitureFixturesFurnitureFixturesOther1">#REF!</definedName>
    <definedName name="Data2ASSETSFixedAssetsFurnitureFixturesFurnitureFixturesOther10" localSheetId="11">#REF!</definedName>
    <definedName name="Data2ASSETSFixedAssetsFurnitureFixturesFurnitureFixturesOther10">#REF!</definedName>
    <definedName name="Data2ASSETSFixedAssetsFurnitureFixturesTotalAccumulatedDepreciation1" localSheetId="11">#REF!</definedName>
    <definedName name="Data2ASSETSFixedAssetsFurnitureFixturesTotalAccumulatedDepreciation1">#REF!</definedName>
    <definedName name="Data2ASSETSFixedAssetsFurnitureFixturesTotalAccumulatedDepreciation10" localSheetId="11">#REF!</definedName>
    <definedName name="Data2ASSETSFixedAssetsFurnitureFixturesTotalAccumulatedDepreciation10">#REF!</definedName>
    <definedName name="Data2ASSETSFixedAssetsFurnitureFixturesTotalCost1" localSheetId="11">#REF!</definedName>
    <definedName name="Data2ASSETSFixedAssetsFurnitureFixturesTotalCost1">#REF!</definedName>
    <definedName name="Data2ASSETSFixedAssetsFurnitureFixturesTotalCost10" localSheetId="11">#REF!</definedName>
    <definedName name="Data2ASSETSFixedAssetsFurnitureFixturesTotalCost10">#REF!</definedName>
    <definedName name="Data2ASSETSFixedAssetsFurnitureFixturesTotalFurnitureFixturesOther1" localSheetId="11">#REF!</definedName>
    <definedName name="Data2ASSETSFixedAssetsFurnitureFixturesTotalFurnitureFixturesOther1">#REF!</definedName>
    <definedName name="Data2ASSETSFixedAssetsFurnitureFixturesTotalFurnitureFixturesOther10" localSheetId="11">#REF!</definedName>
    <definedName name="Data2ASSETSFixedAssetsFurnitureFixturesTotalFurnitureFixturesOther10">#REF!</definedName>
    <definedName name="Data2ASSETSFixedAssetsLabEquipment1" localSheetId="11">#REF!</definedName>
    <definedName name="Data2ASSETSFixedAssetsLabEquipment1">#REF!</definedName>
    <definedName name="Data2ASSETSFixedAssetsLabEquipment10" localSheetId="11">#REF!</definedName>
    <definedName name="Data2ASSETSFixedAssetsLabEquipment10">#REF!</definedName>
    <definedName name="Data2ASSETSFixedAssetsLabEquipmentAccumulatedDepreciation1" localSheetId="11">#REF!</definedName>
    <definedName name="Data2ASSETSFixedAssetsLabEquipmentAccumulatedDepreciation1">#REF!</definedName>
    <definedName name="Data2ASSETSFixedAssetsLabEquipmentAccumulatedDepreciation10" localSheetId="11">#REF!</definedName>
    <definedName name="Data2ASSETSFixedAssetsLabEquipmentAccumulatedDepreciation10">#REF!</definedName>
    <definedName name="Data2ASSETSFixedAssetsLabEquipmentCosts1" localSheetId="11">#REF!</definedName>
    <definedName name="Data2ASSETSFixedAssetsLabEquipmentCosts1">#REF!</definedName>
    <definedName name="Data2ASSETSFixedAssetsLabEquipmentCosts10" localSheetId="11">#REF!</definedName>
    <definedName name="Data2ASSETSFixedAssetsLabEquipmentCosts10">#REF!</definedName>
    <definedName name="Data2ASSETSFixedAssetsLabEquipmentLabEquipmentOther1" localSheetId="11">#REF!</definedName>
    <definedName name="Data2ASSETSFixedAssetsLabEquipmentLabEquipmentOther1">#REF!</definedName>
    <definedName name="Data2ASSETSFixedAssetsLabEquipmentLabEquipmentOther10" localSheetId="11">#REF!</definedName>
    <definedName name="Data2ASSETSFixedAssetsLabEquipmentLabEquipmentOther10">#REF!</definedName>
    <definedName name="Data2ASSETSFixedAssetsLabEquipmentTotalAccumulatedDepreciation1" localSheetId="11">#REF!</definedName>
    <definedName name="Data2ASSETSFixedAssetsLabEquipmentTotalAccumulatedDepreciation1">#REF!</definedName>
    <definedName name="Data2ASSETSFixedAssetsLabEquipmentTotalAccumulatedDepreciation10" localSheetId="11">#REF!</definedName>
    <definedName name="Data2ASSETSFixedAssetsLabEquipmentTotalAccumulatedDepreciation10">#REF!</definedName>
    <definedName name="Data2ASSETSFixedAssetsLabEquipmentTotalCosts1" localSheetId="11">#REF!</definedName>
    <definedName name="Data2ASSETSFixedAssetsLabEquipmentTotalCosts1">#REF!</definedName>
    <definedName name="Data2ASSETSFixedAssetsLabEquipmentTotalCosts10" localSheetId="11">#REF!</definedName>
    <definedName name="Data2ASSETSFixedAssetsLabEquipmentTotalCosts10">#REF!</definedName>
    <definedName name="Data2ASSETSFixedAssetsLabEquipmentTotalLabEquipmentOther1" localSheetId="11">#REF!</definedName>
    <definedName name="Data2ASSETSFixedAssetsLabEquipmentTotalLabEquipmentOther1">#REF!</definedName>
    <definedName name="Data2ASSETSFixedAssetsLabEquipmentTotalLabEquipmentOther10" localSheetId="11">#REF!</definedName>
    <definedName name="Data2ASSETSFixedAssetsLabEquipmentTotalLabEquipmentOther10">#REF!</definedName>
    <definedName name="Data2ASSETSFixedAssetsLeaseholdImprovements1" localSheetId="11">#REF!</definedName>
    <definedName name="Data2ASSETSFixedAssetsLeaseholdImprovements1">#REF!</definedName>
    <definedName name="Data2ASSETSFixedAssetsLeaseholdImprovements10" localSheetId="11">#REF!</definedName>
    <definedName name="Data2ASSETSFixedAssetsLeaseholdImprovements10">#REF!</definedName>
    <definedName name="Data2ASSETSFixedAssetsLeaseholdImprovementsAccumulatedDepreciation1" localSheetId="11">#REF!</definedName>
    <definedName name="Data2ASSETSFixedAssetsLeaseholdImprovementsAccumulatedDepreciation1">#REF!</definedName>
    <definedName name="Data2ASSETSFixedAssetsLeaseholdImprovementsAccumulatedDepreciation10" localSheetId="11">#REF!</definedName>
    <definedName name="Data2ASSETSFixedAssetsLeaseholdImprovementsAccumulatedDepreciation10">#REF!</definedName>
    <definedName name="Data2ASSETSFixedAssetsLeaseholdImprovementsCost1" localSheetId="11">#REF!</definedName>
    <definedName name="Data2ASSETSFixedAssetsLeaseholdImprovementsCost1">#REF!</definedName>
    <definedName name="Data2ASSETSFixedAssetsLeaseholdImprovementsCost10" localSheetId="11">#REF!</definedName>
    <definedName name="Data2ASSETSFixedAssetsLeaseholdImprovementsCost10">#REF!</definedName>
    <definedName name="Data2ASSETSFixedAssetsLeaseholdImprovementsLeaseholdImprovementsOther1" localSheetId="11">#REF!</definedName>
    <definedName name="Data2ASSETSFixedAssetsLeaseholdImprovementsLeaseholdImprovementsOther1">#REF!</definedName>
    <definedName name="Data2ASSETSFixedAssetsLeaseholdImprovementsLeaseholdImprovementsOther10" localSheetId="11">#REF!</definedName>
    <definedName name="Data2ASSETSFixedAssetsLeaseholdImprovementsLeaseholdImprovementsOther10">#REF!</definedName>
    <definedName name="Data2ASSETSFixedAssetsLeaseholdImprovementsTotalAccumulatedDepreciation1" localSheetId="11">#REF!</definedName>
    <definedName name="Data2ASSETSFixedAssetsLeaseholdImprovementsTotalAccumulatedDepreciation1">#REF!</definedName>
    <definedName name="Data2ASSETSFixedAssetsLeaseholdImprovementsTotalAccumulatedDepreciation10" localSheetId="11">#REF!</definedName>
    <definedName name="Data2ASSETSFixedAssetsLeaseholdImprovementsTotalAccumulatedDepreciation10">#REF!</definedName>
    <definedName name="Data2ASSETSFixedAssetsLeaseholdImprovementsTotalCost1" localSheetId="11">#REF!</definedName>
    <definedName name="Data2ASSETSFixedAssetsLeaseholdImprovementsTotalCost1">#REF!</definedName>
    <definedName name="Data2ASSETSFixedAssetsLeaseholdImprovementsTotalCost10" localSheetId="11">#REF!</definedName>
    <definedName name="Data2ASSETSFixedAssetsLeaseholdImprovementsTotalCost10">#REF!</definedName>
    <definedName name="Data2ASSETSFixedAssetsLeaseholdImprovementsTotalLeaseholdImprovementsOther1" localSheetId="11">#REF!</definedName>
    <definedName name="Data2ASSETSFixedAssetsLeaseholdImprovementsTotalLeaseholdImprovementsOther1">#REF!</definedName>
    <definedName name="Data2ASSETSFixedAssetsLeaseholdImprovementsTotalLeaseholdImprovementsOther10" localSheetId="11">#REF!</definedName>
    <definedName name="Data2ASSETSFixedAssetsLeaseholdImprovementsTotalLeaseholdImprovementsOther10">#REF!</definedName>
    <definedName name="Data2ASSETSFixedAssetsTotalComputerHardwareandSoftware1" localSheetId="11">#REF!</definedName>
    <definedName name="Data2ASSETSFixedAssetsTotalComputerHardwareandSoftware1">#REF!</definedName>
    <definedName name="Data2ASSETSFixedAssetsTotalComputerHardwareandSoftware10" localSheetId="11">#REF!</definedName>
    <definedName name="Data2ASSETSFixedAssetsTotalComputerHardwareandSoftware10">#REF!</definedName>
    <definedName name="Data2ASSETSFixedAssetsTotalFurnitureFixtures1" localSheetId="11">#REF!</definedName>
    <definedName name="Data2ASSETSFixedAssetsTotalFurnitureFixtures1">#REF!</definedName>
    <definedName name="Data2ASSETSFixedAssetsTotalFurnitureFixtures10" localSheetId="11">#REF!</definedName>
    <definedName name="Data2ASSETSFixedAssetsTotalFurnitureFixtures10">#REF!</definedName>
    <definedName name="Data2ASSETSFixedAssetsTotalLabEquipment1" localSheetId="11">#REF!</definedName>
    <definedName name="Data2ASSETSFixedAssetsTotalLabEquipment1">#REF!</definedName>
    <definedName name="Data2ASSETSFixedAssetsTotalLabEquipment10" localSheetId="11">#REF!</definedName>
    <definedName name="Data2ASSETSFixedAssetsTotalLabEquipment10">#REF!</definedName>
    <definedName name="Data2ASSETSFixedAssetsTotalLeaseholdImprovements1" localSheetId="11">#REF!</definedName>
    <definedName name="Data2ASSETSFixedAssetsTotalLeaseholdImprovements1">#REF!</definedName>
    <definedName name="Data2ASSETSFixedAssetsTotalLeaseholdImprovements10" localSheetId="11">#REF!</definedName>
    <definedName name="Data2ASSETSFixedAssetsTotalLeaseholdImprovements10">#REF!</definedName>
    <definedName name="Data2ASSETSOtherAssets1" localSheetId="11">#REF!</definedName>
    <definedName name="Data2ASSETSOtherAssets1">#REF!</definedName>
    <definedName name="Data2ASSETSOtherAssets10" localSheetId="11">#REF!</definedName>
    <definedName name="Data2ASSETSOtherAssets10">#REF!</definedName>
    <definedName name="Data2ASSETSOtherAssetsDeferredOfferingCosts1" localSheetId="11">#REF!</definedName>
    <definedName name="Data2ASSETSOtherAssetsDeferredOfferingCosts1">#REF!</definedName>
    <definedName name="Data2ASSETSOtherAssetsDeferredOfferingCosts10" localSheetId="11">#REF!</definedName>
    <definedName name="Data2ASSETSOtherAssetsDeferredOfferingCosts10">#REF!</definedName>
    <definedName name="Data2ASSETSOtherAssetsDeferredOfferingCostsAccumAmortDeferredOffer1" localSheetId="11">#REF!</definedName>
    <definedName name="Data2ASSETSOtherAssetsDeferredOfferingCostsAccumAmortDeferredOffer1">#REF!</definedName>
    <definedName name="Data2ASSETSOtherAssetsDeferredOfferingCostsAccumAmortDeferredOffer10" localSheetId="11">#REF!</definedName>
    <definedName name="Data2ASSETSOtherAssetsDeferredOfferingCostsAccumAmortDeferredOffer10">#REF!</definedName>
    <definedName name="Data2ASSETSOtherAssetsDeferredOfferingCostsDeferredOfferingCostsOther1" localSheetId="11">#REF!</definedName>
    <definedName name="Data2ASSETSOtherAssetsDeferredOfferingCostsDeferredOfferingCostsOther1">#REF!</definedName>
    <definedName name="Data2ASSETSOtherAssetsDeferredOfferingCostsDeferredOfferingCostsOther10" localSheetId="11">#REF!</definedName>
    <definedName name="Data2ASSETSOtherAssetsDeferredOfferingCostsDeferredOfferingCostsOther10">#REF!</definedName>
    <definedName name="Data2ASSETSOtherAssetsDeferredOfferingCostsTotalAccumAmortDeferredOffer1" localSheetId="11">#REF!</definedName>
    <definedName name="Data2ASSETSOtherAssetsDeferredOfferingCostsTotalAccumAmortDeferredOffer1">#REF!</definedName>
    <definedName name="Data2ASSETSOtherAssetsDeferredOfferingCostsTotalAccumAmortDeferredOffer10" localSheetId="11">#REF!</definedName>
    <definedName name="Data2ASSETSOtherAssetsDeferredOfferingCostsTotalAccumAmortDeferredOffer10">#REF!</definedName>
    <definedName name="Data2ASSETSOtherAssetsDeferredOfferingCostsTotalDeferredOfferingCostsOther1" localSheetId="11">#REF!</definedName>
    <definedName name="Data2ASSETSOtherAssetsDeferredOfferingCostsTotalDeferredOfferingCostsOther1">#REF!</definedName>
    <definedName name="Data2ASSETSOtherAssetsDeferredOfferingCostsTotalDeferredOfferingCostsOther10" localSheetId="11">#REF!</definedName>
    <definedName name="Data2ASSETSOtherAssetsDeferredOfferingCostsTotalDeferredOfferingCostsOther10">#REF!</definedName>
    <definedName name="Data2ASSETSOtherAssetsIncorporationCost1" localSheetId="11">#REF!</definedName>
    <definedName name="Data2ASSETSOtherAssetsIncorporationCost1">#REF!</definedName>
    <definedName name="Data2ASSETSOtherAssetsIncorporationCost10" localSheetId="11">#REF!</definedName>
    <definedName name="Data2ASSETSOtherAssetsIncorporationCost10">#REF!</definedName>
    <definedName name="Data2ASSETSOtherAssetsPatents1" localSheetId="11">#REF!</definedName>
    <definedName name="Data2ASSETSOtherAssetsPatents1">#REF!</definedName>
    <definedName name="Data2ASSETSOtherAssetsPatents10" localSheetId="11">#REF!</definedName>
    <definedName name="Data2ASSETSOtherAssetsPatents10">#REF!</definedName>
    <definedName name="Data2ASSETSOtherAssetsPatentsAccumAmortPatents1" localSheetId="11">#REF!</definedName>
    <definedName name="Data2ASSETSOtherAssetsPatentsAccumAmortPatents1">#REF!</definedName>
    <definedName name="Data2ASSETSOtherAssetsPatentsAccumAmortPatents10" localSheetId="11">#REF!</definedName>
    <definedName name="Data2ASSETSOtherAssetsPatentsAccumAmortPatents10">#REF!</definedName>
    <definedName name="Data2ASSETSOtherAssetsPatentsPatentsOther1" localSheetId="11">#REF!</definedName>
    <definedName name="Data2ASSETSOtherAssetsPatentsPatentsOther1">#REF!</definedName>
    <definedName name="Data2ASSETSOtherAssetsPatentsPatentsOther10" localSheetId="11">#REF!</definedName>
    <definedName name="Data2ASSETSOtherAssetsPatentsPatentsOther10">#REF!</definedName>
    <definedName name="Data2ASSETSOtherAssetsPatentsTotalAccumAmortPatents1" localSheetId="11">#REF!</definedName>
    <definedName name="Data2ASSETSOtherAssetsPatentsTotalAccumAmortPatents1">#REF!</definedName>
    <definedName name="Data2ASSETSOtherAssetsPatentsTotalAccumAmortPatents10" localSheetId="11">#REF!</definedName>
    <definedName name="Data2ASSETSOtherAssetsPatentsTotalAccumAmortPatents10">#REF!</definedName>
    <definedName name="Data2ASSETSOtherAssetsPatentsTotalPatentsOther1" localSheetId="11">#REF!</definedName>
    <definedName name="Data2ASSETSOtherAssetsPatentsTotalPatentsOther1">#REF!</definedName>
    <definedName name="Data2ASSETSOtherAssetsPatentsTotalPatentsOther10" localSheetId="11">#REF!</definedName>
    <definedName name="Data2ASSETSOtherAssetsPatentsTotalPatentsOther10">#REF!</definedName>
    <definedName name="Data2ASSETSOtherAssetsTotalDeferredOfferingCosts1" localSheetId="11">#REF!</definedName>
    <definedName name="Data2ASSETSOtherAssetsTotalDeferredOfferingCosts1">#REF!</definedName>
    <definedName name="Data2ASSETSOtherAssetsTotalDeferredOfferingCosts10" localSheetId="11">#REF!</definedName>
    <definedName name="Data2ASSETSOtherAssetsTotalDeferredOfferingCosts10">#REF!</definedName>
    <definedName name="Data2ASSETSOtherAssetsTotalIncorporationCost1" localSheetId="11">#REF!</definedName>
    <definedName name="Data2ASSETSOtherAssetsTotalIncorporationCost1">#REF!</definedName>
    <definedName name="Data2ASSETSOtherAssetsTotalIncorporationCost10" localSheetId="11">#REF!</definedName>
    <definedName name="Data2ASSETSOtherAssetsTotalIncorporationCost10">#REF!</definedName>
    <definedName name="Data2ASSETSOtherAssetsTotalPatents1" localSheetId="11">#REF!</definedName>
    <definedName name="Data2ASSETSOtherAssetsTotalPatents1">#REF!</definedName>
    <definedName name="Data2ASSETSOtherAssetsTotalPatents10" localSheetId="11">#REF!</definedName>
    <definedName name="Data2ASSETSOtherAssetsTotalPatents10">#REF!</definedName>
    <definedName name="Data2ASSETSTotalCurrentAssets1" localSheetId="11">#REF!</definedName>
    <definedName name="Data2ASSETSTotalCurrentAssets1">#REF!</definedName>
    <definedName name="Data2ASSETSTotalCurrentAssets10" localSheetId="11">#REF!</definedName>
    <definedName name="Data2ASSETSTotalCurrentAssets10">#REF!</definedName>
    <definedName name="Data2ASSETSTotalCurrentAssets9" localSheetId="11">#REF!</definedName>
    <definedName name="Data2ASSETSTotalCurrentAssets9">#REF!</definedName>
    <definedName name="Data2ASSETSTotalFixedAssets1" localSheetId="11">#REF!</definedName>
    <definedName name="Data2ASSETSTotalFixedAssets1">#REF!</definedName>
    <definedName name="Data2ASSETSTotalFixedAssets10" localSheetId="11">#REF!</definedName>
    <definedName name="Data2ASSETSTotalFixedAssets10">#REF!</definedName>
    <definedName name="Data2ASSETSTotalOtherAssets1" localSheetId="11">#REF!</definedName>
    <definedName name="Data2ASSETSTotalOtherAssets1">#REF!</definedName>
    <definedName name="Data2ASSETSTotalOtherAssets10" localSheetId="11">#REF!</definedName>
    <definedName name="Data2ASSETSTotalOtherAssets10">#REF!</definedName>
    <definedName name="Data2GrossProfit1" localSheetId="11">#REF!</definedName>
    <definedName name="Data2GrossProfit1">#REF!</definedName>
    <definedName name="Data2GrossProfit2" localSheetId="11">#REF!</definedName>
    <definedName name="Data2GrossProfit2">#REF!</definedName>
    <definedName name="Data2GrossProfit3" localSheetId="11">#REF!</definedName>
    <definedName name="Data2GrossProfit3">#REF!</definedName>
    <definedName name="Data2GrossProfitExpense" localSheetId="11">#REF!</definedName>
    <definedName name="Data2GrossProfitExpense">#REF!</definedName>
    <definedName name="Data2GrossProfitExpenseGENERALADMINISTRATIVE" localSheetId="11">#REF!</definedName>
    <definedName name="Data2GrossProfitExpenseGENERALADMINISTRATIVE">#REF!</definedName>
    <definedName name="Data2GrossProfitExpenseGENERALADMINISTRATIVEAdministration" localSheetId="11">#REF!</definedName>
    <definedName name="Data2GrossProfitExpenseGENERALADMINISTRATIVEAdministration">#REF!</definedName>
    <definedName name="Data2GrossProfitExpenseGENERALADMINISTRATIVEAdministrationAdministrationOther1" localSheetId="11">#REF!</definedName>
    <definedName name="Data2GrossProfitExpenseGENERALADMINISTRATIVEAdministrationAdministrationOther1">#REF!</definedName>
    <definedName name="Data2GrossProfitExpenseGENERALADMINISTRATIVEAdministrationAdministrationOther2" localSheetId="11">#REF!</definedName>
    <definedName name="Data2GrossProfitExpenseGENERALADMINISTRATIVEAdministrationAdministrationOther2">#REF!</definedName>
    <definedName name="Data2GrossProfitExpenseGENERALADMINISTRATIVEAdministrationAdministrationOther3" localSheetId="11">#REF!</definedName>
    <definedName name="Data2GrossProfitExpenseGENERALADMINISTRATIVEAdministrationAdministrationOther3">#REF!</definedName>
    <definedName name="Data2GrossProfitExpenseGENERALADMINISTRATIVEAdministrationAuditCommitteefees1" localSheetId="11">#REF!</definedName>
    <definedName name="Data2GrossProfitExpenseGENERALADMINISTRATIVEAdministrationAuditCommitteefees1">#REF!</definedName>
    <definedName name="Data2GrossProfitExpenseGENERALADMINISTRATIVEAdministrationAuditCommitteefees2" localSheetId="11">#REF!</definedName>
    <definedName name="Data2GrossProfitExpenseGENERALADMINISTRATIVEAdministrationAuditCommitteefees2">#REF!</definedName>
    <definedName name="Data2GrossProfitExpenseGENERALADMINISTRATIVEAdministrationAuditCommitteefees3" localSheetId="11">#REF!</definedName>
    <definedName name="Data2GrossProfitExpenseGENERALADMINISTRATIVEAdministrationAuditCommitteefees3">#REF!</definedName>
    <definedName name="Data2GrossProfitExpenseGENERALADMINISTRATIVEAdministrationBankchargesandinterest1" localSheetId="11">#REF!</definedName>
    <definedName name="Data2GrossProfitExpenseGENERALADMINISTRATIVEAdministrationBankchargesandinterest1">#REF!</definedName>
    <definedName name="Data2GrossProfitExpenseGENERALADMINISTRATIVEAdministrationBankchargesandinterest2" localSheetId="11">#REF!</definedName>
    <definedName name="Data2GrossProfitExpenseGENERALADMINISTRATIVEAdministrationBankchargesandinterest2">#REF!</definedName>
    <definedName name="Data2GrossProfitExpenseGENERALADMINISTRATIVEAdministrationBankchargesandinterest3" localSheetId="11">#REF!</definedName>
    <definedName name="Data2GrossProfitExpenseGENERALADMINISTRATIVEAdministrationBankchargesandinterest3">#REF!</definedName>
    <definedName name="Data2GrossProfitExpenseGENERALADMINISTRATIVEAdministrationCommissions1" localSheetId="11">#REF!</definedName>
    <definedName name="Data2GrossProfitExpenseGENERALADMINISTRATIVEAdministrationCommissions1">#REF!</definedName>
    <definedName name="Data2GrossProfitExpenseGENERALADMINISTRATIVEAdministrationCommissions2" localSheetId="11">#REF!</definedName>
    <definedName name="Data2GrossProfitExpenseGENERALADMINISTRATIVEAdministrationCommissions2">#REF!</definedName>
    <definedName name="Data2GrossProfitExpenseGENERALADMINISTRATIVEAdministrationCommissions3" localSheetId="11">#REF!</definedName>
    <definedName name="Data2GrossProfitExpenseGENERALADMINISTRATIVEAdministrationCommissions3">#REF!</definedName>
    <definedName name="Data2GrossProfitExpenseGENERALADMINISTRATIVEAdministrationCorporateIntelligence1" localSheetId="11">#REF!</definedName>
    <definedName name="Data2GrossProfitExpenseGENERALADMINISTRATIVEAdministrationCorporateIntelligence1">#REF!</definedName>
    <definedName name="Data2GrossProfitExpenseGENERALADMINISTRATIVEAdministrationCorporateIntelligence2" localSheetId="11">#REF!</definedName>
    <definedName name="Data2GrossProfitExpenseGENERALADMINISTRATIVEAdministrationCorporateIntelligence2">#REF!</definedName>
    <definedName name="Data2GrossProfitExpenseGENERALADMINISTRATIVEAdministrationCorporateIntelligence3" localSheetId="11">#REF!</definedName>
    <definedName name="Data2GrossProfitExpenseGENERALADMINISTRATIVEAdministrationCorporateIntelligence3">#REF!</definedName>
    <definedName name="Data2GrossProfitExpenseGENERALADMINISTRATIVEAdministrationCourierpostageexpense1" localSheetId="11">#REF!</definedName>
    <definedName name="Data2GrossProfitExpenseGENERALADMINISTRATIVEAdministrationCourierpostageexpense1">#REF!</definedName>
    <definedName name="Data2GrossProfitExpenseGENERALADMINISTRATIVEAdministrationCourierpostageexpense2" localSheetId="11">#REF!</definedName>
    <definedName name="Data2GrossProfitExpenseGENERALADMINISTRATIVEAdministrationCourierpostageexpense2">#REF!</definedName>
    <definedName name="Data2GrossProfitExpenseGENERALADMINISTRATIVEAdministrationCourierpostageexpense3" localSheetId="11">#REF!</definedName>
    <definedName name="Data2GrossProfitExpenseGENERALADMINISTRATIVEAdministrationCourierpostageexpense3">#REF!</definedName>
    <definedName name="Data2GrossProfitExpenseGENERALADMINISTRATIVEAdministrationCurrencyexchangeandrounding1" localSheetId="11">#REF!</definedName>
    <definedName name="Data2GrossProfitExpenseGENERALADMINISTRATIVEAdministrationCurrencyexchangeandrounding1">#REF!</definedName>
    <definedName name="Data2GrossProfitExpenseGENERALADMINISTRATIVEAdministrationCurrencyexchangeandrounding2" localSheetId="11">#REF!</definedName>
    <definedName name="Data2GrossProfitExpenseGENERALADMINISTRATIVEAdministrationCurrencyexchangeandrounding2">#REF!</definedName>
    <definedName name="Data2GrossProfitExpenseGENERALADMINISTRATIVEAdministrationCurrencyexchangeandrounding3" localSheetId="11">#REF!</definedName>
    <definedName name="Data2GrossProfitExpenseGENERALADMINISTRATIVEAdministrationCurrencyexchangeandrounding3">#REF!</definedName>
    <definedName name="Data2GrossProfitExpenseGENERALADMINISTRATIVEAdministrationDirectorsFeesandExpenses" localSheetId="11">#REF!</definedName>
    <definedName name="Data2GrossProfitExpenseGENERALADMINISTRATIVEAdministrationDirectorsFeesandExpenses">#REF!</definedName>
    <definedName name="Data2GrossProfitExpenseGENERALADMINISTRATIVEAdministrationDirectorsFeesandExpensesDirectorsExpenses1" localSheetId="11">#REF!</definedName>
    <definedName name="Data2GrossProfitExpenseGENERALADMINISTRATIVEAdministrationDirectorsFeesandExpensesDirectorsExpenses1">#REF!</definedName>
    <definedName name="Data2GrossProfitExpenseGENERALADMINISTRATIVEAdministrationDirectorsFeesandExpensesDirectorsExpenses2" localSheetId="11">#REF!</definedName>
    <definedName name="Data2GrossProfitExpenseGENERALADMINISTRATIVEAdministrationDirectorsFeesandExpensesDirectorsExpenses2">#REF!</definedName>
    <definedName name="Data2GrossProfitExpenseGENERALADMINISTRATIVEAdministrationDirectorsFeesandExpensesDirectorsExpenses3" localSheetId="11">#REF!</definedName>
    <definedName name="Data2GrossProfitExpenseGENERALADMINISTRATIVEAdministrationDirectorsFeesandExpensesDirectorsExpenses3">#REF!</definedName>
    <definedName name="Data2GrossProfitExpenseGENERALADMINISTRATIVEAdministrationDirectorsFeesandExpensesDirectorsfees1" localSheetId="11">#REF!</definedName>
    <definedName name="Data2GrossProfitExpenseGENERALADMINISTRATIVEAdministrationDirectorsFeesandExpensesDirectorsfees1">#REF!</definedName>
    <definedName name="Data2GrossProfitExpenseGENERALADMINISTRATIVEAdministrationDirectorsFeesandExpensesDirectorsfees2" localSheetId="11">#REF!</definedName>
    <definedName name="Data2GrossProfitExpenseGENERALADMINISTRATIVEAdministrationDirectorsFeesandExpensesDirectorsfees2">#REF!</definedName>
    <definedName name="Data2GrossProfitExpenseGENERALADMINISTRATIVEAdministrationDirectorsFeesandExpensesDirectorsfees3" localSheetId="11">#REF!</definedName>
    <definedName name="Data2GrossProfitExpenseGENERALADMINISTRATIVEAdministrationDirectorsFeesandExpensesDirectorsfees3">#REF!</definedName>
    <definedName name="Data2GrossProfitExpenseGENERALADMINISTRATIVEAdministrationDirectorsFeesandExpensesDirectorsFeesandExpensesOther1" localSheetId="11">#REF!</definedName>
    <definedName name="Data2GrossProfitExpenseGENERALADMINISTRATIVEAdministrationDirectorsFeesandExpensesDirectorsFeesandExpensesOther1">#REF!</definedName>
    <definedName name="Data2GrossProfitExpenseGENERALADMINISTRATIVEAdministrationDirectorsFeesandExpensesDirectorsFeesandExpensesOther2" localSheetId="11">#REF!</definedName>
    <definedName name="Data2GrossProfitExpenseGENERALADMINISTRATIVEAdministrationDirectorsFeesandExpensesDirectorsFeesandExpensesOther2">#REF!</definedName>
    <definedName name="Data2GrossProfitExpenseGENERALADMINISTRATIVEAdministrationDirectorsFeesandExpensesDirectorsFeesandExpensesOther3" localSheetId="11">#REF!</definedName>
    <definedName name="Data2GrossProfitExpenseGENERALADMINISTRATIVEAdministrationDirectorsFeesandExpensesDirectorsFeesandExpensesOther3">#REF!</definedName>
    <definedName name="Data2GrossProfitExpenseGENERALADMINISTRATIVEAdministrationDonations1" localSheetId="11">#REF!</definedName>
    <definedName name="Data2GrossProfitExpenseGENERALADMINISTRATIVEAdministrationDonations1">#REF!</definedName>
    <definedName name="Data2GrossProfitExpenseGENERALADMINISTRATIVEAdministrationDonations2" localSheetId="11">#REF!</definedName>
    <definedName name="Data2GrossProfitExpenseGENERALADMINISTRATIVEAdministrationDonations2">#REF!</definedName>
    <definedName name="Data2GrossProfitExpenseGENERALADMINISTRATIVEAdministrationDonations3" localSheetId="11">#REF!</definedName>
    <definedName name="Data2GrossProfitExpenseGENERALADMINISTRATIVEAdministrationDonations3">#REF!</definedName>
    <definedName name="Data2GrossProfitExpenseGENERALADMINISTRATIVEAdministrationMemberships1" localSheetId="11">#REF!</definedName>
    <definedName name="Data2GrossProfitExpenseGENERALADMINISTRATIVEAdministrationMemberships1">#REF!</definedName>
    <definedName name="Data2GrossProfitExpenseGENERALADMINISTRATIVEAdministrationMemberships2" localSheetId="11">#REF!</definedName>
    <definedName name="Data2GrossProfitExpenseGENERALADMINISTRATIVEAdministrationMemberships2">#REF!</definedName>
    <definedName name="Data2GrossProfitExpenseGENERALADMINISTRATIVEAdministrationMemberships3" localSheetId="11">#REF!</definedName>
    <definedName name="Data2GrossProfitExpenseGENERALADMINISTRATIVEAdministrationMemberships3">#REF!</definedName>
    <definedName name="Data2GrossProfitExpenseGENERALADMINISTRATIVEAdministrationMiscellaneous1" localSheetId="11">#REF!</definedName>
    <definedName name="Data2GrossProfitExpenseGENERALADMINISTRATIVEAdministrationMiscellaneous1">#REF!</definedName>
    <definedName name="Data2GrossProfitExpenseGENERALADMINISTRATIVEAdministrationMiscellaneous2" localSheetId="11">#REF!</definedName>
    <definedName name="Data2GrossProfitExpenseGENERALADMINISTRATIVEAdministrationMiscellaneous2">#REF!</definedName>
    <definedName name="Data2GrossProfitExpenseGENERALADMINISTRATIVEAdministrationMiscellaneous3" localSheetId="11">#REF!</definedName>
    <definedName name="Data2GrossProfitExpenseGENERALADMINISTRATIVEAdministrationMiscellaneous3">#REF!</definedName>
    <definedName name="Data2GrossProfitExpenseGENERALADMINISTRATIVEAdministrationNondeductibleintpenalties1" localSheetId="11">#REF!</definedName>
    <definedName name="Data2GrossProfitExpenseGENERALADMINISTRATIVEAdministrationNondeductibleintpenalties1">#REF!</definedName>
    <definedName name="Data2GrossProfitExpenseGENERALADMINISTRATIVEAdministrationNondeductibleintpenalties2" localSheetId="11">#REF!</definedName>
    <definedName name="Data2GrossProfitExpenseGENERALADMINISTRATIVEAdministrationNondeductibleintpenalties2">#REF!</definedName>
    <definedName name="Data2GrossProfitExpenseGENERALADMINISTRATIVEAdministrationNondeductibleintpenalties3" localSheetId="11">#REF!</definedName>
    <definedName name="Data2GrossProfitExpenseGENERALADMINISTRATIVEAdministrationNondeductibleintpenalties3">#REF!</definedName>
    <definedName name="Data2GrossProfitExpenseGENERALADMINISTRATIVEAdministrationOfficeSupplies1" localSheetId="11">#REF!</definedName>
    <definedName name="Data2GrossProfitExpenseGENERALADMINISTRATIVEAdministrationOfficeSupplies1">#REF!</definedName>
    <definedName name="Data2GrossProfitExpenseGENERALADMINISTRATIVEAdministrationOfficeSupplies2" localSheetId="11">#REF!</definedName>
    <definedName name="Data2GrossProfitExpenseGENERALADMINISTRATIVEAdministrationOfficeSupplies2">#REF!</definedName>
    <definedName name="Data2GrossProfitExpenseGENERALADMINISTRATIVEAdministrationOfficeSupplies3" localSheetId="11">#REF!</definedName>
    <definedName name="Data2GrossProfitExpenseGENERALADMINISTRATIVEAdministrationOfficeSupplies3">#REF!</definedName>
    <definedName name="Data2GrossProfitExpenseGENERALADMINISTRATIVEAdministrationPrintingpublishing1" localSheetId="11">#REF!</definedName>
    <definedName name="Data2GrossProfitExpenseGENERALADMINISTRATIVEAdministrationPrintingpublishing1">#REF!</definedName>
    <definedName name="Data2GrossProfitExpenseGENERALADMINISTRATIVEAdministrationPrintingpublishing2" localSheetId="11">#REF!</definedName>
    <definedName name="Data2GrossProfitExpenseGENERALADMINISTRATIVEAdministrationPrintingpublishing2">#REF!</definedName>
    <definedName name="Data2GrossProfitExpenseGENERALADMINISTRATIVEAdministrationPrintingpublishing3" localSheetId="11">#REF!</definedName>
    <definedName name="Data2GrossProfitExpenseGENERALADMINISTRATIVEAdministrationPrintingpublishing3">#REF!</definedName>
    <definedName name="Data2GrossProfitExpenseGENERALADMINISTRATIVEAdministrationPublicCompanyExpenses" localSheetId="11">#REF!</definedName>
    <definedName name="Data2GrossProfitExpenseGENERALADMINISTRATIVEAdministrationPublicCompanyExpenses">#REF!</definedName>
    <definedName name="Data2GrossProfitExpenseGENERALADMINISTRATIVEAdministrationPublicCompanyExpensesAGM1" localSheetId="11">#REF!</definedName>
    <definedName name="Data2GrossProfitExpenseGENERALADMINISTRATIVEAdministrationPublicCompanyExpensesAGM1">#REF!</definedName>
    <definedName name="Data2GrossProfitExpenseGENERALADMINISTRATIVEAdministrationPublicCompanyExpensesAGM2" localSheetId="11">#REF!</definedName>
    <definedName name="Data2GrossProfitExpenseGENERALADMINISTRATIVEAdministrationPublicCompanyExpensesAGM2">#REF!</definedName>
    <definedName name="Data2GrossProfitExpenseGENERALADMINISTRATIVEAdministrationPublicCompanyExpensesAGM3" localSheetId="11">#REF!</definedName>
    <definedName name="Data2GrossProfitExpenseGENERALADMINISTRATIVEAdministrationPublicCompanyExpensesAGM3">#REF!</definedName>
    <definedName name="Data2GrossProfitExpenseGENERALADMINISTRATIVEAdministrationPublicCompanyExpensesAnnualReport1" localSheetId="11">#REF!</definedName>
    <definedName name="Data2GrossProfitExpenseGENERALADMINISTRATIVEAdministrationPublicCompanyExpensesAnnualReport1">#REF!</definedName>
    <definedName name="Data2GrossProfitExpenseGENERALADMINISTRATIVEAdministrationPublicCompanyExpensesAnnualReport2" localSheetId="11">#REF!</definedName>
    <definedName name="Data2GrossProfitExpenseGENERALADMINISTRATIVEAdministrationPublicCompanyExpensesAnnualReport2">#REF!</definedName>
    <definedName name="Data2GrossProfitExpenseGENERALADMINISTRATIVEAdministrationPublicCompanyExpensesAnnualReport3" localSheetId="11">#REF!</definedName>
    <definedName name="Data2GrossProfitExpenseGENERALADMINISTRATIVEAdministrationPublicCompanyExpensesAnnualReport3">#REF!</definedName>
    <definedName name="Data2GrossProfitExpenseGENERALADMINISTRATIVEAdministrationPublicCompanyExpensesFilingFees1" localSheetId="11">#REF!</definedName>
    <definedName name="Data2GrossProfitExpenseGENERALADMINISTRATIVEAdministrationPublicCompanyExpensesFilingFees1">#REF!</definedName>
    <definedName name="Data2GrossProfitExpenseGENERALADMINISTRATIVEAdministrationPublicCompanyExpensesFilingFees2" localSheetId="11">#REF!</definedName>
    <definedName name="Data2GrossProfitExpenseGENERALADMINISTRATIVEAdministrationPublicCompanyExpensesFilingFees2">#REF!</definedName>
    <definedName name="Data2GrossProfitExpenseGENERALADMINISTRATIVEAdministrationPublicCompanyExpensesFilingFees3" localSheetId="11">#REF!</definedName>
    <definedName name="Data2GrossProfitExpenseGENERALADMINISTRATIVEAdministrationPublicCompanyExpensesFilingFees3">#REF!</definedName>
    <definedName name="Data2GrossProfitExpenseGENERALADMINISTRATIVEAdministrationPublicCompanyExpensesIRConferencecalls1" localSheetId="11">#REF!</definedName>
    <definedName name="Data2GrossProfitExpenseGENERALADMINISTRATIVEAdministrationPublicCompanyExpensesIRConferencecalls1">#REF!</definedName>
    <definedName name="Data2GrossProfitExpenseGENERALADMINISTRATIVEAdministrationPublicCompanyExpensesIRConferencecalls2" localSheetId="11">#REF!</definedName>
    <definedName name="Data2GrossProfitExpenseGENERALADMINISTRATIVEAdministrationPublicCompanyExpensesIRConferencecalls2">#REF!</definedName>
    <definedName name="Data2GrossProfitExpenseGENERALADMINISTRATIVEAdministrationPublicCompanyExpensesIRConferencecalls3" localSheetId="11">#REF!</definedName>
    <definedName name="Data2GrossProfitExpenseGENERALADMINISTRATIVEAdministrationPublicCompanyExpensesIRConferencecalls3">#REF!</definedName>
    <definedName name="Data2GrossProfitExpenseGENERALADMINISTRATIVEAdministrationPublicCompanyExpensesPressReleases1" localSheetId="11">#REF!</definedName>
    <definedName name="Data2GrossProfitExpenseGENERALADMINISTRATIVEAdministrationPublicCompanyExpensesPressReleases1">#REF!</definedName>
    <definedName name="Data2GrossProfitExpenseGENERALADMINISTRATIVEAdministrationPublicCompanyExpensesPressReleases2" localSheetId="11">#REF!</definedName>
    <definedName name="Data2GrossProfitExpenseGENERALADMINISTRATIVEAdministrationPublicCompanyExpensesPressReleases2">#REF!</definedName>
    <definedName name="Data2GrossProfitExpenseGENERALADMINISTRATIVEAdministrationPublicCompanyExpensesPressReleases3" localSheetId="11">#REF!</definedName>
    <definedName name="Data2GrossProfitExpenseGENERALADMINISTRATIVEAdministrationPublicCompanyExpensesPressReleases3">#REF!</definedName>
    <definedName name="Data2GrossProfitExpenseGENERALADMINISTRATIVEAdministrationPublicCompanyExpensesPublicCompanyExpensesOther1" localSheetId="11">#REF!</definedName>
    <definedName name="Data2GrossProfitExpenseGENERALADMINISTRATIVEAdministrationPublicCompanyExpensesPublicCompanyExpensesOther1">#REF!</definedName>
    <definedName name="Data2GrossProfitExpenseGENERALADMINISTRATIVEAdministrationPublicCompanyExpensesPublicCompanyExpensesOther2" localSheetId="11">#REF!</definedName>
    <definedName name="Data2GrossProfitExpenseGENERALADMINISTRATIVEAdministrationPublicCompanyExpensesPublicCompanyExpensesOther2">#REF!</definedName>
    <definedName name="Data2GrossProfitExpenseGENERALADMINISTRATIVEAdministrationPublicCompanyExpensesPublicCompanyExpensesOther3" localSheetId="11">#REF!</definedName>
    <definedName name="Data2GrossProfitExpenseGENERALADMINISTRATIVEAdministrationPublicCompanyExpensesPublicCompanyExpensesOther3">#REF!</definedName>
    <definedName name="Data2GrossProfitExpenseGENERALADMINISTRATIVEAdministrationRecruiting1" localSheetId="11">#REF!</definedName>
    <definedName name="Data2GrossProfitExpenseGENERALADMINISTRATIVEAdministrationRecruiting1">#REF!</definedName>
    <definedName name="Data2GrossProfitExpenseGENERALADMINISTRATIVEAdministrationRecruiting2" localSheetId="11">#REF!</definedName>
    <definedName name="Data2GrossProfitExpenseGENERALADMINISTRATIVEAdministrationRecruiting2">#REF!</definedName>
    <definedName name="Data2GrossProfitExpenseGENERALADMINISTRATIVEAdministrationRecruiting3" localSheetId="11">#REF!</definedName>
    <definedName name="Data2GrossProfitExpenseGENERALADMINISTRATIVEAdministrationRecruiting3">#REF!</definedName>
    <definedName name="Data2GrossProfitExpenseGENERALADMINISTRATIVEAdministrationSocialResponsibility1" localSheetId="11">#REF!</definedName>
    <definedName name="Data2GrossProfitExpenseGENERALADMINISTRATIVEAdministrationSocialResponsibility1">#REF!</definedName>
    <definedName name="Data2GrossProfitExpenseGENERALADMINISTRATIVEAdministrationSocialResponsibility2" localSheetId="11">#REF!</definedName>
    <definedName name="Data2GrossProfitExpenseGENERALADMINISTRATIVEAdministrationSocialResponsibility2">#REF!</definedName>
    <definedName name="Data2GrossProfitExpenseGENERALADMINISTRATIVEAdministrationSocialResponsibility3" localSheetId="11">#REF!</definedName>
    <definedName name="Data2GrossProfitExpenseGENERALADMINISTRATIVEAdministrationSocialResponsibility3">#REF!</definedName>
    <definedName name="Data2GrossProfitExpenseGENERALADMINISTRATIVEAdministrationStaffFunctionsEvents1" localSheetId="11">#REF!</definedName>
    <definedName name="Data2GrossProfitExpenseGENERALADMINISTRATIVEAdministrationStaffFunctionsEvents1">#REF!</definedName>
    <definedName name="Data2GrossProfitExpenseGENERALADMINISTRATIVEAdministrationStaffFunctionsEvents2" localSheetId="11">#REF!</definedName>
    <definedName name="Data2GrossProfitExpenseGENERALADMINISTRATIVEAdministrationStaffFunctionsEvents2">#REF!</definedName>
    <definedName name="Data2GrossProfitExpenseGENERALADMINISTRATIVEAdministrationStaffFunctionsEvents3" localSheetId="11">#REF!</definedName>
    <definedName name="Data2GrossProfitExpenseGENERALADMINISTRATIVEAdministrationStaffFunctionsEvents3">#REF!</definedName>
    <definedName name="Data2GrossProfitExpenseGENERALADMINISTRATIVEAdministrationSubscriptions1" localSheetId="11">#REF!</definedName>
    <definedName name="Data2GrossProfitExpenseGENERALADMINISTRATIVEAdministrationSubscriptions1">#REF!</definedName>
    <definedName name="Data2GrossProfitExpenseGENERALADMINISTRATIVEAdministrationSubscriptions2" localSheetId="11">#REF!</definedName>
    <definedName name="Data2GrossProfitExpenseGENERALADMINISTRATIVEAdministrationSubscriptions2">#REF!</definedName>
    <definedName name="Data2GrossProfitExpenseGENERALADMINISTRATIVEAdministrationSubscriptions3" localSheetId="11">#REF!</definedName>
    <definedName name="Data2GrossProfitExpenseGENERALADMINISTRATIVEAdministrationSubscriptions3">#REF!</definedName>
    <definedName name="Data2GrossProfitExpenseGENERALADMINISTRATIVEAdministrationTotalDirectorsFeesandExpenses1" localSheetId="11">#REF!</definedName>
    <definedName name="Data2GrossProfitExpenseGENERALADMINISTRATIVEAdministrationTotalDirectorsFeesandExpenses1">#REF!</definedName>
    <definedName name="Data2GrossProfitExpenseGENERALADMINISTRATIVEAdministrationTotalDirectorsFeesandExpenses2" localSheetId="11">#REF!</definedName>
    <definedName name="Data2GrossProfitExpenseGENERALADMINISTRATIVEAdministrationTotalDirectorsFeesandExpenses2">#REF!</definedName>
    <definedName name="Data2GrossProfitExpenseGENERALADMINISTRATIVEAdministrationTotalDirectorsFeesandExpenses3" localSheetId="11">#REF!</definedName>
    <definedName name="Data2GrossProfitExpenseGENERALADMINISTRATIVEAdministrationTotalDirectorsFeesandExpenses3">#REF!</definedName>
    <definedName name="Data2GrossProfitExpenseGENERALADMINISTRATIVEAdministrationTotalPublicCompanyExpenses1" localSheetId="11">#REF!</definedName>
    <definedName name="Data2GrossProfitExpenseGENERALADMINISTRATIVEAdministrationTotalPublicCompanyExpenses1">#REF!</definedName>
    <definedName name="Data2GrossProfitExpenseGENERALADMINISTRATIVEAdministrationTotalPublicCompanyExpenses2" localSheetId="11">#REF!</definedName>
    <definedName name="Data2GrossProfitExpenseGENERALADMINISTRATIVEAdministrationTotalPublicCompanyExpenses2">#REF!</definedName>
    <definedName name="Data2GrossProfitExpenseGENERALADMINISTRATIVEAdministrationTotalPublicCompanyExpenses3" localSheetId="11">#REF!</definedName>
    <definedName name="Data2GrossProfitExpenseGENERALADMINISTRATIVEAdministrationTotalPublicCompanyExpenses3">#REF!</definedName>
    <definedName name="Data2GrossProfitExpenseGENERALADMINISTRATIVEAdministrationTrainingdevelopment1" localSheetId="11">#REF!</definedName>
    <definedName name="Data2GrossProfitExpenseGENERALADMINISTRATIVEAdministrationTrainingdevelopment1">#REF!</definedName>
    <definedName name="Data2GrossProfitExpenseGENERALADMINISTRATIVEAdministrationTrainingdevelopment2" localSheetId="11">#REF!</definedName>
    <definedName name="Data2GrossProfitExpenseGENERALADMINISTRATIVEAdministrationTrainingdevelopment2">#REF!</definedName>
    <definedName name="Data2GrossProfitExpenseGENERALADMINISTRATIVEAdministrationTrainingdevelopment3" localSheetId="11">#REF!</definedName>
    <definedName name="Data2GrossProfitExpenseGENERALADMINISTRATIVEAdministrationTrainingdevelopment3">#REF!</definedName>
    <definedName name="Data2GrossProfitExpenseGENERALADMINISTRATIVEAdministrationWebsite1" localSheetId="11">#REF!</definedName>
    <definedName name="Data2GrossProfitExpenseGENERALADMINISTRATIVEAdministrationWebsite1">#REF!</definedName>
    <definedName name="Data2GrossProfitExpenseGENERALADMINISTRATIVEAdministrationWebsite2" localSheetId="11">#REF!</definedName>
    <definedName name="Data2GrossProfitExpenseGENERALADMINISTRATIVEAdministrationWebsite2">#REF!</definedName>
    <definedName name="Data2GrossProfitExpenseGENERALADMINISTRATIVEAdministrationWebsite3" localSheetId="11">#REF!</definedName>
    <definedName name="Data2GrossProfitExpenseGENERALADMINISTRATIVEAdministrationWebsite3">#REF!</definedName>
    <definedName name="Data2GrossProfitExpenseGENERALADMINISTRATIVEConferences1" localSheetId="11">#REF!</definedName>
    <definedName name="Data2GrossProfitExpenseGENERALADMINISTRATIVEConferences1">#REF!</definedName>
    <definedName name="Data2GrossProfitExpenseGENERALADMINISTRATIVEConferences2" localSheetId="11">#REF!</definedName>
    <definedName name="Data2GrossProfitExpenseGENERALADMINISTRATIVEConferences2">#REF!</definedName>
    <definedName name="Data2GrossProfitExpenseGENERALADMINISTRATIVEConferences3" localSheetId="11">#REF!</definedName>
    <definedName name="Data2GrossProfitExpenseGENERALADMINISTRATIVEConferences3">#REF!</definedName>
    <definedName name="Data2GrossProfitExpenseGENERALADMINISTRATIVEFacilitiesOperations" localSheetId="11">#REF!</definedName>
    <definedName name="Data2GrossProfitExpenseGENERALADMINISTRATIVEFacilitiesOperations">#REF!</definedName>
    <definedName name="Data2GrossProfitExpenseGENERALADMINISTRATIVEFacilitiesOperationsApartment1" localSheetId="11">#REF!</definedName>
    <definedName name="Data2GrossProfitExpenseGENERALADMINISTRATIVEFacilitiesOperationsApartment1">#REF!</definedName>
    <definedName name="Data2GrossProfitExpenseGENERALADMINISTRATIVEFacilitiesOperationsApartment2" localSheetId="11">#REF!</definedName>
    <definedName name="Data2GrossProfitExpenseGENERALADMINISTRATIVEFacilitiesOperationsApartment2">#REF!</definedName>
    <definedName name="Data2GrossProfitExpenseGENERALADMINISTRATIVEFacilitiesOperationsApartment3" localSheetId="11">#REF!</definedName>
    <definedName name="Data2GrossProfitExpenseGENERALADMINISTRATIVEFacilitiesOperationsApartment3">#REF!</definedName>
    <definedName name="Data2GrossProfitExpenseGENERALADMINISTRATIVEFacilitiesOperationsCapitalfeesLicense1" localSheetId="11">#REF!</definedName>
    <definedName name="Data2GrossProfitExpenseGENERALADMINISTRATIVEFacilitiesOperationsCapitalfeesLicense1">#REF!</definedName>
    <definedName name="Data2GrossProfitExpenseGENERALADMINISTRATIVEFacilitiesOperationsCapitalfeesLicense2" localSheetId="11">#REF!</definedName>
    <definedName name="Data2GrossProfitExpenseGENERALADMINISTRATIVEFacilitiesOperationsCapitalfeesLicense2">#REF!</definedName>
    <definedName name="Data2GrossProfitExpenseGENERALADMINISTRATIVEFacilitiesOperationsCapitalfeesLicense3" localSheetId="11">#REF!</definedName>
    <definedName name="Data2GrossProfitExpenseGENERALADMINISTRATIVEFacilitiesOperationsCapitalfeesLicense3">#REF!</definedName>
    <definedName name="Data2GrossProfitExpenseGENERALADMINISTRATIVEFacilitiesOperationsComputersupplies1" localSheetId="11">#REF!</definedName>
    <definedName name="Data2GrossProfitExpenseGENERALADMINISTRATIVEFacilitiesOperationsComputersupplies1">#REF!</definedName>
    <definedName name="Data2GrossProfitExpenseGENERALADMINISTRATIVEFacilitiesOperationsComputersupplies2" localSheetId="11">#REF!</definedName>
    <definedName name="Data2GrossProfitExpenseGENERALADMINISTRATIVEFacilitiesOperationsComputersupplies2">#REF!</definedName>
    <definedName name="Data2GrossProfitExpenseGENERALADMINISTRATIVEFacilitiesOperationsComputersupplies3" localSheetId="11">#REF!</definedName>
    <definedName name="Data2GrossProfitExpenseGENERALADMINISTRATIVEFacilitiesOperationsComputersupplies3">#REF!</definedName>
    <definedName name="Data2GrossProfitExpenseGENERALADMINISTRATIVEFacilitiesOperationsDOLiabilityInsurance1" localSheetId="11">#REF!</definedName>
    <definedName name="Data2GrossProfitExpenseGENERALADMINISTRATIVEFacilitiesOperationsDOLiabilityInsurance1">#REF!</definedName>
    <definedName name="Data2GrossProfitExpenseGENERALADMINISTRATIVEFacilitiesOperationsDOLiabilityInsurance2" localSheetId="11">#REF!</definedName>
    <definedName name="Data2GrossProfitExpenseGENERALADMINISTRATIVEFacilitiesOperationsDOLiabilityInsurance2">#REF!</definedName>
    <definedName name="Data2GrossProfitExpenseGENERALADMINISTRATIVEFacilitiesOperationsDOLiabilityInsurance3" localSheetId="11">#REF!</definedName>
    <definedName name="Data2GrossProfitExpenseGENERALADMINISTRATIVEFacilitiesOperationsDOLiabilityInsurance3">#REF!</definedName>
    <definedName name="Data2GrossProfitExpenseGENERALADMINISTRATIVEFacilitiesOperationsExpenses1" localSheetId="11">#REF!</definedName>
    <definedName name="Data2GrossProfitExpenseGENERALADMINISTRATIVEFacilitiesOperationsExpenses1">#REF!</definedName>
    <definedName name="Data2GrossProfitExpenseGENERALADMINISTRATIVEFacilitiesOperationsExpenses2" localSheetId="11">#REF!</definedName>
    <definedName name="Data2GrossProfitExpenseGENERALADMINISTRATIVEFacilitiesOperationsExpenses2">#REF!</definedName>
    <definedName name="Data2GrossProfitExpenseGENERALADMINISTRATIVEFacilitiesOperationsExpenses3" localSheetId="11">#REF!</definedName>
    <definedName name="Data2GrossProfitExpenseGENERALADMINISTRATIVEFacilitiesOperationsExpenses3">#REF!</definedName>
    <definedName name="Data2GrossProfitExpenseGENERALADMINISTRATIVEFacilitiesOperationsFacilitiesOperationsOther1" localSheetId="11">#REF!</definedName>
    <definedName name="Data2GrossProfitExpenseGENERALADMINISTRATIVEFacilitiesOperationsFacilitiesOperationsOther1">#REF!</definedName>
    <definedName name="Data2GrossProfitExpenseGENERALADMINISTRATIVEFacilitiesOperationsFacilitiesOperationsOther2" localSheetId="11">#REF!</definedName>
    <definedName name="Data2GrossProfitExpenseGENERALADMINISTRATIVEFacilitiesOperationsFacilitiesOperationsOther2">#REF!</definedName>
    <definedName name="Data2GrossProfitExpenseGENERALADMINISTRATIVEFacilitiesOperationsFacilitiesOperationsOther3" localSheetId="11">#REF!</definedName>
    <definedName name="Data2GrossProfitExpenseGENERALADMINISTRATIVEFacilitiesOperationsFacilitiesOperationsOther3">#REF!</definedName>
    <definedName name="Data2GrossProfitExpenseGENERALADMINISTRATIVEFacilitiesOperationsGAFacilities1" localSheetId="11">#REF!</definedName>
    <definedName name="Data2GrossProfitExpenseGENERALADMINISTRATIVEFacilitiesOperationsGAFacilities1">#REF!</definedName>
    <definedName name="Data2GrossProfitExpenseGENERALADMINISTRATIVEFacilitiesOperationsGAFacilities2" localSheetId="11">#REF!</definedName>
    <definedName name="Data2GrossProfitExpenseGENERALADMINISTRATIVEFacilitiesOperationsGAFacilities2">#REF!</definedName>
    <definedName name="Data2GrossProfitExpenseGENERALADMINISTRATIVEFacilitiesOperationsGAFacilities3" localSheetId="11">#REF!</definedName>
    <definedName name="Data2GrossProfitExpenseGENERALADMINISTRATIVEFacilitiesOperationsGAFacilities3">#REF!</definedName>
    <definedName name="Data2GrossProfitExpenseGENERALADMINISTRATIVEFacilitiesOperationsInsurance1" localSheetId="11">#REF!</definedName>
    <definedName name="Data2GrossProfitExpenseGENERALADMINISTRATIVEFacilitiesOperationsInsurance1">#REF!</definedName>
    <definedName name="Data2GrossProfitExpenseGENERALADMINISTRATIVEFacilitiesOperationsInsurance2" localSheetId="11">#REF!</definedName>
    <definedName name="Data2GrossProfitExpenseGENERALADMINISTRATIVEFacilitiesOperationsInsurance2">#REF!</definedName>
    <definedName name="Data2GrossProfitExpenseGENERALADMINISTRATIVEFacilitiesOperationsInsurance3" localSheetId="11">#REF!</definedName>
    <definedName name="Data2GrossProfitExpenseGENERALADMINISTRATIVEFacilitiesOperationsInsurance3">#REF!</definedName>
    <definedName name="Data2GrossProfitExpenseGENERALADMINISTRATIVEFacilitiesOperationsITsupport1" localSheetId="11">#REF!</definedName>
    <definedName name="Data2GrossProfitExpenseGENERALADMINISTRATIVEFacilitiesOperationsITsupport1">#REF!</definedName>
    <definedName name="Data2GrossProfitExpenseGENERALADMINISTRATIVEFacilitiesOperationsITsupport2" localSheetId="11">#REF!</definedName>
    <definedName name="Data2GrossProfitExpenseGENERALADMINISTRATIVEFacilitiesOperationsITsupport2">#REF!</definedName>
    <definedName name="Data2GrossProfitExpenseGENERALADMINISTRATIVEFacilitiesOperationsITsupport3" localSheetId="11">#REF!</definedName>
    <definedName name="Data2GrossProfitExpenseGENERALADMINISTRATIVEFacilitiesOperationsITsupport3">#REF!</definedName>
    <definedName name="Data2GrossProfitExpenseGENERALADMINISTRATIVEFacilitiesOperationsQwestDueDiligenceIP1" localSheetId="11">#REF!</definedName>
    <definedName name="Data2GrossProfitExpenseGENERALADMINISTRATIVEFacilitiesOperationsQwestDueDiligenceIP1">#REF!</definedName>
    <definedName name="Data2GrossProfitExpenseGENERALADMINISTRATIVEFacilitiesOperationsQwestDueDiligenceIP2" localSheetId="11">#REF!</definedName>
    <definedName name="Data2GrossProfitExpenseGENERALADMINISTRATIVEFacilitiesOperationsQwestDueDiligenceIP2">#REF!</definedName>
    <definedName name="Data2GrossProfitExpenseGENERALADMINISTRATIVEFacilitiesOperationsQwestDueDiligenceIP3" localSheetId="11">#REF!</definedName>
    <definedName name="Data2GrossProfitExpenseGENERALADMINISTRATIVEFacilitiesOperationsQwestDueDiligenceIP3">#REF!</definedName>
    <definedName name="Data2GrossProfitExpenseGENERALADMINISTRATIVEFacilitiesOperationsRent1" localSheetId="11">#REF!</definedName>
    <definedName name="Data2GrossProfitExpenseGENERALADMINISTRATIVEFacilitiesOperationsRent1">#REF!</definedName>
    <definedName name="Data2GrossProfitExpenseGENERALADMINISTRATIVEFacilitiesOperationsRent2" localSheetId="11">#REF!</definedName>
    <definedName name="Data2GrossProfitExpenseGENERALADMINISTRATIVEFacilitiesOperationsRent2">#REF!</definedName>
    <definedName name="Data2GrossProfitExpenseGENERALADMINISTRATIVEFacilitiesOperationsRent3" localSheetId="11">#REF!</definedName>
    <definedName name="Data2GrossProfitExpenseGENERALADMINISTRATIVEFacilitiesOperationsRent3">#REF!</definedName>
    <definedName name="Data2GrossProfitExpenseGENERALADMINISTRATIVEFacilitiesOperationsRepairMaintenance1" localSheetId="11">#REF!</definedName>
    <definedName name="Data2GrossProfitExpenseGENERALADMINISTRATIVEFacilitiesOperationsRepairMaintenance1">#REF!</definedName>
    <definedName name="Data2GrossProfitExpenseGENERALADMINISTRATIVEFacilitiesOperationsRepairMaintenance2" localSheetId="11">#REF!</definedName>
    <definedName name="Data2GrossProfitExpenseGENERALADMINISTRATIVEFacilitiesOperationsRepairMaintenance2">#REF!</definedName>
    <definedName name="Data2GrossProfitExpenseGENERALADMINISTRATIVEFacilitiesOperationsRepairMaintenance3" localSheetId="11">#REF!</definedName>
    <definedName name="Data2GrossProfitExpenseGENERALADMINISTRATIVEFacilitiesOperationsRepairMaintenance3">#REF!</definedName>
    <definedName name="Data2GrossProfitExpenseGENERALADMINISTRATIVEFacilitiesOperationsTelephoneinternet1" localSheetId="11">#REF!</definedName>
    <definedName name="Data2GrossProfitExpenseGENERALADMINISTRATIVEFacilitiesOperationsTelephoneinternet1">#REF!</definedName>
    <definedName name="Data2GrossProfitExpenseGENERALADMINISTRATIVEFacilitiesOperationsTelephoneinternet2" localSheetId="11">#REF!</definedName>
    <definedName name="Data2GrossProfitExpenseGENERALADMINISTRATIVEFacilitiesOperationsTelephoneinternet2">#REF!</definedName>
    <definedName name="Data2GrossProfitExpenseGENERALADMINISTRATIVEFacilitiesOperationsTelephoneinternet3" localSheetId="11">#REF!</definedName>
    <definedName name="Data2GrossProfitExpenseGENERALADMINISTRATIVEFacilitiesOperationsTelephoneinternet3">#REF!</definedName>
    <definedName name="Data2GrossProfitExpenseGENERALADMINISTRATIVEGENERALADMINISTRATIVEOther1" localSheetId="11">#REF!</definedName>
    <definedName name="Data2GrossProfitExpenseGENERALADMINISTRATIVEGENERALADMINISTRATIVEOther1">#REF!</definedName>
    <definedName name="Data2GrossProfitExpenseGENERALADMINISTRATIVEGENERALADMINISTRATIVEOther2" localSheetId="11">#REF!</definedName>
    <definedName name="Data2GrossProfitExpenseGENERALADMINISTRATIVEGENERALADMINISTRATIVEOther2">#REF!</definedName>
    <definedName name="Data2GrossProfitExpenseGENERALADMINISTRATIVEGENERALADMINISTRATIVEOther3" localSheetId="11">#REF!</definedName>
    <definedName name="Data2GrossProfitExpenseGENERALADMINISTRATIVEGENERALADMINISTRATIVEOther3">#REF!</definedName>
    <definedName name="Data2GrossProfitExpenseGENERALADMINISTRATIVELegalprofessional" localSheetId="11">#REF!</definedName>
    <definedName name="Data2GrossProfitExpenseGENERALADMINISTRATIVELegalprofessional">#REF!</definedName>
    <definedName name="Data2GrossProfitExpenseGENERALADMINISTRATIVELegalprofessionalAccountingAudit" localSheetId="11">#REF!</definedName>
    <definedName name="Data2GrossProfitExpenseGENERALADMINISTRATIVELegalprofessionalAccountingAudit">#REF!</definedName>
    <definedName name="Data2GrossProfitExpenseGENERALADMINISTRATIVELegalprofessionalAccountingAuditAccountingAuditOther1" localSheetId="11">#REF!</definedName>
    <definedName name="Data2GrossProfitExpenseGENERALADMINISTRATIVELegalprofessionalAccountingAuditAccountingAuditOther1">#REF!</definedName>
    <definedName name="Data2GrossProfitExpenseGENERALADMINISTRATIVELegalprofessionalAccountingAuditAccountingAuditOther2" localSheetId="11">#REF!</definedName>
    <definedName name="Data2GrossProfitExpenseGENERALADMINISTRATIVELegalprofessionalAccountingAuditAccountingAuditOther2">#REF!</definedName>
    <definedName name="Data2GrossProfitExpenseGENERALADMINISTRATIVELegalprofessionalAccountingAuditAccountingAuditOther3" localSheetId="11">#REF!</definedName>
    <definedName name="Data2GrossProfitExpenseGENERALADMINISTRATIVELegalprofessionalAccountingAuditAccountingAuditOther3">#REF!</definedName>
    <definedName name="Data2GrossProfitExpenseGENERALADMINISTRATIVELegalprofessionalAccountingAuditAudit1" localSheetId="11">#REF!</definedName>
    <definedName name="Data2GrossProfitExpenseGENERALADMINISTRATIVELegalprofessionalAccountingAuditAudit1">#REF!</definedName>
    <definedName name="Data2GrossProfitExpenseGENERALADMINISTRATIVELegalprofessionalAccountingAuditAudit2" localSheetId="11">#REF!</definedName>
    <definedName name="Data2GrossProfitExpenseGENERALADMINISTRATIVELegalprofessionalAccountingAuditAudit2">#REF!</definedName>
    <definedName name="Data2GrossProfitExpenseGENERALADMINISTRATIVELegalprofessionalAccountingAuditAudit3" localSheetId="11">#REF!</definedName>
    <definedName name="Data2GrossProfitExpenseGENERALADMINISTRATIVELegalprofessionalAccountingAuditAudit3">#REF!</definedName>
    <definedName name="Data2GrossProfitExpenseGENERALADMINISTRATIVELegalprofessionalAccountingAuditAuditandTaxes1" localSheetId="11">#REF!</definedName>
    <definedName name="Data2GrossProfitExpenseGENERALADMINISTRATIVELegalprofessionalAccountingAuditAuditandTaxes1">#REF!</definedName>
    <definedName name="Data2GrossProfitExpenseGENERALADMINISTRATIVELegalprofessionalAccountingAuditAuditandTaxes2" localSheetId="11">#REF!</definedName>
    <definedName name="Data2GrossProfitExpenseGENERALADMINISTRATIVELegalprofessionalAccountingAuditAuditandTaxes2">#REF!</definedName>
    <definedName name="Data2GrossProfitExpenseGENERALADMINISTRATIVELegalprofessionalAccountingAuditAuditandTaxes3" localSheetId="11">#REF!</definedName>
    <definedName name="Data2GrossProfitExpenseGENERALADMINISTRATIVELegalprofessionalAccountingAuditAuditandTaxes3">#REF!</definedName>
    <definedName name="Data2GrossProfitExpenseGENERALADMINISTRATIVELegalprofessionalAccountingAuditBookkeepingandaccounting1" localSheetId="11">#REF!</definedName>
    <definedName name="Data2GrossProfitExpenseGENERALADMINISTRATIVELegalprofessionalAccountingAuditBookkeepingandaccounting1">#REF!</definedName>
    <definedName name="Data2GrossProfitExpenseGENERALADMINISTRATIVELegalprofessionalAccountingAuditBookkeepingandaccounting2" localSheetId="11">#REF!</definedName>
    <definedName name="Data2GrossProfitExpenseGENERALADMINISTRATIVELegalprofessionalAccountingAuditBookkeepingandaccounting2">#REF!</definedName>
    <definedName name="Data2GrossProfitExpenseGENERALADMINISTRATIVELegalprofessionalAccountingAuditBookkeepingandaccounting3" localSheetId="11">#REF!</definedName>
    <definedName name="Data2GrossProfitExpenseGENERALADMINISTRATIVELegalprofessionalAccountingAuditBookkeepingandaccounting3">#REF!</definedName>
    <definedName name="Data2GrossProfitExpenseGENERALADMINISTRATIVELegalprofessionalAccountingAuditProfessionalFees" localSheetId="11">#REF!</definedName>
    <definedName name="Data2GrossProfitExpenseGENERALADMINISTRATIVELegalprofessionalAccountingAuditProfessionalFees">#REF!</definedName>
    <definedName name="Data2GrossProfitExpenseGENERALADMINISTRATIVELegalprofessionalAccountingAuditProfessionalfees1" localSheetId="11">#REF!</definedName>
    <definedName name="Data2GrossProfitExpenseGENERALADMINISTRATIVELegalprofessionalAccountingAuditProfessionalfees1">#REF!</definedName>
    <definedName name="Data2GrossProfitExpenseGENERALADMINISTRATIVELegalprofessionalAccountingAuditProfessionalfees2" localSheetId="11">#REF!</definedName>
    <definedName name="Data2GrossProfitExpenseGENERALADMINISTRATIVELegalprofessionalAccountingAuditProfessionalfees2">#REF!</definedName>
    <definedName name="Data2GrossProfitExpenseGENERALADMINISTRATIVELegalprofessionalAccountingAuditProfessionalfees3" localSheetId="11">#REF!</definedName>
    <definedName name="Data2GrossProfitExpenseGENERALADMINISTRATIVELegalprofessionalAccountingAuditProfessionalfees3">#REF!</definedName>
    <definedName name="Data2GrossProfitExpenseGENERALADMINISTRATIVELegalprofessionalAccountingAuditProfessionalfeesProfessionalFeesOther1" localSheetId="11">#REF!</definedName>
    <definedName name="Data2GrossProfitExpenseGENERALADMINISTRATIVELegalprofessionalAccountingAuditProfessionalfeesProfessionalFeesOther1">#REF!</definedName>
    <definedName name="Data2GrossProfitExpenseGENERALADMINISTRATIVELegalprofessionalAccountingAuditProfessionalfeesProfessionalFeesOther2" localSheetId="11">#REF!</definedName>
    <definedName name="Data2GrossProfitExpenseGENERALADMINISTRATIVELegalprofessionalAccountingAuditProfessionalfeesProfessionalFeesOther2">#REF!</definedName>
    <definedName name="Data2GrossProfitExpenseGENERALADMINISTRATIVELegalprofessionalAccountingAuditProfessionalfeesProfessionalFeesOther3" localSheetId="11">#REF!</definedName>
    <definedName name="Data2GrossProfitExpenseGENERALADMINISTRATIVELegalprofessionalAccountingAuditProfessionalfeesProfessionalFeesOther3">#REF!</definedName>
    <definedName name="Data2GrossProfitExpenseGENERALADMINISTRATIVELegalprofessionalAccountingAuditSOX1" localSheetId="11">#REF!</definedName>
    <definedName name="Data2GrossProfitExpenseGENERALADMINISTRATIVELegalprofessionalAccountingAuditSOX1">#REF!</definedName>
    <definedName name="Data2GrossProfitExpenseGENERALADMINISTRATIVELegalprofessionalAccountingAuditSOX2" localSheetId="11">#REF!</definedName>
    <definedName name="Data2GrossProfitExpenseGENERALADMINISTRATIVELegalprofessionalAccountingAuditSOX2">#REF!</definedName>
    <definedName name="Data2GrossProfitExpenseGENERALADMINISTRATIVELegalprofessionalAccountingAuditSOX3" localSheetId="11">#REF!</definedName>
    <definedName name="Data2GrossProfitExpenseGENERALADMINISTRATIVELegalprofessionalAccountingAuditSOX3">#REF!</definedName>
    <definedName name="Data2GrossProfitExpenseGENERALADMINISTRATIVELegalprofessionalAccountingAuditTaxes1" localSheetId="11">#REF!</definedName>
    <definedName name="Data2GrossProfitExpenseGENERALADMINISTRATIVELegalprofessionalAccountingAuditTaxes1">#REF!</definedName>
    <definedName name="Data2GrossProfitExpenseGENERALADMINISTRATIVELegalprofessionalAccountingAuditTaxes2" localSheetId="11">#REF!</definedName>
    <definedName name="Data2GrossProfitExpenseGENERALADMINISTRATIVELegalprofessionalAccountingAuditTaxes2">#REF!</definedName>
    <definedName name="Data2GrossProfitExpenseGENERALADMINISTRATIVELegalprofessionalAccountingAuditTaxes3" localSheetId="11">#REF!</definedName>
    <definedName name="Data2GrossProfitExpenseGENERALADMINISTRATIVELegalprofessionalAccountingAuditTaxes3">#REF!</definedName>
    <definedName name="Data2GrossProfitExpenseGENERALADMINISTRATIVELegalprofessionalAccountingAuditTotalProfessionalFees1" localSheetId="11">#REF!</definedName>
    <definedName name="Data2GrossProfitExpenseGENERALADMINISTRATIVELegalprofessionalAccountingAuditTotalProfessionalFees1">#REF!</definedName>
    <definedName name="Data2GrossProfitExpenseGENERALADMINISTRATIVELegalprofessionalAccountingAuditTotalProfessionalFees2" localSheetId="11">#REF!</definedName>
    <definedName name="Data2GrossProfitExpenseGENERALADMINISTRATIVELegalprofessionalAccountingAuditTotalProfessionalFees2">#REF!</definedName>
    <definedName name="Data2GrossProfitExpenseGENERALADMINISTRATIVELegalprofessionalAccountingAuditTotalProfessionalFees3" localSheetId="11">#REF!</definedName>
    <definedName name="Data2GrossProfitExpenseGENERALADMINISTRATIVELegalprofessionalAccountingAuditTotalProfessionalFees3">#REF!</definedName>
    <definedName name="Data2GrossProfitExpenseGENERALADMINISTRATIVELegalprofessionalLegalexpense" localSheetId="11">#REF!</definedName>
    <definedName name="Data2GrossProfitExpenseGENERALADMINISTRATIVELegalprofessionalLegalexpense">#REF!</definedName>
    <definedName name="Data2GrossProfitExpenseGENERALADMINISTRATIVELegalprofessionalLegalexpenseCommercialContracts1" localSheetId="11">#REF!</definedName>
    <definedName name="Data2GrossProfitExpenseGENERALADMINISTRATIVELegalprofessionalLegalexpenseCommercialContracts1">#REF!</definedName>
    <definedName name="Data2GrossProfitExpenseGENERALADMINISTRATIVELegalprofessionalLegalexpenseCommercialContracts2" localSheetId="11">#REF!</definedName>
    <definedName name="Data2GrossProfitExpenseGENERALADMINISTRATIVELegalprofessionalLegalexpenseCommercialContracts2">#REF!</definedName>
    <definedName name="Data2GrossProfitExpenseGENERALADMINISTRATIVELegalprofessionalLegalexpenseCommercialContracts3" localSheetId="11">#REF!</definedName>
    <definedName name="Data2GrossProfitExpenseGENERALADMINISTRATIVELegalprofessionalLegalexpenseCommercialContracts3">#REF!</definedName>
    <definedName name="Data2GrossProfitExpenseGENERALADMINISTRATIVELegalprofessionalLegalexpenseCorporateMatters1" localSheetId="11">#REF!</definedName>
    <definedName name="Data2GrossProfitExpenseGENERALADMINISTRATIVELegalprofessionalLegalexpenseCorporateMatters1">#REF!</definedName>
    <definedName name="Data2GrossProfitExpenseGENERALADMINISTRATIVELegalprofessionalLegalexpenseCorporateMatters2" localSheetId="11">#REF!</definedName>
    <definedName name="Data2GrossProfitExpenseGENERALADMINISTRATIVELegalprofessionalLegalexpenseCorporateMatters2">#REF!</definedName>
    <definedName name="Data2GrossProfitExpenseGENERALADMINISTRATIVELegalprofessionalLegalexpenseCorporateMatters3" localSheetId="11">#REF!</definedName>
    <definedName name="Data2GrossProfitExpenseGENERALADMINISTRATIVELegalprofessionalLegalexpenseCorporateMatters3">#REF!</definedName>
    <definedName name="Data2GrossProfitExpenseGENERALADMINISTRATIVELegalprofessionalLegalexpenseFinancial1" localSheetId="11">#REF!</definedName>
    <definedName name="Data2GrossProfitExpenseGENERALADMINISTRATIVELegalprofessionalLegalexpenseFinancial1">#REF!</definedName>
    <definedName name="Data2GrossProfitExpenseGENERALADMINISTRATIVELegalprofessionalLegalexpenseFinancial2" localSheetId="11">#REF!</definedName>
    <definedName name="Data2GrossProfitExpenseGENERALADMINISTRATIVELegalprofessionalLegalexpenseFinancial2">#REF!</definedName>
    <definedName name="Data2GrossProfitExpenseGENERALADMINISTRATIVELegalprofessionalLegalexpenseFinancial3" localSheetId="11">#REF!</definedName>
    <definedName name="Data2GrossProfitExpenseGENERALADMINISTRATIVELegalprofessionalLegalexpenseFinancial3">#REF!</definedName>
    <definedName name="Data2GrossProfitExpenseGENERALADMINISTRATIVELegalprofessionalLegalexpenseLegalexpenseOther1" localSheetId="11">#REF!</definedName>
    <definedName name="Data2GrossProfitExpenseGENERALADMINISTRATIVELegalprofessionalLegalexpenseLegalexpenseOther1">#REF!</definedName>
    <definedName name="Data2GrossProfitExpenseGENERALADMINISTRATIVELegalprofessionalLegalexpenseLegalexpenseOther2" localSheetId="11">#REF!</definedName>
    <definedName name="Data2GrossProfitExpenseGENERALADMINISTRATIVELegalprofessionalLegalexpenseLegalexpenseOther2">#REF!</definedName>
    <definedName name="Data2GrossProfitExpenseGENERALADMINISTRATIVELegalprofessionalLegalexpenseLegalexpenseOther3" localSheetId="11">#REF!</definedName>
    <definedName name="Data2GrossProfitExpenseGENERALADMINISTRATIVELegalprofessionalLegalexpenseLegalexpenseOther3">#REF!</definedName>
    <definedName name="Data2GrossProfitExpenseGENERALADMINISTRATIVELegalprofessionalLegalprofessionalOther1" localSheetId="11">#REF!</definedName>
    <definedName name="Data2GrossProfitExpenseGENERALADMINISTRATIVELegalprofessionalLegalprofessionalOther1">#REF!</definedName>
    <definedName name="Data2GrossProfitExpenseGENERALADMINISTRATIVELegalprofessionalLegalprofessionalOther2" localSheetId="11">#REF!</definedName>
    <definedName name="Data2GrossProfitExpenseGENERALADMINISTRATIVELegalprofessionalLegalprofessionalOther2">#REF!</definedName>
    <definedName name="Data2GrossProfitExpenseGENERALADMINISTRATIVELegalprofessionalLegalprofessionalOther3" localSheetId="11">#REF!</definedName>
    <definedName name="Data2GrossProfitExpenseGENERALADMINISTRATIVELegalprofessionalLegalprofessionalOther3">#REF!</definedName>
    <definedName name="Data2GrossProfitExpenseGENERALADMINISTRATIVELegalprofessionalTotalAccountingAudit1" localSheetId="11">#REF!</definedName>
    <definedName name="Data2GrossProfitExpenseGENERALADMINISTRATIVELegalprofessionalTotalAccountingAudit1">#REF!</definedName>
    <definedName name="Data2GrossProfitExpenseGENERALADMINISTRATIVELegalprofessionalTotalAccountingAudit2" localSheetId="11">#REF!</definedName>
    <definedName name="Data2GrossProfitExpenseGENERALADMINISTRATIVELegalprofessionalTotalAccountingAudit2">#REF!</definedName>
    <definedName name="Data2GrossProfitExpenseGENERALADMINISTRATIVELegalprofessionalTotalAccountingAudit3" localSheetId="11">#REF!</definedName>
    <definedName name="Data2GrossProfitExpenseGENERALADMINISTRATIVELegalprofessionalTotalAccountingAudit3">#REF!</definedName>
    <definedName name="Data2GrossProfitExpenseGENERALADMINISTRATIVELegalprofessionalTotalLegalexpense1" localSheetId="11">#REF!</definedName>
    <definedName name="Data2GrossProfitExpenseGENERALADMINISTRATIVELegalprofessionalTotalLegalexpense1">#REF!</definedName>
    <definedName name="Data2GrossProfitExpenseGENERALADMINISTRATIVELegalprofessionalTotalLegalexpense2" localSheetId="11">#REF!</definedName>
    <definedName name="Data2GrossProfitExpenseGENERALADMINISTRATIVELegalprofessionalTotalLegalexpense2">#REF!</definedName>
    <definedName name="Data2GrossProfitExpenseGENERALADMINISTRATIVELegalprofessionalTotalLegalexpense3" localSheetId="11">#REF!</definedName>
    <definedName name="Data2GrossProfitExpenseGENERALADMINISTRATIVELegalprofessionalTotalLegalexpense3">#REF!</definedName>
    <definedName name="Data2GrossProfitExpenseGENERALADMINISTRATIVEMarketingExpense" localSheetId="11">#REF!</definedName>
    <definedName name="Data2GrossProfitExpenseGENERALADMINISTRATIVEMarketingExpense">#REF!</definedName>
    <definedName name="Data2GrossProfitExpenseGENERALADMINISTRATIVEMarketingExpenseContractpersonnel1" localSheetId="11">#REF!</definedName>
    <definedName name="Data2GrossProfitExpenseGENERALADMINISTRATIVEMarketingExpenseContractpersonnel1">#REF!</definedName>
    <definedName name="Data2GrossProfitExpenseGENERALADMINISTRATIVEMarketingExpenseContractpersonnel2" localSheetId="11">#REF!</definedName>
    <definedName name="Data2GrossProfitExpenseGENERALADMINISTRATIVEMarketingExpenseContractpersonnel2">#REF!</definedName>
    <definedName name="Data2GrossProfitExpenseGENERALADMINISTRATIVEMarketingExpenseContractpersonnel3" localSheetId="11">#REF!</definedName>
    <definedName name="Data2GrossProfitExpenseGENERALADMINISTRATIVEMarketingExpenseContractpersonnel3">#REF!</definedName>
    <definedName name="Data2GrossProfitExpenseGENERALADMINISTRATIVEMarketingExpenseEmployeebenefits1" localSheetId="11">#REF!</definedName>
    <definedName name="Data2GrossProfitExpenseGENERALADMINISTRATIVEMarketingExpenseEmployeebenefits1">#REF!</definedName>
    <definedName name="Data2GrossProfitExpenseGENERALADMINISTRATIVEMarketingExpenseEmployeebenefits2" localSheetId="11">#REF!</definedName>
    <definedName name="Data2GrossProfitExpenseGENERALADMINISTRATIVEMarketingExpenseEmployeebenefits2">#REF!</definedName>
    <definedName name="Data2GrossProfitExpenseGENERALADMINISTRATIVEMarketingExpenseEmployeebenefits3" localSheetId="11">#REF!</definedName>
    <definedName name="Data2GrossProfitExpenseGENERALADMINISTRATIVEMarketingExpenseEmployeebenefits3">#REF!</definedName>
    <definedName name="Data2GrossProfitExpenseGENERALADMINISTRATIVEMarketingExpenseMarketingExpenseOther1" localSheetId="11">#REF!</definedName>
    <definedName name="Data2GrossProfitExpenseGENERALADMINISTRATIVEMarketingExpenseMarketingExpenseOther1">#REF!</definedName>
    <definedName name="Data2GrossProfitExpenseGENERALADMINISTRATIVEMarketingExpenseMarketingExpenseOther2" localSheetId="11">#REF!</definedName>
    <definedName name="Data2GrossProfitExpenseGENERALADMINISTRATIVEMarketingExpenseMarketingExpenseOther2">#REF!</definedName>
    <definedName name="Data2GrossProfitExpenseGENERALADMINISTRATIVEMarketingExpenseMarketingExpenseOther3" localSheetId="11">#REF!</definedName>
    <definedName name="Data2GrossProfitExpenseGENERALADMINISTRATIVEMarketingExpenseMarketingExpenseOther3">#REF!</definedName>
    <definedName name="Data2GrossProfitExpenseGENERALADMINISTRATIVEMarketingExpenseSalarieswages1" localSheetId="11">#REF!</definedName>
    <definedName name="Data2GrossProfitExpenseGENERALADMINISTRATIVEMarketingExpenseSalarieswages1">#REF!</definedName>
    <definedName name="Data2GrossProfitExpenseGENERALADMINISTRATIVEMarketingExpenseSalarieswages2" localSheetId="11">#REF!</definedName>
    <definedName name="Data2GrossProfitExpenseGENERALADMINISTRATIVEMarketingExpenseSalarieswages2">#REF!</definedName>
    <definedName name="Data2GrossProfitExpenseGENERALADMINISTRATIVEMarketingExpenseSalarieswages3" localSheetId="11">#REF!</definedName>
    <definedName name="Data2GrossProfitExpenseGENERALADMINISTRATIVEMarketingExpenseSalarieswages3">#REF!</definedName>
    <definedName name="Data2GrossProfitExpenseGENERALADMINISTRATIVEPersonnelandcontractors" localSheetId="11">#REF!</definedName>
    <definedName name="Data2GrossProfitExpenseGENERALADMINISTRATIVEPersonnelandcontractors">#REF!</definedName>
    <definedName name="Data2GrossProfitExpenseGENERALADMINISTRATIVEPersonnelandcontractorsBudgettedSalaries1" localSheetId="11">#REF!</definedName>
    <definedName name="Data2GrossProfitExpenseGENERALADMINISTRATIVEPersonnelandcontractorsBudgettedSalaries1">#REF!</definedName>
    <definedName name="Data2GrossProfitExpenseGENERALADMINISTRATIVEPersonnelandcontractorsBudgettedSalaries2" localSheetId="11">#REF!</definedName>
    <definedName name="Data2GrossProfitExpenseGENERALADMINISTRATIVEPersonnelandcontractorsBudgettedSalaries2">#REF!</definedName>
    <definedName name="Data2GrossProfitExpenseGENERALADMINISTRATIVEPersonnelandcontractorsBudgettedSalaries3" localSheetId="11">#REF!</definedName>
    <definedName name="Data2GrossProfitExpenseGENERALADMINISTRATIVEPersonnelandcontractorsBudgettedSalaries3">#REF!</definedName>
    <definedName name="Data2GrossProfitExpenseGENERALADMINISTRATIVEPersonnelandcontractorsCCRALatefee1" localSheetId="11">#REF!</definedName>
    <definedName name="Data2GrossProfitExpenseGENERALADMINISTRATIVEPersonnelandcontractorsCCRALatefee1">#REF!</definedName>
    <definedName name="Data2GrossProfitExpenseGENERALADMINISTRATIVEPersonnelandcontractorsCCRALatefee2" localSheetId="11">#REF!</definedName>
    <definedName name="Data2GrossProfitExpenseGENERALADMINISTRATIVEPersonnelandcontractorsCCRALatefee2">#REF!</definedName>
    <definedName name="Data2GrossProfitExpenseGENERALADMINISTRATIVEPersonnelandcontractorsCCRALatefee3" localSheetId="11">#REF!</definedName>
    <definedName name="Data2GrossProfitExpenseGENERALADMINISTRATIVEPersonnelandcontractorsCCRALatefee3">#REF!</definedName>
    <definedName name="Data2GrossProfitExpenseGENERALADMINISTRATIVEPersonnelandcontractorsConsultants1" localSheetId="11">#REF!</definedName>
    <definedName name="Data2GrossProfitExpenseGENERALADMINISTRATIVEPersonnelandcontractorsConsultants1">#REF!</definedName>
    <definedName name="Data2GrossProfitExpenseGENERALADMINISTRATIVEPersonnelandcontractorsConsultants2" localSheetId="11">#REF!</definedName>
    <definedName name="Data2GrossProfitExpenseGENERALADMINISTRATIVEPersonnelandcontractorsConsultants2">#REF!</definedName>
    <definedName name="Data2GrossProfitExpenseGENERALADMINISTRATIVEPersonnelandcontractorsConsultants3" localSheetId="11">#REF!</definedName>
    <definedName name="Data2GrossProfitExpenseGENERALADMINISTRATIVEPersonnelandcontractorsConsultants3">#REF!</definedName>
    <definedName name="Data2GrossProfitExpenseGENERALADMINISTRATIVEPersonnelandcontractorsEmployees" localSheetId="11">#REF!</definedName>
    <definedName name="Data2GrossProfitExpenseGENERALADMINISTRATIVEPersonnelandcontractorsEmployees">#REF!</definedName>
    <definedName name="Data2GrossProfitExpenseGENERALADMINISTRATIVEPersonnelandcontractorsEmployeesBonus1" localSheetId="11">#REF!</definedName>
    <definedName name="Data2GrossProfitExpenseGENERALADMINISTRATIVEPersonnelandcontractorsEmployeesBonus1">#REF!</definedName>
    <definedName name="Data2GrossProfitExpenseGENERALADMINISTRATIVEPersonnelandcontractorsEmployeesBonus2" localSheetId="11">#REF!</definedName>
    <definedName name="Data2GrossProfitExpenseGENERALADMINISTRATIVEPersonnelandcontractorsEmployeesBonus2">#REF!</definedName>
    <definedName name="Data2GrossProfitExpenseGENERALADMINISTRATIVEPersonnelandcontractorsEmployeesBonus3" localSheetId="11">#REF!</definedName>
    <definedName name="Data2GrossProfitExpenseGENERALADMINISTRATIVEPersonnelandcontractorsEmployeesBonus3">#REF!</definedName>
    <definedName name="Data2GrossProfitExpenseGENERALADMINISTRATIVEPersonnelandcontractorsEmployeesCompanyCPP1" localSheetId="11">#REF!</definedName>
    <definedName name="Data2GrossProfitExpenseGENERALADMINISTRATIVEPersonnelandcontractorsEmployeesCompanyCPP1">#REF!</definedName>
    <definedName name="Data2GrossProfitExpenseGENERALADMINISTRATIVEPersonnelandcontractorsEmployeesCompanyCPP2" localSheetId="11">#REF!</definedName>
    <definedName name="Data2GrossProfitExpenseGENERALADMINISTRATIVEPersonnelandcontractorsEmployeesCompanyCPP2">#REF!</definedName>
    <definedName name="Data2GrossProfitExpenseGENERALADMINISTRATIVEPersonnelandcontractorsEmployeesCompanyCPP3" localSheetId="11">#REF!</definedName>
    <definedName name="Data2GrossProfitExpenseGENERALADMINISTRATIVEPersonnelandcontractorsEmployeesCompanyCPP3">#REF!</definedName>
    <definedName name="Data2GrossProfitExpenseGENERALADMINISTRATIVEPersonnelandcontractorsEmployeesCompanyEI1" localSheetId="11">#REF!</definedName>
    <definedName name="Data2GrossProfitExpenseGENERALADMINISTRATIVEPersonnelandcontractorsEmployeesCompanyEI1">#REF!</definedName>
    <definedName name="Data2GrossProfitExpenseGENERALADMINISTRATIVEPersonnelandcontractorsEmployeesCompanyEI2" localSheetId="11">#REF!</definedName>
    <definedName name="Data2GrossProfitExpenseGENERALADMINISTRATIVEPersonnelandcontractorsEmployeesCompanyEI2">#REF!</definedName>
    <definedName name="Data2GrossProfitExpenseGENERALADMINISTRATIVEPersonnelandcontractorsEmployeesCompanyEI3" localSheetId="11">#REF!</definedName>
    <definedName name="Data2GrossProfitExpenseGENERALADMINISTRATIVEPersonnelandcontractorsEmployeesCompanyEI3">#REF!</definedName>
    <definedName name="Data2GrossProfitExpenseGENERALADMINISTRATIVEPersonnelandcontractorsEmployeesCPPEICompany1" localSheetId="11">#REF!</definedName>
    <definedName name="Data2GrossProfitExpenseGENERALADMINISTRATIVEPersonnelandcontractorsEmployeesCPPEICompany1">#REF!</definedName>
    <definedName name="Data2GrossProfitExpenseGENERALADMINISTRATIVEPersonnelandcontractorsEmployeesCPPEICompany2" localSheetId="11">#REF!</definedName>
    <definedName name="Data2GrossProfitExpenseGENERALADMINISTRATIVEPersonnelandcontractorsEmployeesCPPEICompany2">#REF!</definedName>
    <definedName name="Data2GrossProfitExpenseGENERALADMINISTRATIVEPersonnelandcontractorsEmployeesCPPEICompany3" localSheetId="11">#REF!</definedName>
    <definedName name="Data2GrossProfitExpenseGENERALADMINISTRATIVEPersonnelandcontractorsEmployeesCPPEICompany3">#REF!</definedName>
    <definedName name="Data2GrossProfitExpenseGENERALADMINISTRATIVEPersonnelandcontractorsEmployeesEmployeebenefits1" localSheetId="11">#REF!</definedName>
    <definedName name="Data2GrossProfitExpenseGENERALADMINISTRATIVEPersonnelandcontractorsEmployeesEmployeebenefits1">#REF!</definedName>
    <definedName name="Data2GrossProfitExpenseGENERALADMINISTRATIVEPersonnelandcontractorsEmployeesEmployeebenefits2" localSheetId="11">#REF!</definedName>
    <definedName name="Data2GrossProfitExpenseGENERALADMINISTRATIVEPersonnelandcontractorsEmployeesEmployeebenefits2">#REF!</definedName>
    <definedName name="Data2GrossProfitExpenseGENERALADMINISTRATIVEPersonnelandcontractorsEmployeesEmployeebenefits3" localSheetId="11">#REF!</definedName>
    <definedName name="Data2GrossProfitExpenseGENERALADMINISTRATIVEPersonnelandcontractorsEmployeesEmployeebenefits3">#REF!</definedName>
    <definedName name="Data2GrossProfitExpenseGENERALADMINISTRATIVEPersonnelandcontractorsEmployeesEmployeesOther1" localSheetId="11">#REF!</definedName>
    <definedName name="Data2GrossProfitExpenseGENERALADMINISTRATIVEPersonnelandcontractorsEmployeesEmployeesOther1">#REF!</definedName>
    <definedName name="Data2GrossProfitExpenseGENERALADMINISTRATIVEPersonnelandcontractorsEmployeesEmployeesOther2" localSheetId="11">#REF!</definedName>
    <definedName name="Data2GrossProfitExpenseGENERALADMINISTRATIVEPersonnelandcontractorsEmployeesEmployeesOther2">#REF!</definedName>
    <definedName name="Data2GrossProfitExpenseGENERALADMINISTRATIVEPersonnelandcontractorsEmployeesEmployeesOther3" localSheetId="11">#REF!</definedName>
    <definedName name="Data2GrossProfitExpenseGENERALADMINISTRATIVEPersonnelandcontractorsEmployeesEmployeesOther3">#REF!</definedName>
    <definedName name="Data2GrossProfitExpenseGENERALADMINISTRATIVEPersonnelandcontractorsEmployeesSalaryControl1" localSheetId="11">#REF!</definedName>
    <definedName name="Data2GrossProfitExpenseGENERALADMINISTRATIVEPersonnelandcontractorsEmployeesSalaryControl1">#REF!</definedName>
    <definedName name="Data2GrossProfitExpenseGENERALADMINISTRATIVEPersonnelandcontractorsEmployeesSalaryControl2" localSheetId="11">#REF!</definedName>
    <definedName name="Data2GrossProfitExpenseGENERALADMINISTRATIVEPersonnelandcontractorsEmployeesSalaryControl2">#REF!</definedName>
    <definedName name="Data2GrossProfitExpenseGENERALADMINISTRATIVEPersonnelandcontractorsEmployeesSalaryControl3" localSheetId="11">#REF!</definedName>
    <definedName name="Data2GrossProfitExpenseGENERALADMINISTRATIVEPersonnelandcontractorsEmployeesSalaryControl3">#REF!</definedName>
    <definedName name="Data2GrossProfitExpenseGENERALADMINISTRATIVEPersonnelandcontractorsEmployeesVacationexpense1" localSheetId="11">#REF!</definedName>
    <definedName name="Data2GrossProfitExpenseGENERALADMINISTRATIVEPersonnelandcontractorsEmployeesVacationexpense1">#REF!</definedName>
    <definedName name="Data2GrossProfitExpenseGENERALADMINISTRATIVEPersonnelandcontractorsEmployeesVacationexpense2" localSheetId="11">#REF!</definedName>
    <definedName name="Data2GrossProfitExpenseGENERALADMINISTRATIVEPersonnelandcontractorsEmployeesVacationexpense2">#REF!</definedName>
    <definedName name="Data2GrossProfitExpenseGENERALADMINISTRATIVEPersonnelandcontractorsEmployeesVacationexpense3" localSheetId="11">#REF!</definedName>
    <definedName name="Data2GrossProfitExpenseGENERALADMINISTRATIVEPersonnelandcontractorsEmployeesVacationexpense3">#REF!</definedName>
    <definedName name="Data2GrossProfitExpenseGENERALADMINISTRATIVEPersonnelandcontractorsEmployeesWageAllocation1" localSheetId="11">#REF!</definedName>
    <definedName name="Data2GrossProfitExpenseGENERALADMINISTRATIVEPersonnelandcontractorsEmployeesWageAllocation1">#REF!</definedName>
    <definedName name="Data2GrossProfitExpenseGENERALADMINISTRATIVEPersonnelandcontractorsEmployeesWageAllocation2" localSheetId="11">#REF!</definedName>
    <definedName name="Data2GrossProfitExpenseGENERALADMINISTRATIVEPersonnelandcontractorsEmployeesWageAllocation2">#REF!</definedName>
    <definedName name="Data2GrossProfitExpenseGENERALADMINISTRATIVEPersonnelandcontractorsEmployeesWageAllocation3" localSheetId="11">#REF!</definedName>
    <definedName name="Data2GrossProfitExpenseGENERALADMINISTRATIVEPersonnelandcontractorsEmployeesWageAllocation3">#REF!</definedName>
    <definedName name="Data2GrossProfitExpenseGENERALADMINISTRATIVEPersonnelandcontractorsEmployeesWagesSalaries1" localSheetId="11">#REF!</definedName>
    <definedName name="Data2GrossProfitExpenseGENERALADMINISTRATIVEPersonnelandcontractorsEmployeesWagesSalaries1">#REF!</definedName>
    <definedName name="Data2GrossProfitExpenseGENERALADMINISTRATIVEPersonnelandcontractorsEmployeesWagesSalaries2" localSheetId="11">#REF!</definedName>
    <definedName name="Data2GrossProfitExpenseGENERALADMINISTRATIVEPersonnelandcontractorsEmployeesWagesSalaries2">#REF!</definedName>
    <definedName name="Data2GrossProfitExpenseGENERALADMINISTRATIVEPersonnelandcontractorsEmployeesWagesSalaries3" localSheetId="11">#REF!</definedName>
    <definedName name="Data2GrossProfitExpenseGENERALADMINISTRATIVEPersonnelandcontractorsEmployeesWagesSalaries3">#REF!</definedName>
    <definedName name="Data2GrossProfitExpenseGENERALADMINISTRATIVEPersonnelandcontractorsEmployeesWCBExpense1" localSheetId="11">#REF!</definedName>
    <definedName name="Data2GrossProfitExpenseGENERALADMINISTRATIVEPersonnelandcontractorsEmployeesWCBExpense1">#REF!</definedName>
    <definedName name="Data2GrossProfitExpenseGENERALADMINISTRATIVEPersonnelandcontractorsEmployeesWCBExpense2" localSheetId="11">#REF!</definedName>
    <definedName name="Data2GrossProfitExpenseGENERALADMINISTRATIVEPersonnelandcontractorsEmployeesWCBExpense2">#REF!</definedName>
    <definedName name="Data2GrossProfitExpenseGENERALADMINISTRATIVEPersonnelandcontractorsEmployeesWCBExpense3" localSheetId="11">#REF!</definedName>
    <definedName name="Data2GrossProfitExpenseGENERALADMINISTRATIVEPersonnelandcontractorsEmployeesWCBExpense3">#REF!</definedName>
    <definedName name="Data2GrossProfitExpenseGENERALADMINISTRATIVEPersonnelandcontractorsEmploymentAgencyFees1" localSheetId="11">#REF!</definedName>
    <definedName name="Data2GrossProfitExpenseGENERALADMINISTRATIVEPersonnelandcontractorsEmploymentAgencyFees1">#REF!</definedName>
    <definedName name="Data2GrossProfitExpenseGENERALADMINISTRATIVEPersonnelandcontractorsEmploymentAgencyFees2" localSheetId="11">#REF!</definedName>
    <definedName name="Data2GrossProfitExpenseGENERALADMINISTRATIVEPersonnelandcontractorsEmploymentAgencyFees2">#REF!</definedName>
    <definedName name="Data2GrossProfitExpenseGENERALADMINISTRATIVEPersonnelandcontractorsEmploymentAgencyFees3" localSheetId="11">#REF!</definedName>
    <definedName name="Data2GrossProfitExpenseGENERALADMINISTRATIVEPersonnelandcontractorsEmploymentAgencyFees3">#REF!</definedName>
    <definedName name="Data2GrossProfitExpenseGENERALADMINISTRATIVEPersonnelandcontractorsPayrollFees1" localSheetId="11">#REF!</definedName>
    <definedName name="Data2GrossProfitExpenseGENERALADMINISTRATIVEPersonnelandcontractorsPayrollFees1">#REF!</definedName>
    <definedName name="Data2GrossProfitExpenseGENERALADMINISTRATIVEPersonnelandcontractorsPayrollFees2" localSheetId="11">#REF!</definedName>
    <definedName name="Data2GrossProfitExpenseGENERALADMINISTRATIVEPersonnelandcontractorsPayrollFees2">#REF!</definedName>
    <definedName name="Data2GrossProfitExpenseGENERALADMINISTRATIVEPersonnelandcontractorsPayrollFees3" localSheetId="11">#REF!</definedName>
    <definedName name="Data2GrossProfitExpenseGENERALADMINISTRATIVEPersonnelandcontractorsPayrollFees3">#REF!</definedName>
    <definedName name="Data2GrossProfitExpenseGENERALADMINISTRATIVEPersonnelandcontractorsPersonnelandcontractorsOther1" localSheetId="11">#REF!</definedName>
    <definedName name="Data2GrossProfitExpenseGENERALADMINISTRATIVEPersonnelandcontractorsPersonnelandcontractorsOther1">#REF!</definedName>
    <definedName name="Data2GrossProfitExpenseGENERALADMINISTRATIVEPersonnelandcontractorsPersonnelandcontractorsOther2" localSheetId="11">#REF!</definedName>
    <definedName name="Data2GrossProfitExpenseGENERALADMINISTRATIVEPersonnelandcontractorsPersonnelandcontractorsOther2">#REF!</definedName>
    <definedName name="Data2GrossProfitExpenseGENERALADMINISTRATIVEPersonnelandcontractorsPersonnelandcontractorsOther3" localSheetId="11">#REF!</definedName>
    <definedName name="Data2GrossProfitExpenseGENERALADMINISTRATIVEPersonnelandcontractorsPersonnelandcontractorsOther3">#REF!</definedName>
    <definedName name="Data2GrossProfitExpenseGENERALADMINISTRATIVEPersonnelandcontractorsTotalEmployees1" localSheetId="11">#REF!</definedName>
    <definedName name="Data2GrossProfitExpenseGENERALADMINISTRATIVEPersonnelandcontractorsTotalEmployees1">#REF!</definedName>
    <definedName name="Data2GrossProfitExpenseGENERALADMINISTRATIVEPersonnelandcontractorsTotalEmployees2" localSheetId="11">#REF!</definedName>
    <definedName name="Data2GrossProfitExpenseGENERALADMINISTRATIVEPersonnelandcontractorsTotalEmployees2">#REF!</definedName>
    <definedName name="Data2GrossProfitExpenseGENERALADMINISTRATIVEPersonnelandcontractorsTotalEmployees3" localSheetId="11">#REF!</definedName>
    <definedName name="Data2GrossProfitExpenseGENERALADMINISTRATIVEPersonnelandcontractorsTotalEmployees3">#REF!</definedName>
    <definedName name="Data2GrossProfitExpenseGENERALADMINISTRATIVETotalAdministration1" localSheetId="11">#REF!</definedName>
    <definedName name="Data2GrossProfitExpenseGENERALADMINISTRATIVETotalAdministration1">#REF!</definedName>
    <definedName name="Data2GrossProfitExpenseGENERALADMINISTRATIVETotalAdministration2" localSheetId="11">#REF!</definedName>
    <definedName name="Data2GrossProfitExpenseGENERALADMINISTRATIVETotalAdministration2">#REF!</definedName>
    <definedName name="Data2GrossProfitExpenseGENERALADMINISTRATIVETotalAdministration3" localSheetId="11">#REF!</definedName>
    <definedName name="Data2GrossProfitExpenseGENERALADMINISTRATIVETotalAdministration3">#REF!</definedName>
    <definedName name="Data2GrossProfitExpenseGENERALADMINISTRATIVETotalFacilitiesOperations1" localSheetId="11">#REF!</definedName>
    <definedName name="Data2GrossProfitExpenseGENERALADMINISTRATIVETotalFacilitiesOperations1">#REF!</definedName>
    <definedName name="Data2GrossProfitExpenseGENERALADMINISTRATIVETotalFacilitiesOperations2" localSheetId="11">#REF!</definedName>
    <definedName name="Data2GrossProfitExpenseGENERALADMINISTRATIVETotalFacilitiesOperations2">#REF!</definedName>
    <definedName name="Data2GrossProfitExpenseGENERALADMINISTRATIVETotalFacilitiesOperations3" localSheetId="11">#REF!</definedName>
    <definedName name="Data2GrossProfitExpenseGENERALADMINISTRATIVETotalFacilitiesOperations3">#REF!</definedName>
    <definedName name="Data2GrossProfitExpenseGENERALADMINISTRATIVETotalLegalprofessional1" localSheetId="11">#REF!</definedName>
    <definedName name="Data2GrossProfitExpenseGENERALADMINISTRATIVETotalLegalprofessional1">#REF!</definedName>
    <definedName name="Data2GrossProfitExpenseGENERALADMINISTRATIVETotalLegalprofessional2" localSheetId="11">#REF!</definedName>
    <definedName name="Data2GrossProfitExpenseGENERALADMINISTRATIVETotalLegalprofessional2">#REF!</definedName>
    <definedName name="Data2GrossProfitExpenseGENERALADMINISTRATIVETotalLegalprofessional3" localSheetId="11">#REF!</definedName>
    <definedName name="Data2GrossProfitExpenseGENERALADMINISTRATIVETotalLegalprofessional3">#REF!</definedName>
    <definedName name="Data2GrossProfitExpenseGENERALADMINISTRATIVETotalMarketingExpense1" localSheetId="11">#REF!</definedName>
    <definedName name="Data2GrossProfitExpenseGENERALADMINISTRATIVETotalMarketingExpense1">#REF!</definedName>
    <definedName name="Data2GrossProfitExpenseGENERALADMINISTRATIVETotalMarketingExpense2" localSheetId="11">#REF!</definedName>
    <definedName name="Data2GrossProfitExpenseGENERALADMINISTRATIVETotalMarketingExpense2">#REF!</definedName>
    <definedName name="Data2GrossProfitExpenseGENERALADMINISTRATIVETotalMarketingExpense3" localSheetId="11">#REF!</definedName>
    <definedName name="Data2GrossProfitExpenseGENERALADMINISTRATIVETotalMarketingExpense3">#REF!</definedName>
    <definedName name="Data2GrossProfitExpenseGENERALADMINISTRATIVETotalPersonnelandcontractors1" localSheetId="11">#REF!</definedName>
    <definedName name="Data2GrossProfitExpenseGENERALADMINISTRATIVETotalPersonnelandcontractors1">#REF!</definedName>
    <definedName name="Data2GrossProfitExpenseGENERALADMINISTRATIVETotalPersonnelandcontractors2" localSheetId="11">#REF!</definedName>
    <definedName name="Data2GrossProfitExpenseGENERALADMINISTRATIVETotalPersonnelandcontractors2">#REF!</definedName>
    <definedName name="Data2GrossProfitExpenseGENERALADMINISTRATIVETotalPersonnelandcontractors3" localSheetId="11">#REF!</definedName>
    <definedName name="Data2GrossProfitExpenseGENERALADMINISTRATIVETotalPersonnelandcontractors3">#REF!</definedName>
    <definedName name="Data2GrossProfitExpenseGENERALADMINISTRATIVETotalTravel1" localSheetId="11">#REF!</definedName>
    <definedName name="Data2GrossProfitExpenseGENERALADMINISTRATIVETotalTravel1">#REF!</definedName>
    <definedName name="Data2GrossProfitExpenseGENERALADMINISTRATIVETotalTravel2" localSheetId="11">#REF!</definedName>
    <definedName name="Data2GrossProfitExpenseGENERALADMINISTRATIVETotalTravel2">#REF!</definedName>
    <definedName name="Data2GrossProfitExpenseGENERALADMINISTRATIVETotalTravel3" localSheetId="11">#REF!</definedName>
    <definedName name="Data2GrossProfitExpenseGENERALADMINISTRATIVETotalTravel3">#REF!</definedName>
    <definedName name="Data2GrossProfitExpenseGENERALADMINISTRATIVETravel" localSheetId="11">#REF!</definedName>
    <definedName name="Data2GrossProfitExpenseGENERALADMINISTRATIVETravel">#REF!</definedName>
    <definedName name="Data2GrossProfitExpenseGENERALADMINISTRATIVETravel1" localSheetId="11">#REF!</definedName>
    <definedName name="Data2GrossProfitExpenseGENERALADMINISTRATIVETravel1">#REF!</definedName>
    <definedName name="Data2GrossProfitExpenseGENERALADMINISTRATIVETravel2" localSheetId="11">#REF!</definedName>
    <definedName name="Data2GrossProfitExpenseGENERALADMINISTRATIVETravel2">#REF!</definedName>
    <definedName name="Data2GrossProfitExpenseGENERALADMINISTRATIVETravel3" localSheetId="11">#REF!</definedName>
    <definedName name="Data2GrossProfitExpenseGENERALADMINISTRATIVETravel3">#REF!</definedName>
    <definedName name="Data2GrossProfitExpenseGENERALADMINISTRATIVETravelMealsEntertainment1" localSheetId="11">#REF!</definedName>
    <definedName name="Data2GrossProfitExpenseGENERALADMINISTRATIVETravelMealsEntertainment1">#REF!</definedName>
    <definedName name="Data2GrossProfitExpenseGENERALADMINISTRATIVETravelMealsEntertainment2" localSheetId="11">#REF!</definedName>
    <definedName name="Data2GrossProfitExpenseGENERALADMINISTRATIVETravelMealsEntertainment2">#REF!</definedName>
    <definedName name="Data2GrossProfitExpenseGENERALADMINISTRATIVETravelMealsEntertainment3" localSheetId="11">#REF!</definedName>
    <definedName name="Data2GrossProfitExpenseGENERALADMINISTRATIVETravelMealsEntertainment3">#REF!</definedName>
    <definedName name="Data2GrossProfitExpenseGENERALADMINISTRATIVETravelParking1" localSheetId="11">#REF!</definedName>
    <definedName name="Data2GrossProfitExpenseGENERALADMINISTRATIVETravelParking1">#REF!</definedName>
    <definedName name="Data2GrossProfitExpenseGENERALADMINISTRATIVETravelParking2" localSheetId="11">#REF!</definedName>
    <definedName name="Data2GrossProfitExpenseGENERALADMINISTRATIVETravelParking2">#REF!</definedName>
    <definedName name="Data2GrossProfitExpenseGENERALADMINISTRATIVETravelParking3" localSheetId="11">#REF!</definedName>
    <definedName name="Data2GrossProfitExpenseGENERALADMINISTRATIVETravelParking3">#REF!</definedName>
    <definedName name="Data2GrossProfitExpenseGENERALADMINISTRATIVETravelTravelOther1" localSheetId="11">#REF!</definedName>
    <definedName name="Data2GrossProfitExpenseGENERALADMINISTRATIVETravelTravelOther1">#REF!</definedName>
    <definedName name="Data2GrossProfitExpenseGENERALADMINISTRATIVETravelTravelOther2" localSheetId="11">#REF!</definedName>
    <definedName name="Data2GrossProfitExpenseGENERALADMINISTRATIVETravelTravelOther2">#REF!</definedName>
    <definedName name="Data2GrossProfitExpenseGENERALADMINISTRATIVETravelTravelOther3" localSheetId="11">#REF!</definedName>
    <definedName name="Data2GrossProfitExpenseGENERALADMINISTRATIVETravelTravelOther3">#REF!</definedName>
    <definedName name="Data2GrossProfitExpenseRESEARCHDEVELOPMENT" localSheetId="11">#REF!</definedName>
    <definedName name="Data2GrossProfitExpenseRESEARCHDEVELOPMENT">#REF!</definedName>
    <definedName name="Data2GrossProfitExpenseRESEARCHDEVELOPMENTDEVELOPMENT" localSheetId="11">#REF!</definedName>
    <definedName name="Data2GrossProfitExpenseRESEARCHDEVELOPMENTDEVELOPMENT">#REF!</definedName>
    <definedName name="Data2GrossProfitExpenseRESEARCHDEVELOPMENTDEVELOPMENTAdministration" localSheetId="11">#REF!</definedName>
    <definedName name="Data2GrossProfitExpenseRESEARCHDEVELOPMENTDEVELOPMENTAdministration">#REF!</definedName>
    <definedName name="Data2GrossProfitExpenseRESEARCHDEVELOPMENTDEVELOPMENTAdministrationAdministrationOther1" localSheetId="11">#REF!</definedName>
    <definedName name="Data2GrossProfitExpenseRESEARCHDEVELOPMENTDEVELOPMENTAdministrationAdministrationOther1">#REF!</definedName>
    <definedName name="Data2GrossProfitExpenseRESEARCHDEVELOPMENTDEVELOPMENTAdministrationAdministrationOther2" localSheetId="11">#REF!</definedName>
    <definedName name="Data2GrossProfitExpenseRESEARCHDEVELOPMENTDEVELOPMENTAdministrationAdministrationOther2">#REF!</definedName>
    <definedName name="Data2GrossProfitExpenseRESEARCHDEVELOPMENTDEVELOPMENTAdministrationAdministrationOther3" localSheetId="11">#REF!</definedName>
    <definedName name="Data2GrossProfitExpenseRESEARCHDEVELOPMENTDEVELOPMENTAdministrationAdministrationOther3">#REF!</definedName>
    <definedName name="Data2GrossProfitExpenseRESEARCHDEVELOPMENTDEVELOPMENTAdministrationConferences1" localSheetId="11">#REF!</definedName>
    <definedName name="Data2GrossProfitExpenseRESEARCHDEVELOPMENTDEVELOPMENTAdministrationConferences1">#REF!</definedName>
    <definedName name="Data2GrossProfitExpenseRESEARCHDEVELOPMENTDEVELOPMENTAdministrationConferences2" localSheetId="11">#REF!</definedName>
    <definedName name="Data2GrossProfitExpenseRESEARCHDEVELOPMENTDEVELOPMENTAdministrationConferences2">#REF!</definedName>
    <definedName name="Data2GrossProfitExpenseRESEARCHDEVELOPMENTDEVELOPMENTAdministrationConferences3" localSheetId="11">#REF!</definedName>
    <definedName name="Data2GrossProfitExpenseRESEARCHDEVELOPMENTDEVELOPMENTAdministrationConferences3">#REF!</definedName>
    <definedName name="Data2GrossProfitExpenseRESEARCHDEVELOPMENTDEVELOPMENTAdministrationMealsEntertainment1" localSheetId="11">#REF!</definedName>
    <definedName name="Data2GrossProfitExpenseRESEARCHDEVELOPMENTDEVELOPMENTAdministrationMealsEntertainment1">#REF!</definedName>
    <definedName name="Data2GrossProfitExpenseRESEARCHDEVELOPMENTDEVELOPMENTAdministrationMealsEntertainment2" localSheetId="11">#REF!</definedName>
    <definedName name="Data2GrossProfitExpenseRESEARCHDEVELOPMENTDEVELOPMENTAdministrationMealsEntertainment2">#REF!</definedName>
    <definedName name="Data2GrossProfitExpenseRESEARCHDEVELOPMENTDEVELOPMENTAdministrationMealsEntertainment3" localSheetId="11">#REF!</definedName>
    <definedName name="Data2GrossProfitExpenseRESEARCHDEVELOPMENTDEVELOPMENTAdministrationMealsEntertainment3">#REF!</definedName>
    <definedName name="Data2GrossProfitExpenseRESEARCHDEVELOPMENTDEVELOPMENTAdministrationMemberships1" localSheetId="11">#REF!</definedName>
    <definedName name="Data2GrossProfitExpenseRESEARCHDEVELOPMENTDEVELOPMENTAdministrationMemberships1">#REF!</definedName>
    <definedName name="Data2GrossProfitExpenseRESEARCHDEVELOPMENTDEVELOPMENTAdministrationMemberships2" localSheetId="11">#REF!</definedName>
    <definedName name="Data2GrossProfitExpenseRESEARCHDEVELOPMENTDEVELOPMENTAdministrationMemberships2">#REF!</definedName>
    <definedName name="Data2GrossProfitExpenseRESEARCHDEVELOPMENTDEVELOPMENTAdministrationMemberships3" localSheetId="11">#REF!</definedName>
    <definedName name="Data2GrossProfitExpenseRESEARCHDEVELOPMENTDEVELOPMENTAdministrationMemberships3">#REF!</definedName>
    <definedName name="Data2GrossProfitExpenseRESEARCHDEVELOPMENTDEVELOPMENTAdministrationSubscriptions1" localSheetId="11">#REF!</definedName>
    <definedName name="Data2GrossProfitExpenseRESEARCHDEVELOPMENTDEVELOPMENTAdministrationSubscriptions1">#REF!</definedName>
    <definedName name="Data2GrossProfitExpenseRESEARCHDEVELOPMENTDEVELOPMENTAdministrationSubscriptions2" localSheetId="11">#REF!</definedName>
    <definedName name="Data2GrossProfitExpenseRESEARCHDEVELOPMENTDEVELOPMENTAdministrationSubscriptions2">#REF!</definedName>
    <definedName name="Data2GrossProfitExpenseRESEARCHDEVELOPMENTDEVELOPMENTAdministrationSubscriptions3" localSheetId="11">#REF!</definedName>
    <definedName name="Data2GrossProfitExpenseRESEARCHDEVELOPMENTDEVELOPMENTAdministrationSubscriptions3">#REF!</definedName>
    <definedName name="Data2GrossProfitExpenseRESEARCHDEVELOPMENTDEVELOPMENTAdministrationTravel1" localSheetId="11">#REF!</definedName>
    <definedName name="Data2GrossProfitExpenseRESEARCHDEVELOPMENTDEVELOPMENTAdministrationTravel1">#REF!</definedName>
    <definedName name="Data2GrossProfitExpenseRESEARCHDEVELOPMENTDEVELOPMENTAdministrationTravel2" localSheetId="11">#REF!</definedName>
    <definedName name="Data2GrossProfitExpenseRESEARCHDEVELOPMENTDEVELOPMENTAdministrationTravel2">#REF!</definedName>
    <definedName name="Data2GrossProfitExpenseRESEARCHDEVELOPMENTDEVELOPMENTAdministrationTravel3" localSheetId="11">#REF!</definedName>
    <definedName name="Data2GrossProfitExpenseRESEARCHDEVELOPMENTDEVELOPMENTAdministrationTravel3">#REF!</definedName>
    <definedName name="Data2GrossProfitExpenseRESEARCHDEVELOPMENTDEVELOPMENTAdministrationTravelRE1" localSheetId="11">#REF!</definedName>
    <definedName name="Data2GrossProfitExpenseRESEARCHDEVELOPMENTDEVELOPMENTAdministrationTravelRE1">#REF!</definedName>
    <definedName name="Data2GrossProfitExpenseRESEARCHDEVELOPMENTDEVELOPMENTAdministrationTravelRE2" localSheetId="11">#REF!</definedName>
    <definedName name="Data2GrossProfitExpenseRESEARCHDEVELOPMENTDEVELOPMENTAdministrationTravelRE2">#REF!</definedName>
    <definedName name="Data2GrossProfitExpenseRESEARCHDEVELOPMENTDEVELOPMENTAdministrationTravelRE3" localSheetId="11">#REF!</definedName>
    <definedName name="Data2GrossProfitExpenseRESEARCHDEVELOPMENTDEVELOPMENTAdministrationTravelRE3">#REF!</definedName>
    <definedName name="Data2GrossProfitExpenseRESEARCHDEVELOPMENTDEVELOPMENTClinical" localSheetId="11">#REF!</definedName>
    <definedName name="Data2GrossProfitExpenseRESEARCHDEVELOPMENTDEVELOPMENTClinical">#REF!</definedName>
    <definedName name="Data2GrossProfitExpenseRESEARCHDEVELOPMENTDEVELOPMENTClinicalClinicalDevelopment" localSheetId="11">#REF!</definedName>
    <definedName name="Data2GrossProfitExpenseRESEARCHDEVELOPMENTDEVELOPMENTClinicalClinicalDevelopment">#REF!</definedName>
    <definedName name="Data2GrossProfitExpenseRESEARCHDEVELOPMENTDEVELOPMENTClinicalClinicalDevelopmentClinicalDevelopmentOther1" localSheetId="11">#REF!</definedName>
    <definedName name="Data2GrossProfitExpenseRESEARCHDEVELOPMENTDEVELOPMENTClinicalClinicalDevelopmentClinicalDevelopmentOther1">#REF!</definedName>
    <definedName name="Data2GrossProfitExpenseRESEARCHDEVELOPMENTDEVELOPMENTClinicalClinicalDevelopmentClinicalDevelopmentOther2" localSheetId="11">#REF!</definedName>
    <definedName name="Data2GrossProfitExpenseRESEARCHDEVELOPMENTDEVELOPMENTClinicalClinicalDevelopmentClinicalDevelopmentOther2">#REF!</definedName>
    <definedName name="Data2GrossProfitExpenseRESEARCHDEVELOPMENTDEVELOPMENTClinicalClinicalDevelopmentClinicalDevelopmentOther3" localSheetId="11">#REF!</definedName>
    <definedName name="Data2GrossProfitExpenseRESEARCHDEVELOPMENTDEVELOPMENTClinicalClinicalDevelopmentClinicalDevelopmentOther3">#REF!</definedName>
    <definedName name="Data2GrossProfitExpenseRESEARCHDEVELOPMENTDEVELOPMENTClinicalClinicalDevelopmentConsultants1" localSheetId="11">#REF!</definedName>
    <definedName name="Data2GrossProfitExpenseRESEARCHDEVELOPMENTDEVELOPMENTClinicalClinicalDevelopmentConsultants1">#REF!</definedName>
    <definedName name="Data2GrossProfitExpenseRESEARCHDEVELOPMENTDEVELOPMENTClinicalClinicalDevelopmentConsultants2" localSheetId="11">#REF!</definedName>
    <definedName name="Data2GrossProfitExpenseRESEARCHDEVELOPMENTDEVELOPMENTClinicalClinicalDevelopmentConsultants2">#REF!</definedName>
    <definedName name="Data2GrossProfitExpenseRESEARCHDEVELOPMENTDEVELOPMENTClinicalClinicalDevelopmentConsultants3" localSheetId="11">#REF!</definedName>
    <definedName name="Data2GrossProfitExpenseRESEARCHDEVELOPMENTDEVELOPMENTClinicalClinicalDevelopmentConsultants3">#REF!</definedName>
    <definedName name="Data2GrossProfitExpenseRESEARCHDEVELOPMENTDEVELOPMENTClinicalClinicalDevelopmentExternalContracts1" localSheetId="11">#REF!</definedName>
    <definedName name="Data2GrossProfitExpenseRESEARCHDEVELOPMENTDEVELOPMENTClinicalClinicalDevelopmentExternalContracts1">#REF!</definedName>
    <definedName name="Data2GrossProfitExpenseRESEARCHDEVELOPMENTDEVELOPMENTClinicalClinicalDevelopmentExternalContracts2" localSheetId="11">#REF!</definedName>
    <definedName name="Data2GrossProfitExpenseRESEARCHDEVELOPMENTDEVELOPMENTClinicalClinicalDevelopmentExternalContracts2">#REF!</definedName>
    <definedName name="Data2GrossProfitExpenseRESEARCHDEVELOPMENTDEVELOPMENTClinicalClinicalDevelopmentExternalContracts3" localSheetId="11">#REF!</definedName>
    <definedName name="Data2GrossProfitExpenseRESEARCHDEVELOPMENTDEVELOPMENTClinicalClinicalDevelopmentExternalContracts3">#REF!</definedName>
    <definedName name="Data2GrossProfitExpenseRESEARCHDEVELOPMENTDEVELOPMENTClinicalClinicalOther1" localSheetId="11">#REF!</definedName>
    <definedName name="Data2GrossProfitExpenseRESEARCHDEVELOPMENTDEVELOPMENTClinicalClinicalOther1">#REF!</definedName>
    <definedName name="Data2GrossProfitExpenseRESEARCHDEVELOPMENTDEVELOPMENTClinicalClinicalOther2" localSheetId="11">#REF!</definedName>
    <definedName name="Data2GrossProfitExpenseRESEARCHDEVELOPMENTDEVELOPMENTClinicalClinicalOther2">#REF!</definedName>
    <definedName name="Data2GrossProfitExpenseRESEARCHDEVELOPMENTDEVELOPMENTClinicalClinicalOther3" localSheetId="11">#REF!</definedName>
    <definedName name="Data2GrossProfitExpenseRESEARCHDEVELOPMENTDEVELOPMENTClinicalClinicalOther3">#REF!</definedName>
    <definedName name="Data2GrossProfitExpenseRESEARCHDEVELOPMENTDEVELOPMENTClinicalClinicalTrial" localSheetId="11">#REF!</definedName>
    <definedName name="Data2GrossProfitExpenseRESEARCHDEVELOPMENTDEVELOPMENTClinicalClinicalTrial">#REF!</definedName>
    <definedName name="Data2GrossProfitExpenseRESEARCHDEVELOPMENTDEVELOPMENTClinicalClinicalTrialBioreliance1" localSheetId="11">#REF!</definedName>
    <definedName name="Data2GrossProfitExpenseRESEARCHDEVELOPMENTDEVELOPMENTClinicalClinicalTrialBioreliance1">#REF!</definedName>
    <definedName name="Data2GrossProfitExpenseRESEARCHDEVELOPMENTDEVELOPMENTClinicalClinicalTrialBioreliance2" localSheetId="11">#REF!</definedName>
    <definedName name="Data2GrossProfitExpenseRESEARCHDEVELOPMENTDEVELOPMENTClinicalClinicalTrialBioreliance2">#REF!</definedName>
    <definedName name="Data2GrossProfitExpenseRESEARCHDEVELOPMENTDEVELOPMENTClinicalClinicalTrialBioreliance3" localSheetId="11">#REF!</definedName>
    <definedName name="Data2GrossProfitExpenseRESEARCHDEVELOPMENTDEVELOPMENTClinicalClinicalTrialBioreliance3">#REF!</definedName>
    <definedName name="Data2GrossProfitExpenseRESEARCHDEVELOPMENTDEVELOPMENTClinicalClinicalTrialBPH" localSheetId="11">#REF!</definedName>
    <definedName name="Data2GrossProfitExpenseRESEARCHDEVELOPMENTDEVELOPMENTClinicalClinicalTrialBPH">#REF!</definedName>
    <definedName name="Data2GrossProfitExpenseRESEARCHDEVELOPMENTDEVELOPMENTClinicalClinicalTrialBPHClinicalTrialBPHOther1" localSheetId="11">#REF!</definedName>
    <definedName name="Data2GrossProfitExpenseRESEARCHDEVELOPMENTDEVELOPMENTClinicalClinicalTrialBPHClinicalTrialBPHOther1">#REF!</definedName>
    <definedName name="Data2GrossProfitExpenseRESEARCHDEVELOPMENTDEVELOPMENTClinicalClinicalTrialBPHClinicalTrialBPHOther2" localSheetId="11">#REF!</definedName>
    <definedName name="Data2GrossProfitExpenseRESEARCHDEVELOPMENTDEVELOPMENTClinicalClinicalTrialBPHClinicalTrialBPHOther2">#REF!</definedName>
    <definedName name="Data2GrossProfitExpenseRESEARCHDEVELOPMENTDEVELOPMENTClinicalClinicalTrialBPHClinicalTrialBPHOther3" localSheetId="11">#REF!</definedName>
    <definedName name="Data2GrossProfitExpenseRESEARCHDEVELOPMENTDEVELOPMENTClinicalClinicalTrialBPHClinicalTrialBPHOther3">#REF!</definedName>
    <definedName name="Data2GrossProfitExpenseRESEARCHDEVELOPMENTDEVELOPMENTClinicalClinicalTrialBPHInsuranceforclinicaltrial1" localSheetId="11">#REF!</definedName>
    <definedName name="Data2GrossProfitExpenseRESEARCHDEVELOPMENTDEVELOPMENTClinicalClinicalTrialBPHInsuranceforclinicaltrial1">#REF!</definedName>
    <definedName name="Data2GrossProfitExpenseRESEARCHDEVELOPMENTDEVELOPMENTClinicalClinicalTrialBPHInsuranceforclinicaltrial2" localSheetId="11">#REF!</definedName>
    <definedName name="Data2GrossProfitExpenseRESEARCHDEVELOPMENTDEVELOPMENTClinicalClinicalTrialBPHInsuranceforclinicaltrial2">#REF!</definedName>
    <definedName name="Data2GrossProfitExpenseRESEARCHDEVELOPMENTDEVELOPMENTClinicalClinicalTrialBPHInsuranceforclinicaltrial3" localSheetId="11">#REF!</definedName>
    <definedName name="Data2GrossProfitExpenseRESEARCHDEVELOPMENTDEVELOPMENTClinicalClinicalTrialBPHInsuranceforclinicaltrial3">#REF!</definedName>
    <definedName name="Data2GrossProfitExpenseRESEARCHDEVELOPMENTDEVELOPMENTClinicalClinicalTrialBPHLocationA1" localSheetId="11">#REF!</definedName>
    <definedName name="Data2GrossProfitExpenseRESEARCHDEVELOPMENTDEVELOPMENTClinicalClinicalTrialBPHLocationA1">#REF!</definedName>
    <definedName name="Data2GrossProfitExpenseRESEARCHDEVELOPMENTDEVELOPMENTClinicalClinicalTrialBPHLocationA2" localSheetId="11">#REF!</definedName>
    <definedName name="Data2GrossProfitExpenseRESEARCHDEVELOPMENTDEVELOPMENTClinicalClinicalTrialBPHLocationA2">#REF!</definedName>
    <definedName name="Data2GrossProfitExpenseRESEARCHDEVELOPMENTDEVELOPMENTClinicalClinicalTrialBPHLocationA3" localSheetId="11">#REF!</definedName>
    <definedName name="Data2GrossProfitExpenseRESEARCHDEVELOPMENTDEVELOPMENTClinicalClinicalTrialBPHLocationA3">#REF!</definedName>
    <definedName name="Data2GrossProfitExpenseRESEARCHDEVELOPMENTDEVELOPMENTClinicalClinicalTrialBPHLocationB1" localSheetId="11">#REF!</definedName>
    <definedName name="Data2GrossProfitExpenseRESEARCHDEVELOPMENTDEVELOPMENTClinicalClinicalTrialBPHLocationB1">#REF!</definedName>
    <definedName name="Data2GrossProfitExpenseRESEARCHDEVELOPMENTDEVELOPMENTClinicalClinicalTrialBPHLocationB2" localSheetId="11">#REF!</definedName>
    <definedName name="Data2GrossProfitExpenseRESEARCHDEVELOPMENTDEVELOPMENTClinicalClinicalTrialBPHLocationB2">#REF!</definedName>
    <definedName name="Data2GrossProfitExpenseRESEARCHDEVELOPMENTDEVELOPMENTClinicalClinicalTrialBPHLocationB3" localSheetId="11">#REF!</definedName>
    <definedName name="Data2GrossProfitExpenseRESEARCHDEVELOPMENTDEVELOPMENTClinicalClinicalTrialBPHLocationB3">#REF!</definedName>
    <definedName name="Data2GrossProfitExpenseRESEARCHDEVELOPMENTDEVELOPMENTClinicalClinicalTrialBrainCancer" localSheetId="11">#REF!</definedName>
    <definedName name="Data2GrossProfitExpenseRESEARCHDEVELOPMENTDEVELOPMENTClinicalClinicalTrialBrainCancer">#REF!</definedName>
    <definedName name="Data2GrossProfitExpenseRESEARCHDEVELOPMENTDEVELOPMENTClinicalClinicalTrialBrainCancerBrainLab1" localSheetId="11">#REF!</definedName>
    <definedName name="Data2GrossProfitExpenseRESEARCHDEVELOPMENTDEVELOPMENTClinicalClinicalTrialBrainCancerBrainLab1">#REF!</definedName>
    <definedName name="Data2GrossProfitExpenseRESEARCHDEVELOPMENTDEVELOPMENTClinicalClinicalTrialBrainCancerBrainLab2" localSheetId="11">#REF!</definedName>
    <definedName name="Data2GrossProfitExpenseRESEARCHDEVELOPMENTDEVELOPMENTClinicalClinicalTrialBrainCancerBrainLab2">#REF!</definedName>
    <definedName name="Data2GrossProfitExpenseRESEARCHDEVELOPMENTDEVELOPMENTClinicalClinicalTrialBrainCancerBrainLab3" localSheetId="11">#REF!</definedName>
    <definedName name="Data2GrossProfitExpenseRESEARCHDEVELOPMENTDEVELOPMENTClinicalClinicalTrialBrainCancerBrainLab3">#REF!</definedName>
    <definedName name="Data2GrossProfitExpenseRESEARCHDEVELOPMENTDEVELOPMENTClinicalClinicalTrialBrainCancerClinicalTrialBrainCancerOther1" localSheetId="11">#REF!</definedName>
    <definedName name="Data2GrossProfitExpenseRESEARCHDEVELOPMENTDEVELOPMENTClinicalClinicalTrialBrainCancerClinicalTrialBrainCancerOther1">#REF!</definedName>
    <definedName name="Data2GrossProfitExpenseRESEARCHDEVELOPMENTDEVELOPMENTClinicalClinicalTrialBrainCancerClinicalTrialBrainCancerOther2" localSheetId="11">#REF!</definedName>
    <definedName name="Data2GrossProfitExpenseRESEARCHDEVELOPMENTDEVELOPMENTClinicalClinicalTrialBrainCancerClinicalTrialBrainCancerOther2">#REF!</definedName>
    <definedName name="Data2GrossProfitExpenseRESEARCHDEVELOPMENTDEVELOPMENTClinicalClinicalTrialBrainCancerClinicalTrialBrainCancerOther3" localSheetId="11">#REF!</definedName>
    <definedName name="Data2GrossProfitExpenseRESEARCHDEVELOPMENTDEVELOPMENTClinicalClinicalTrialBrainCancerClinicalTrialBrainCancerOther3">#REF!</definedName>
    <definedName name="Data2GrossProfitExpenseRESEARCHDEVELOPMENTDEVELOPMENTClinicalClinicalTrialBrainCancerConsultants1" localSheetId="11">#REF!</definedName>
    <definedName name="Data2GrossProfitExpenseRESEARCHDEVELOPMENTDEVELOPMENTClinicalClinicalTrialBrainCancerConsultants1">#REF!</definedName>
    <definedName name="Data2GrossProfitExpenseRESEARCHDEVELOPMENTDEVELOPMENTClinicalClinicalTrialBrainCancerConsultants2" localSheetId="11">#REF!</definedName>
    <definedName name="Data2GrossProfitExpenseRESEARCHDEVELOPMENTDEVELOPMENTClinicalClinicalTrialBrainCancerConsultants2">#REF!</definedName>
    <definedName name="Data2GrossProfitExpenseRESEARCHDEVELOPMENTDEVELOPMENTClinicalClinicalTrialBrainCancerConsultants3" localSheetId="11">#REF!</definedName>
    <definedName name="Data2GrossProfitExpenseRESEARCHDEVELOPMENTDEVELOPMENTClinicalClinicalTrialBrainCancerConsultants3">#REF!</definedName>
    <definedName name="Data2GrossProfitExpenseRESEARCHDEVELOPMENTDEVELOPMENTClinicalClinicalTrialBrainCancerCROCosts1" localSheetId="11">#REF!</definedName>
    <definedName name="Data2GrossProfitExpenseRESEARCHDEVELOPMENTDEVELOPMENTClinicalClinicalTrialBrainCancerCROCosts1">#REF!</definedName>
    <definedName name="Data2GrossProfitExpenseRESEARCHDEVELOPMENTDEVELOPMENTClinicalClinicalTrialBrainCancerCROCosts2" localSheetId="11">#REF!</definedName>
    <definedName name="Data2GrossProfitExpenseRESEARCHDEVELOPMENTDEVELOPMENTClinicalClinicalTrialBrainCancerCROCosts2">#REF!</definedName>
    <definedName name="Data2GrossProfitExpenseRESEARCHDEVELOPMENTDEVELOPMENTClinicalClinicalTrialBrainCancerCROCosts3" localSheetId="11">#REF!</definedName>
    <definedName name="Data2GrossProfitExpenseRESEARCHDEVELOPMENTDEVELOPMENTClinicalClinicalTrialBrainCancerCROCosts3">#REF!</definedName>
    <definedName name="Data2GrossProfitExpenseRESEARCHDEVELOPMENTDEVELOPMENTClinicalClinicalTrialClinicalTrialOther1" localSheetId="11">#REF!</definedName>
    <definedName name="Data2GrossProfitExpenseRESEARCHDEVELOPMENTDEVELOPMENTClinicalClinicalTrialClinicalTrialOther1">#REF!</definedName>
    <definedName name="Data2GrossProfitExpenseRESEARCHDEVELOPMENTDEVELOPMENTClinicalClinicalTrialClinicalTrialOther2" localSheetId="11">#REF!</definedName>
    <definedName name="Data2GrossProfitExpenseRESEARCHDEVELOPMENTDEVELOPMENTClinicalClinicalTrialClinicalTrialOther2">#REF!</definedName>
    <definedName name="Data2GrossProfitExpenseRESEARCHDEVELOPMENTDEVELOPMENTClinicalClinicalTrialClinicalTrialOther3" localSheetId="11">#REF!</definedName>
    <definedName name="Data2GrossProfitExpenseRESEARCHDEVELOPMENTDEVELOPMENTClinicalClinicalTrialClinicalTrialOther3">#REF!</definedName>
    <definedName name="Data2GrossProfitExpenseRESEARCHDEVELOPMENTDEVELOPMENTClinicalClinicalTrialCLL" localSheetId="11">#REF!</definedName>
    <definedName name="Data2GrossProfitExpenseRESEARCHDEVELOPMENTDEVELOPMENTClinicalClinicalTrialCLL">#REF!</definedName>
    <definedName name="Data2GrossProfitExpenseRESEARCHDEVELOPMENTDEVELOPMENTClinicalClinicalTrialCLLClinicalTrialCLLOther1" localSheetId="11">#REF!</definedName>
    <definedName name="Data2GrossProfitExpenseRESEARCHDEVELOPMENTDEVELOPMENTClinicalClinicalTrialCLLClinicalTrialCLLOther1">#REF!</definedName>
    <definedName name="Data2GrossProfitExpenseRESEARCHDEVELOPMENTDEVELOPMENTClinicalClinicalTrialCLLClinicalTrialCLLOther2" localSheetId="11">#REF!</definedName>
    <definedName name="Data2GrossProfitExpenseRESEARCHDEVELOPMENTDEVELOPMENTClinicalClinicalTrialCLLClinicalTrialCLLOther2">#REF!</definedName>
    <definedName name="Data2GrossProfitExpenseRESEARCHDEVELOPMENTDEVELOPMENTClinicalClinicalTrialCLLClinicalTrialCLLOther3" localSheetId="11">#REF!</definedName>
    <definedName name="Data2GrossProfitExpenseRESEARCHDEVELOPMENTDEVELOPMENTClinicalClinicalTrialCLLClinicalTrialCLLOther3">#REF!</definedName>
    <definedName name="Data2GrossProfitExpenseRESEARCHDEVELOPMENTDEVELOPMENTClinicalClinicalTrialCLLLocationA1" localSheetId="11">#REF!</definedName>
    <definedName name="Data2GrossProfitExpenseRESEARCHDEVELOPMENTDEVELOPMENTClinicalClinicalTrialCLLLocationA1">#REF!</definedName>
    <definedName name="Data2GrossProfitExpenseRESEARCHDEVELOPMENTDEVELOPMENTClinicalClinicalTrialCLLLocationA2" localSheetId="11">#REF!</definedName>
    <definedName name="Data2GrossProfitExpenseRESEARCHDEVELOPMENTDEVELOPMENTClinicalClinicalTrialCLLLocationA2">#REF!</definedName>
    <definedName name="Data2GrossProfitExpenseRESEARCHDEVELOPMENTDEVELOPMENTClinicalClinicalTrialCLLLocationA3" localSheetId="11">#REF!</definedName>
    <definedName name="Data2GrossProfitExpenseRESEARCHDEVELOPMENTDEVELOPMENTClinicalClinicalTrialCLLLocationA3">#REF!</definedName>
    <definedName name="Data2GrossProfitExpenseRESEARCHDEVELOPMENTDEVELOPMENTClinicalClinicalTrialMDAndersonIRB1" localSheetId="11">#REF!</definedName>
    <definedName name="Data2GrossProfitExpenseRESEARCHDEVELOPMENTDEVELOPMENTClinicalClinicalTrialMDAndersonIRB1">#REF!</definedName>
    <definedName name="Data2GrossProfitExpenseRESEARCHDEVELOPMENTDEVELOPMENTClinicalClinicalTrialMDAndersonIRB2" localSheetId="11">#REF!</definedName>
    <definedName name="Data2GrossProfitExpenseRESEARCHDEVELOPMENTDEVELOPMENTClinicalClinicalTrialMDAndersonIRB2">#REF!</definedName>
    <definedName name="Data2GrossProfitExpenseRESEARCHDEVELOPMENTDEVELOPMENTClinicalClinicalTrialMDAndersonIRB3" localSheetId="11">#REF!</definedName>
    <definedName name="Data2GrossProfitExpenseRESEARCHDEVELOPMENTDEVELOPMENTClinicalClinicalTrialMDAndersonIRB3">#REF!</definedName>
    <definedName name="Data2GrossProfitExpenseRESEARCHDEVELOPMENTDEVELOPMENTClinicalClinicalTrialOther11" localSheetId="11">#REF!</definedName>
    <definedName name="Data2GrossProfitExpenseRESEARCHDEVELOPMENTDEVELOPMENTClinicalClinicalTrialOther11">#REF!</definedName>
    <definedName name="Data2GrossProfitExpenseRESEARCHDEVELOPMENTDEVELOPMENTClinicalClinicalTrialOther12" localSheetId="11">#REF!</definedName>
    <definedName name="Data2GrossProfitExpenseRESEARCHDEVELOPMENTDEVELOPMENTClinicalClinicalTrialOther12">#REF!</definedName>
    <definedName name="Data2GrossProfitExpenseRESEARCHDEVELOPMENTDEVELOPMENTClinicalClinicalTrialOther13" localSheetId="11">#REF!</definedName>
    <definedName name="Data2GrossProfitExpenseRESEARCHDEVELOPMENTDEVELOPMENTClinicalClinicalTrialOther13">#REF!</definedName>
    <definedName name="Data2GrossProfitExpenseRESEARCHDEVELOPMENTDEVELOPMENTClinicalClinicalTrialOther31" localSheetId="11">#REF!</definedName>
    <definedName name="Data2GrossProfitExpenseRESEARCHDEVELOPMENTDEVELOPMENTClinicalClinicalTrialOther31">#REF!</definedName>
    <definedName name="Data2GrossProfitExpenseRESEARCHDEVELOPMENTDEVELOPMENTClinicalClinicalTrialOther32" localSheetId="11">#REF!</definedName>
    <definedName name="Data2GrossProfitExpenseRESEARCHDEVELOPMENTDEVELOPMENTClinicalClinicalTrialOther32">#REF!</definedName>
    <definedName name="Data2GrossProfitExpenseRESEARCHDEVELOPMENTDEVELOPMENTClinicalClinicalTrialOther33" localSheetId="11">#REF!</definedName>
    <definedName name="Data2GrossProfitExpenseRESEARCHDEVELOPMENTDEVELOPMENTClinicalClinicalTrialOther33">#REF!</definedName>
    <definedName name="Data2GrossProfitExpenseRESEARCHDEVELOPMENTDEVELOPMENTClinicalClinicalTrialPhaseOneTrial1" localSheetId="11">#REF!</definedName>
    <definedName name="Data2GrossProfitExpenseRESEARCHDEVELOPMENTDEVELOPMENTClinicalClinicalTrialPhaseOneTrial1">#REF!</definedName>
    <definedName name="Data2GrossProfitExpenseRESEARCHDEVELOPMENTDEVELOPMENTClinicalClinicalTrialPhaseOneTrial2" localSheetId="11">#REF!</definedName>
    <definedName name="Data2GrossProfitExpenseRESEARCHDEVELOPMENTDEVELOPMENTClinicalClinicalTrialPhaseOneTrial2">#REF!</definedName>
    <definedName name="Data2GrossProfitExpenseRESEARCHDEVELOPMENTDEVELOPMENTClinicalClinicalTrialPhaseOneTrial3" localSheetId="11">#REF!</definedName>
    <definedName name="Data2GrossProfitExpenseRESEARCHDEVELOPMENTDEVELOPMENTClinicalClinicalTrialPhaseOneTrial3">#REF!</definedName>
    <definedName name="Data2GrossProfitExpenseRESEARCHDEVELOPMENTDEVELOPMENTClinicalClinicalTrialProstate" localSheetId="11">#REF!</definedName>
    <definedName name="Data2GrossProfitExpenseRESEARCHDEVELOPMENTDEVELOPMENTClinicalClinicalTrialProstate">#REF!</definedName>
    <definedName name="Data2GrossProfitExpenseRESEARCHDEVELOPMENTDEVELOPMENTClinicalClinicalTrialProstateAnalysisandtests1" localSheetId="11">#REF!</definedName>
    <definedName name="Data2GrossProfitExpenseRESEARCHDEVELOPMENTDEVELOPMENTClinicalClinicalTrialProstateAnalysisandtests1">#REF!</definedName>
    <definedName name="Data2GrossProfitExpenseRESEARCHDEVELOPMENTDEVELOPMENTClinicalClinicalTrialProstateAnalysisandtests2" localSheetId="11">#REF!</definedName>
    <definedName name="Data2GrossProfitExpenseRESEARCHDEVELOPMENTDEVELOPMENTClinicalClinicalTrialProstateAnalysisandtests2">#REF!</definedName>
    <definedName name="Data2GrossProfitExpenseRESEARCHDEVELOPMENTDEVELOPMENTClinicalClinicalTrialProstateAnalysisandtests3" localSheetId="11">#REF!</definedName>
    <definedName name="Data2GrossProfitExpenseRESEARCHDEVELOPMENTDEVELOPMENTClinicalClinicalTrialProstateAnalysisandtests3">#REF!</definedName>
    <definedName name="Data2GrossProfitExpenseRESEARCHDEVELOPMENTDEVELOPMENTClinicalClinicalTrialProstateClinicalTrialProstateOther1" localSheetId="11">#REF!</definedName>
    <definedName name="Data2GrossProfitExpenseRESEARCHDEVELOPMENTDEVELOPMENTClinicalClinicalTrialProstateClinicalTrialProstateOther1">#REF!</definedName>
    <definedName name="Data2GrossProfitExpenseRESEARCHDEVELOPMENTDEVELOPMENTClinicalClinicalTrialProstateClinicalTrialProstateOther2" localSheetId="11">#REF!</definedName>
    <definedName name="Data2GrossProfitExpenseRESEARCHDEVELOPMENTDEVELOPMENTClinicalClinicalTrialProstateClinicalTrialProstateOther2">#REF!</definedName>
    <definedName name="Data2GrossProfitExpenseRESEARCHDEVELOPMENTDEVELOPMENTClinicalClinicalTrialProstateClinicalTrialProstateOther3" localSheetId="11">#REF!</definedName>
    <definedName name="Data2GrossProfitExpenseRESEARCHDEVELOPMENTDEVELOPMENTClinicalClinicalTrialProstateClinicalTrialProstateOther3">#REF!</definedName>
    <definedName name="Data2GrossProfitExpenseRESEARCHDEVELOPMENTDEVELOPMENTClinicalClinicalTrialProstateConsultants1" localSheetId="11">#REF!</definedName>
    <definedName name="Data2GrossProfitExpenseRESEARCHDEVELOPMENTDEVELOPMENTClinicalClinicalTrialProstateConsultants1">#REF!</definedName>
    <definedName name="Data2GrossProfitExpenseRESEARCHDEVELOPMENTDEVELOPMENTClinicalClinicalTrialProstateConsultants2" localSheetId="11">#REF!</definedName>
    <definedName name="Data2GrossProfitExpenseRESEARCHDEVELOPMENTDEVELOPMENTClinicalClinicalTrialProstateConsultants2">#REF!</definedName>
    <definedName name="Data2GrossProfitExpenseRESEARCHDEVELOPMENTDEVELOPMENTClinicalClinicalTrialProstateConsultants3" localSheetId="11">#REF!</definedName>
    <definedName name="Data2GrossProfitExpenseRESEARCHDEVELOPMENTDEVELOPMENTClinicalClinicalTrialProstateConsultants3">#REF!</definedName>
    <definedName name="Data2GrossProfitExpenseRESEARCHDEVELOPMENTDEVELOPMENTClinicalClinicalTrialProstateCROCosts1" localSheetId="11">#REF!</definedName>
    <definedName name="Data2GrossProfitExpenseRESEARCHDEVELOPMENTDEVELOPMENTClinicalClinicalTrialProstateCROCosts1">#REF!</definedName>
    <definedName name="Data2GrossProfitExpenseRESEARCHDEVELOPMENTDEVELOPMENTClinicalClinicalTrialProstateCROCosts2" localSheetId="11">#REF!</definedName>
    <definedName name="Data2GrossProfitExpenseRESEARCHDEVELOPMENTDEVELOPMENTClinicalClinicalTrialProstateCROCosts2">#REF!</definedName>
    <definedName name="Data2GrossProfitExpenseRESEARCHDEVELOPMENTDEVELOPMENTClinicalClinicalTrialProstateCROCosts3" localSheetId="11">#REF!</definedName>
    <definedName name="Data2GrossProfitExpenseRESEARCHDEVELOPMENTDEVELOPMENTClinicalClinicalTrialProstateCROCosts3">#REF!</definedName>
    <definedName name="Data2GrossProfitExpenseRESEARCHDEVELOPMENTDEVELOPMENTClinicalClinicalTrialProstateInsuranceforclinicaltrial1" localSheetId="11">#REF!</definedName>
    <definedName name="Data2GrossProfitExpenseRESEARCHDEVELOPMENTDEVELOPMENTClinicalClinicalTrialProstateInsuranceforclinicaltrial1">#REF!</definedName>
    <definedName name="Data2GrossProfitExpenseRESEARCHDEVELOPMENTDEVELOPMENTClinicalClinicalTrialProstateInsuranceforclinicaltrial2" localSheetId="11">#REF!</definedName>
    <definedName name="Data2GrossProfitExpenseRESEARCHDEVELOPMENTDEVELOPMENTClinicalClinicalTrialProstateInsuranceforclinicaltrial2">#REF!</definedName>
    <definedName name="Data2GrossProfitExpenseRESEARCHDEVELOPMENTDEVELOPMENTClinicalClinicalTrialProstateInsuranceforclinicaltrial3" localSheetId="11">#REF!</definedName>
    <definedName name="Data2GrossProfitExpenseRESEARCHDEVELOPMENTDEVELOPMENTClinicalClinicalTrialProstateInsuranceforclinicaltrial3">#REF!</definedName>
    <definedName name="Data2GrossProfitExpenseRESEARCHDEVELOPMENTDEVELOPMENTClinicalClinicalTrialProstateLocationAScottWhite1" localSheetId="11">#REF!</definedName>
    <definedName name="Data2GrossProfitExpenseRESEARCHDEVELOPMENTDEVELOPMENTClinicalClinicalTrialProstateLocationAScottWhite1">#REF!</definedName>
    <definedName name="Data2GrossProfitExpenseRESEARCHDEVELOPMENTDEVELOPMENTClinicalClinicalTrialProstateLocationAScottWhite2" localSheetId="11">#REF!</definedName>
    <definedName name="Data2GrossProfitExpenseRESEARCHDEVELOPMENTDEVELOPMENTClinicalClinicalTrialProstateLocationAScottWhite2">#REF!</definedName>
    <definedName name="Data2GrossProfitExpenseRESEARCHDEVELOPMENTDEVELOPMENTClinicalClinicalTrialProstateLocationAScottWhite3" localSheetId="11">#REF!</definedName>
    <definedName name="Data2GrossProfitExpenseRESEARCHDEVELOPMENTDEVELOPMENTClinicalClinicalTrialProstateLocationAScottWhite3">#REF!</definedName>
    <definedName name="Data2GrossProfitExpenseRESEARCHDEVELOPMENTDEVELOPMENTClinicalClinicalTrialProstateLocationBMDAnderson1" localSheetId="11">#REF!</definedName>
    <definedName name="Data2GrossProfitExpenseRESEARCHDEVELOPMENTDEVELOPMENTClinicalClinicalTrialProstateLocationBMDAnderson1">#REF!</definedName>
    <definedName name="Data2GrossProfitExpenseRESEARCHDEVELOPMENTDEVELOPMENTClinicalClinicalTrialProstateLocationBMDAnderson2" localSheetId="11">#REF!</definedName>
    <definedName name="Data2GrossProfitExpenseRESEARCHDEVELOPMENTDEVELOPMENTClinicalClinicalTrialProstateLocationBMDAnderson2">#REF!</definedName>
    <definedName name="Data2GrossProfitExpenseRESEARCHDEVELOPMENTDEVELOPMENTClinicalClinicalTrialProstateLocationBMDAnderson3" localSheetId="11">#REF!</definedName>
    <definedName name="Data2GrossProfitExpenseRESEARCHDEVELOPMENTDEVELOPMENTClinicalClinicalTrialProstateLocationBMDAnderson3">#REF!</definedName>
    <definedName name="Data2GrossProfitExpenseRESEARCHDEVELOPMENTDEVELOPMENTClinicalClinicalTrialProstateLocationCUrologySanAntonio1" localSheetId="11">#REF!</definedName>
    <definedName name="Data2GrossProfitExpenseRESEARCHDEVELOPMENTDEVELOPMENTClinicalClinicalTrialProstateLocationCUrologySanAntonio1">#REF!</definedName>
    <definedName name="Data2GrossProfitExpenseRESEARCHDEVELOPMENTDEVELOPMENTClinicalClinicalTrialProstateLocationCUrologySanAntonio2" localSheetId="11">#REF!</definedName>
    <definedName name="Data2GrossProfitExpenseRESEARCHDEVELOPMENTDEVELOPMENTClinicalClinicalTrialProstateLocationCUrologySanAntonio2">#REF!</definedName>
    <definedName name="Data2GrossProfitExpenseRESEARCHDEVELOPMENTDEVELOPMENTClinicalClinicalTrialProstateLocationCUrologySanAntonio3" localSheetId="11">#REF!</definedName>
    <definedName name="Data2GrossProfitExpenseRESEARCHDEVELOPMENTDEVELOPMENTClinicalClinicalTrialProstateLocationCUrologySanAntonio3">#REF!</definedName>
    <definedName name="Data2GrossProfitExpenseRESEARCHDEVELOPMENTDEVELOPMENTClinicalClinicalTrialProstateLocationD1" localSheetId="11">#REF!</definedName>
    <definedName name="Data2GrossProfitExpenseRESEARCHDEVELOPMENTDEVELOPMENTClinicalClinicalTrialProstateLocationD1">#REF!</definedName>
    <definedName name="Data2GrossProfitExpenseRESEARCHDEVELOPMENTDEVELOPMENTClinicalClinicalTrialProstateLocationD2" localSheetId="11">#REF!</definedName>
    <definedName name="Data2GrossProfitExpenseRESEARCHDEVELOPMENTDEVELOPMENTClinicalClinicalTrialProstateLocationD2">#REF!</definedName>
    <definedName name="Data2GrossProfitExpenseRESEARCHDEVELOPMENTDEVELOPMENTClinicalClinicalTrialProstateLocationD3" localSheetId="11">#REF!</definedName>
    <definedName name="Data2GrossProfitExpenseRESEARCHDEVELOPMENTDEVELOPMENTClinicalClinicalTrialProstateLocationD3">#REF!</definedName>
    <definedName name="Data2GrossProfitExpenseRESEARCHDEVELOPMENTDEVELOPMENTClinicalTotalClinicalDevelopment1" localSheetId="11">#REF!</definedName>
    <definedName name="Data2GrossProfitExpenseRESEARCHDEVELOPMENTDEVELOPMENTClinicalTotalClinicalDevelopment1">#REF!</definedName>
    <definedName name="Data2GrossProfitExpenseRESEARCHDEVELOPMENTDEVELOPMENTClinicalTotalClinicalDevelopment2" localSheetId="11">#REF!</definedName>
    <definedName name="Data2GrossProfitExpenseRESEARCHDEVELOPMENTDEVELOPMENTClinicalTotalClinicalDevelopment2">#REF!</definedName>
    <definedName name="Data2GrossProfitExpenseRESEARCHDEVELOPMENTDEVELOPMENTClinicalTotalClinicalDevelopment3" localSheetId="11">#REF!</definedName>
    <definedName name="Data2GrossProfitExpenseRESEARCHDEVELOPMENTDEVELOPMENTClinicalTotalClinicalDevelopment3">#REF!</definedName>
    <definedName name="Data2GrossProfitExpenseRESEARCHDEVELOPMENTDEVELOPMENTClinicalTotalClinicalTrial1" localSheetId="11">#REF!</definedName>
    <definedName name="Data2GrossProfitExpenseRESEARCHDEVELOPMENTDEVELOPMENTClinicalTotalClinicalTrial1">#REF!</definedName>
    <definedName name="Data2GrossProfitExpenseRESEARCHDEVELOPMENTDEVELOPMENTClinicalTotalClinicalTrial2" localSheetId="11">#REF!</definedName>
    <definedName name="Data2GrossProfitExpenseRESEARCHDEVELOPMENTDEVELOPMENTClinicalTotalClinicalTrial2">#REF!</definedName>
    <definedName name="Data2GrossProfitExpenseRESEARCHDEVELOPMENTDEVELOPMENTClinicalTotalClinicalTrial3" localSheetId="11">#REF!</definedName>
    <definedName name="Data2GrossProfitExpenseRESEARCHDEVELOPMENTDEVELOPMENTClinicalTotalClinicalTrial3">#REF!</definedName>
    <definedName name="Data2GrossProfitExpenseRESEARCHDEVELOPMENTDEVELOPMENTClinicalTotalClinicalTrialBPH1" localSheetId="11">#REF!</definedName>
    <definedName name="Data2GrossProfitExpenseRESEARCHDEVELOPMENTDEVELOPMENTClinicalTotalClinicalTrialBPH1">#REF!</definedName>
    <definedName name="Data2GrossProfitExpenseRESEARCHDEVELOPMENTDEVELOPMENTClinicalTotalClinicalTrialBPH2" localSheetId="11">#REF!</definedName>
    <definedName name="Data2GrossProfitExpenseRESEARCHDEVELOPMENTDEVELOPMENTClinicalTotalClinicalTrialBPH2">#REF!</definedName>
    <definedName name="Data2GrossProfitExpenseRESEARCHDEVELOPMENTDEVELOPMENTClinicalTotalClinicalTrialBPH3" localSheetId="11">#REF!</definedName>
    <definedName name="Data2GrossProfitExpenseRESEARCHDEVELOPMENTDEVELOPMENTClinicalTotalClinicalTrialBPH3">#REF!</definedName>
    <definedName name="Data2GrossProfitExpenseRESEARCHDEVELOPMENTDEVELOPMENTClinicalTotalClinicalTrialBrainCancer1" localSheetId="11">#REF!</definedName>
    <definedName name="Data2GrossProfitExpenseRESEARCHDEVELOPMENTDEVELOPMENTClinicalTotalClinicalTrialBrainCancer1">#REF!</definedName>
    <definedName name="Data2GrossProfitExpenseRESEARCHDEVELOPMENTDEVELOPMENTClinicalTotalClinicalTrialBrainCancer2" localSheetId="11">#REF!</definedName>
    <definedName name="Data2GrossProfitExpenseRESEARCHDEVELOPMENTDEVELOPMENTClinicalTotalClinicalTrialBrainCancer2">#REF!</definedName>
    <definedName name="Data2GrossProfitExpenseRESEARCHDEVELOPMENTDEVELOPMENTClinicalTotalClinicalTrialBrainCancer3" localSheetId="11">#REF!</definedName>
    <definedName name="Data2GrossProfitExpenseRESEARCHDEVELOPMENTDEVELOPMENTClinicalTotalClinicalTrialBrainCancer3">#REF!</definedName>
    <definedName name="Data2GrossProfitExpenseRESEARCHDEVELOPMENTDEVELOPMENTClinicalTotalClinicalTrialCLL1" localSheetId="11">#REF!</definedName>
    <definedName name="Data2GrossProfitExpenseRESEARCHDEVELOPMENTDEVELOPMENTClinicalTotalClinicalTrialCLL1">#REF!</definedName>
    <definedName name="Data2GrossProfitExpenseRESEARCHDEVELOPMENTDEVELOPMENTClinicalTotalClinicalTrialCLL2" localSheetId="11">#REF!</definedName>
    <definedName name="Data2GrossProfitExpenseRESEARCHDEVELOPMENTDEVELOPMENTClinicalTotalClinicalTrialCLL2">#REF!</definedName>
    <definedName name="Data2GrossProfitExpenseRESEARCHDEVELOPMENTDEVELOPMENTClinicalTotalClinicalTrialCLL3" localSheetId="11">#REF!</definedName>
    <definedName name="Data2GrossProfitExpenseRESEARCHDEVELOPMENTDEVELOPMENTClinicalTotalClinicalTrialCLL3">#REF!</definedName>
    <definedName name="Data2GrossProfitExpenseRESEARCHDEVELOPMENTDEVELOPMENTClinicalTotalClinicalTrialProstate1" localSheetId="11">#REF!</definedName>
    <definedName name="Data2GrossProfitExpenseRESEARCHDEVELOPMENTDEVELOPMENTClinicalTotalClinicalTrialProstate1">#REF!</definedName>
    <definedName name="Data2GrossProfitExpenseRESEARCHDEVELOPMENTDEVELOPMENTClinicalTotalClinicalTrialProstate2" localSheetId="11">#REF!</definedName>
    <definedName name="Data2GrossProfitExpenseRESEARCHDEVELOPMENTDEVELOPMENTClinicalTotalClinicalTrialProstate2">#REF!</definedName>
    <definedName name="Data2GrossProfitExpenseRESEARCHDEVELOPMENTDEVELOPMENTClinicalTotalClinicalTrialProstate3" localSheetId="11">#REF!</definedName>
    <definedName name="Data2GrossProfitExpenseRESEARCHDEVELOPMENTDEVELOPMENTClinicalTotalClinicalTrialProstate3">#REF!</definedName>
    <definedName name="Data2GrossProfitExpenseRESEARCHDEVELOPMENTDEVELOPMENTCMCManufacturing" localSheetId="11">#REF!</definedName>
    <definedName name="Data2GrossProfitExpenseRESEARCHDEVELOPMENTDEVELOPMENTCMCManufacturing">#REF!</definedName>
    <definedName name="Data2GrossProfitExpenseRESEARCHDEVELOPMENTDEVELOPMENTCMCManufacturingCMCManufacturingOther1" localSheetId="11">#REF!</definedName>
    <definedName name="Data2GrossProfitExpenseRESEARCHDEVELOPMENTDEVELOPMENTCMCManufacturingCMCManufacturingOther1">#REF!</definedName>
    <definedName name="Data2GrossProfitExpenseRESEARCHDEVELOPMENTDEVELOPMENTCMCManufacturingCMCManufacturingOther2" localSheetId="11">#REF!</definedName>
    <definedName name="Data2GrossProfitExpenseRESEARCHDEVELOPMENTDEVELOPMENTCMCManufacturingCMCManufacturingOther2">#REF!</definedName>
    <definedName name="Data2GrossProfitExpenseRESEARCHDEVELOPMENTDEVELOPMENTCMCManufacturingCMCManufacturingOther3" localSheetId="11">#REF!</definedName>
    <definedName name="Data2GrossProfitExpenseRESEARCHDEVELOPMENTDEVELOPMENTCMCManufacturingCMCManufacturingOther3">#REF!</definedName>
    <definedName name="Data2GrossProfitExpenseRESEARCHDEVELOPMENTDEVELOPMENTCMCManufacturingCostsofacquiringIL41" localSheetId="11">#REF!</definedName>
    <definedName name="Data2GrossProfitExpenseRESEARCHDEVELOPMENTDEVELOPMENTCMCManufacturingCostsofacquiringIL41">#REF!</definedName>
    <definedName name="Data2GrossProfitExpenseRESEARCHDEVELOPMENTDEVELOPMENTCMCManufacturingCostsofacquiringIL42" localSheetId="11">#REF!</definedName>
    <definedName name="Data2GrossProfitExpenseRESEARCHDEVELOPMENTDEVELOPMENTCMCManufacturingCostsofacquiringIL42">#REF!</definedName>
    <definedName name="Data2GrossProfitExpenseRESEARCHDEVELOPMENTDEVELOPMENTCMCManufacturingCostsofacquiringIL43" localSheetId="11">#REF!</definedName>
    <definedName name="Data2GrossProfitExpenseRESEARCHDEVELOPMENTDEVELOPMENTCMCManufacturingCostsofacquiringIL43">#REF!</definedName>
    <definedName name="Data2GrossProfitExpenseRESEARCHDEVELOPMENTDEVELOPMENTCMCManufacturingExternalContracts1" localSheetId="11">#REF!</definedName>
    <definedName name="Data2GrossProfitExpenseRESEARCHDEVELOPMENTDEVELOPMENTCMCManufacturingExternalContracts1">#REF!</definedName>
    <definedName name="Data2GrossProfitExpenseRESEARCHDEVELOPMENTDEVELOPMENTCMCManufacturingExternalContracts2" localSheetId="11">#REF!</definedName>
    <definedName name="Data2GrossProfitExpenseRESEARCHDEVELOPMENTDEVELOPMENTCMCManufacturingExternalContracts2">#REF!</definedName>
    <definedName name="Data2GrossProfitExpenseRESEARCHDEVELOPMENTDEVELOPMENTCMCManufacturingExternalContracts3" localSheetId="11">#REF!</definedName>
    <definedName name="Data2GrossProfitExpenseRESEARCHDEVELOPMENTDEVELOPMENTCMCManufacturingExternalContracts3">#REF!</definedName>
    <definedName name="Data2GrossProfitExpenseRESEARCHDEVELOPMENTDEVELOPMENTCMCManufacturingGMPContractManufacturing1" localSheetId="11">#REF!</definedName>
    <definedName name="Data2GrossProfitExpenseRESEARCHDEVELOPMENTDEVELOPMENTCMCManufacturingGMPContractManufacturing1">#REF!</definedName>
    <definedName name="Data2GrossProfitExpenseRESEARCHDEVELOPMENTDEVELOPMENTCMCManufacturingGMPContractManufacturing2" localSheetId="11">#REF!</definedName>
    <definedName name="Data2GrossProfitExpenseRESEARCHDEVELOPMENTDEVELOPMENTCMCManufacturingGMPContractManufacturing2">#REF!</definedName>
    <definedName name="Data2GrossProfitExpenseRESEARCHDEVELOPMENTDEVELOPMENTCMCManufacturingGMPContractManufacturing3" localSheetId="11">#REF!</definedName>
    <definedName name="Data2GrossProfitExpenseRESEARCHDEVELOPMENTDEVELOPMENTCMCManufacturingGMPContractManufacturing3">#REF!</definedName>
    <definedName name="Data2GrossProfitExpenseRESEARCHDEVELOPMENTDEVELOPMENTCMCManufacturingMethodTransferandApplication1" localSheetId="11">#REF!</definedName>
    <definedName name="Data2GrossProfitExpenseRESEARCHDEVELOPMENTDEVELOPMENTCMCManufacturingMethodTransferandApplication1">#REF!</definedName>
    <definedName name="Data2GrossProfitExpenseRESEARCHDEVELOPMENTDEVELOPMENTCMCManufacturingMethodTransferandApplication2" localSheetId="11">#REF!</definedName>
    <definedName name="Data2GrossProfitExpenseRESEARCHDEVELOPMENTDEVELOPMENTCMCManufacturingMethodTransferandApplication2">#REF!</definedName>
    <definedName name="Data2GrossProfitExpenseRESEARCHDEVELOPMENTDEVELOPMENTCMCManufacturingMethodTransferandApplication3" localSheetId="11">#REF!</definedName>
    <definedName name="Data2GrossProfitExpenseRESEARCHDEVELOPMENTDEVELOPMENTCMCManufacturingMethodTransferandApplication3">#REF!</definedName>
    <definedName name="Data2GrossProfitExpenseRESEARCHDEVELOPMENTDEVELOPMENTCMCManufacturingQualityControl1" localSheetId="11">#REF!</definedName>
    <definedName name="Data2GrossProfitExpenseRESEARCHDEVELOPMENTDEVELOPMENTCMCManufacturingQualityControl1">#REF!</definedName>
    <definedName name="Data2GrossProfitExpenseRESEARCHDEVELOPMENTDEVELOPMENTCMCManufacturingQualityControl2" localSheetId="11">#REF!</definedName>
    <definedName name="Data2GrossProfitExpenseRESEARCHDEVELOPMENTDEVELOPMENTCMCManufacturingQualityControl2">#REF!</definedName>
    <definedName name="Data2GrossProfitExpenseRESEARCHDEVELOPMENTDEVELOPMENTCMCManufacturingQualityControl3" localSheetId="11">#REF!</definedName>
    <definedName name="Data2GrossProfitExpenseRESEARCHDEVELOPMENTDEVELOPMENTCMCManufacturingQualityControl3">#REF!</definedName>
    <definedName name="Data2GrossProfitExpenseRESEARCHDEVELOPMENTDEVELOPMENTCMCManufacturingResearchinManufacturing1" localSheetId="11">#REF!</definedName>
    <definedName name="Data2GrossProfitExpenseRESEARCHDEVELOPMENTDEVELOPMENTCMCManufacturingResearchinManufacturing1">#REF!</definedName>
    <definedName name="Data2GrossProfitExpenseRESEARCHDEVELOPMENTDEVELOPMENTCMCManufacturingResearchinManufacturing2" localSheetId="11">#REF!</definedName>
    <definedName name="Data2GrossProfitExpenseRESEARCHDEVELOPMENTDEVELOPMENTCMCManufacturingResearchinManufacturing2">#REF!</definedName>
    <definedName name="Data2GrossProfitExpenseRESEARCHDEVELOPMENTDEVELOPMENTCMCManufacturingResearchinManufacturing3" localSheetId="11">#REF!</definedName>
    <definedName name="Data2GrossProfitExpenseRESEARCHDEVELOPMENTDEVELOPMENTCMCManufacturingResearchinManufacturing3">#REF!</definedName>
    <definedName name="Data2GrossProfitExpenseRESEARCHDEVELOPMENTDEVELOPMENTCMCManufacturingStability1" localSheetId="11">#REF!</definedName>
    <definedName name="Data2GrossProfitExpenseRESEARCHDEVELOPMENTDEVELOPMENTCMCManufacturingStability1">#REF!</definedName>
    <definedName name="Data2GrossProfitExpenseRESEARCHDEVELOPMENTDEVELOPMENTCMCManufacturingStability2" localSheetId="11">#REF!</definedName>
    <definedName name="Data2GrossProfitExpenseRESEARCHDEVELOPMENTDEVELOPMENTCMCManufacturingStability2">#REF!</definedName>
    <definedName name="Data2GrossProfitExpenseRESEARCHDEVELOPMENTDEVELOPMENTCMCManufacturingStability3" localSheetId="11">#REF!</definedName>
    <definedName name="Data2GrossProfitExpenseRESEARCHDEVELOPMENTDEVELOPMENTCMCManufacturingStability3">#REF!</definedName>
    <definedName name="Data2GrossProfitExpenseRESEARCHDEVELOPMENTDEVELOPMENTCMCManufacturingStorage1" localSheetId="11">#REF!</definedName>
    <definedName name="Data2GrossProfitExpenseRESEARCHDEVELOPMENTDEVELOPMENTCMCManufacturingStorage1">#REF!</definedName>
    <definedName name="Data2GrossProfitExpenseRESEARCHDEVELOPMENTDEVELOPMENTCMCManufacturingStorage2" localSheetId="11">#REF!</definedName>
    <definedName name="Data2GrossProfitExpenseRESEARCHDEVELOPMENTDEVELOPMENTCMCManufacturingStorage2">#REF!</definedName>
    <definedName name="Data2GrossProfitExpenseRESEARCHDEVELOPMENTDEVELOPMENTCMCManufacturingStorage3" localSheetId="11">#REF!</definedName>
    <definedName name="Data2GrossProfitExpenseRESEARCHDEVELOPMENTDEVELOPMENTCMCManufacturingStorage3">#REF!</definedName>
    <definedName name="Data2GrossProfitExpenseRESEARCHDEVELOPMENTDEVELOPMENTCMCManufacturingValidation1" localSheetId="11">#REF!</definedName>
    <definedName name="Data2GrossProfitExpenseRESEARCHDEVELOPMENTDEVELOPMENTCMCManufacturingValidation1">#REF!</definedName>
    <definedName name="Data2GrossProfitExpenseRESEARCHDEVELOPMENTDEVELOPMENTCMCManufacturingValidation2" localSheetId="11">#REF!</definedName>
    <definedName name="Data2GrossProfitExpenseRESEARCHDEVELOPMENTDEVELOPMENTCMCManufacturingValidation2">#REF!</definedName>
    <definedName name="Data2GrossProfitExpenseRESEARCHDEVELOPMENTDEVELOPMENTCMCManufacturingValidation3" localSheetId="11">#REF!</definedName>
    <definedName name="Data2GrossProfitExpenseRESEARCHDEVELOPMENTDEVELOPMENTCMCManufacturingValidation3">#REF!</definedName>
    <definedName name="Data2GrossProfitExpenseRESEARCHDEVELOPMENTDEVELOPMENTCMCManufacturingValidationandAnalysisOS1" localSheetId="11">#REF!</definedName>
    <definedName name="Data2GrossProfitExpenseRESEARCHDEVELOPMENTDEVELOPMENTCMCManufacturingValidationandAnalysisOS1">#REF!</definedName>
    <definedName name="Data2GrossProfitExpenseRESEARCHDEVELOPMENTDEVELOPMENTCMCManufacturingValidationandAnalysisOS2" localSheetId="11">#REF!</definedName>
    <definedName name="Data2GrossProfitExpenseRESEARCHDEVELOPMENTDEVELOPMENTCMCManufacturingValidationandAnalysisOS2">#REF!</definedName>
    <definedName name="Data2GrossProfitExpenseRESEARCHDEVELOPMENTDEVELOPMENTCMCManufacturingValidationandAnalysisOS3" localSheetId="11">#REF!</definedName>
    <definedName name="Data2GrossProfitExpenseRESEARCHDEVELOPMENTDEVELOPMENTCMCManufacturingValidationandAnalysisOS3">#REF!</definedName>
    <definedName name="Data2GrossProfitExpenseRESEARCHDEVELOPMENTDEVELOPMENTDEVELOPMENTOther1" localSheetId="11">#REF!</definedName>
    <definedName name="Data2GrossProfitExpenseRESEARCHDEVELOPMENTDEVELOPMENTDEVELOPMENTOther1">#REF!</definedName>
    <definedName name="Data2GrossProfitExpenseRESEARCHDEVELOPMENTDEVELOPMENTDEVELOPMENTOther2" localSheetId="11">#REF!</definedName>
    <definedName name="Data2GrossProfitExpenseRESEARCHDEVELOPMENTDEVELOPMENTDEVELOPMENTOther2">#REF!</definedName>
    <definedName name="Data2GrossProfitExpenseRESEARCHDEVELOPMENTDEVELOPMENTDEVELOPMENTOther3" localSheetId="11">#REF!</definedName>
    <definedName name="Data2GrossProfitExpenseRESEARCHDEVELOPMENTDEVELOPMENTDEVELOPMENTOther3">#REF!</definedName>
    <definedName name="Data2GrossProfitExpenseRESEARCHDEVELOPMENTDEVELOPMENTIntelectualProperty" localSheetId="11">#REF!</definedName>
    <definedName name="Data2GrossProfitExpenseRESEARCHDEVELOPMENTDEVELOPMENTIntelectualProperty">#REF!</definedName>
    <definedName name="Data2GrossProfitExpenseRESEARCHDEVELOPMENTDEVELOPMENTIntelectualPropertyIntelectualPropertyOther1" localSheetId="11">#REF!</definedName>
    <definedName name="Data2GrossProfitExpenseRESEARCHDEVELOPMENTDEVELOPMENTIntelectualPropertyIntelectualPropertyOther1">#REF!</definedName>
    <definedName name="Data2GrossProfitExpenseRESEARCHDEVELOPMENTDEVELOPMENTIntelectualPropertyIntelectualPropertyOther2" localSheetId="11">#REF!</definedName>
    <definedName name="Data2GrossProfitExpenseRESEARCHDEVELOPMENTDEVELOPMENTIntelectualPropertyIntelectualPropertyOther2">#REF!</definedName>
    <definedName name="Data2GrossProfitExpenseRESEARCHDEVELOPMENTDEVELOPMENTIntelectualPropertyIntelectualPropertyOther3" localSheetId="11">#REF!</definedName>
    <definedName name="Data2GrossProfitExpenseRESEARCHDEVELOPMENTDEVELOPMENTIntelectualPropertyIntelectualPropertyOther3">#REF!</definedName>
    <definedName name="Data2GrossProfitExpenseRESEARCHDEVELOPMENTDEVELOPMENTIntelectualPropertylegalfees1" localSheetId="11">#REF!</definedName>
    <definedName name="Data2GrossProfitExpenseRESEARCHDEVELOPMENTDEVELOPMENTIntelectualPropertylegalfees1">#REF!</definedName>
    <definedName name="Data2GrossProfitExpenseRESEARCHDEVELOPMENTDEVELOPMENTIntelectualPropertylegalfees2" localSheetId="11">#REF!</definedName>
    <definedName name="Data2GrossProfitExpenseRESEARCHDEVELOPMENTDEVELOPMENTIntelectualPropertylegalfees2">#REF!</definedName>
    <definedName name="Data2GrossProfitExpenseRESEARCHDEVELOPMENTDEVELOPMENTIntelectualPropertylegalfees3" localSheetId="11">#REF!</definedName>
    <definedName name="Data2GrossProfitExpenseRESEARCHDEVELOPMENTDEVELOPMENTIntelectualPropertylegalfees3">#REF!</definedName>
    <definedName name="Data2GrossProfitExpenseRESEARCHDEVELOPMENTDEVELOPMENTIntelectualPropertyLicensefees1" localSheetId="11">#REF!</definedName>
    <definedName name="Data2GrossProfitExpenseRESEARCHDEVELOPMENTDEVELOPMENTIntelectualPropertyLicensefees1">#REF!</definedName>
    <definedName name="Data2GrossProfitExpenseRESEARCHDEVELOPMENTDEVELOPMENTIntelectualPropertyLicensefees2" localSheetId="11">#REF!</definedName>
    <definedName name="Data2GrossProfitExpenseRESEARCHDEVELOPMENTDEVELOPMENTIntelectualPropertyLicensefees2">#REF!</definedName>
    <definedName name="Data2GrossProfitExpenseRESEARCHDEVELOPMENTDEVELOPMENTIntelectualPropertyLicensefees3" localSheetId="11">#REF!</definedName>
    <definedName name="Data2GrossProfitExpenseRESEARCHDEVELOPMENTDEVELOPMENTIntelectualPropertyLicensefees3">#REF!</definedName>
    <definedName name="Data2GrossProfitExpenseRESEARCHDEVELOPMENTDEVELOPMENTIntelectualPropertyOptionfees1" localSheetId="11">#REF!</definedName>
    <definedName name="Data2GrossProfitExpenseRESEARCHDEVELOPMENTDEVELOPMENTIntelectualPropertyOptionfees1">#REF!</definedName>
    <definedName name="Data2GrossProfitExpenseRESEARCHDEVELOPMENTDEVELOPMENTIntelectualPropertyOptionfees2" localSheetId="11">#REF!</definedName>
    <definedName name="Data2GrossProfitExpenseRESEARCHDEVELOPMENTDEVELOPMENTIntelectualPropertyOptionfees2">#REF!</definedName>
    <definedName name="Data2GrossProfitExpenseRESEARCHDEVELOPMENTDEVELOPMENTIntelectualPropertyOptionfees3" localSheetId="11">#REF!</definedName>
    <definedName name="Data2GrossProfitExpenseRESEARCHDEVELOPMENTDEVELOPMENTIntelectualPropertyOptionfees3">#REF!</definedName>
    <definedName name="Data2GrossProfitExpenseRESEARCHDEVELOPMENTDEVELOPMENTIntelectualPropertyPatentandlicensing1" localSheetId="11">#REF!</definedName>
    <definedName name="Data2GrossProfitExpenseRESEARCHDEVELOPMENTDEVELOPMENTIntelectualPropertyPatentandlicensing1">#REF!</definedName>
    <definedName name="Data2GrossProfitExpenseRESEARCHDEVELOPMENTDEVELOPMENTIntelectualPropertyPatentandlicensing2" localSheetId="11">#REF!</definedName>
    <definedName name="Data2GrossProfitExpenseRESEARCHDEVELOPMENTDEVELOPMENTIntelectualPropertyPatentandlicensing2">#REF!</definedName>
    <definedName name="Data2GrossProfitExpenseRESEARCHDEVELOPMENTDEVELOPMENTIntelectualPropertyPatentandlicensing3" localSheetId="11">#REF!</definedName>
    <definedName name="Data2GrossProfitExpenseRESEARCHDEVELOPMENTDEVELOPMENTIntelectualPropertyPatentandlicensing3">#REF!</definedName>
    <definedName name="Data2GrossProfitExpenseRESEARCHDEVELOPMENTDEVELOPMENTIntelectualPropertyPatentcosts1" localSheetId="11">#REF!</definedName>
    <definedName name="Data2GrossProfitExpenseRESEARCHDEVELOPMENTDEVELOPMENTIntelectualPropertyPatentcosts1">#REF!</definedName>
    <definedName name="Data2GrossProfitExpenseRESEARCHDEVELOPMENTDEVELOPMENTIntelectualPropertyPatentcosts2" localSheetId="11">#REF!</definedName>
    <definedName name="Data2GrossProfitExpenseRESEARCHDEVELOPMENTDEVELOPMENTIntelectualPropertyPatentcosts2">#REF!</definedName>
    <definedName name="Data2GrossProfitExpenseRESEARCHDEVELOPMENTDEVELOPMENTIntelectualPropertyPatentcosts3" localSheetId="11">#REF!</definedName>
    <definedName name="Data2GrossProfitExpenseRESEARCHDEVELOPMENTDEVELOPMENTIntelectualPropertyPatentcosts3">#REF!</definedName>
    <definedName name="Data2GrossProfitExpenseRESEARCHDEVELOPMENTDEVELOPMENTPreclinical" localSheetId="11">#REF!</definedName>
    <definedName name="Data2GrossProfitExpenseRESEARCHDEVELOPMENTDEVELOPMENTPreclinical">#REF!</definedName>
    <definedName name="Data2GrossProfitExpenseRESEARCHDEVELOPMENTDEVELOPMENTPreclinicalAssays1" localSheetId="11">#REF!</definedName>
    <definedName name="Data2GrossProfitExpenseRESEARCHDEVELOPMENTDEVELOPMENTPreclinicalAssays1">#REF!</definedName>
    <definedName name="Data2GrossProfitExpenseRESEARCHDEVELOPMENTDEVELOPMENTPreclinicalAssays2" localSheetId="11">#REF!</definedName>
    <definedName name="Data2GrossProfitExpenseRESEARCHDEVELOPMENTDEVELOPMENTPreclinicalAssays2">#REF!</definedName>
    <definedName name="Data2GrossProfitExpenseRESEARCHDEVELOPMENTDEVELOPMENTPreclinicalAssays3" localSheetId="11">#REF!</definedName>
    <definedName name="Data2GrossProfitExpenseRESEARCHDEVELOPMENTDEVELOPMENTPreclinicalAssays3">#REF!</definedName>
    <definedName name="Data2GrossProfitExpenseRESEARCHDEVELOPMENTDEVELOPMENTPreclinicalConsultants1" localSheetId="11">#REF!</definedName>
    <definedName name="Data2GrossProfitExpenseRESEARCHDEVELOPMENTDEVELOPMENTPreclinicalConsultants1">#REF!</definedName>
    <definedName name="Data2GrossProfitExpenseRESEARCHDEVELOPMENTDEVELOPMENTPreclinicalConsultants2" localSheetId="11">#REF!</definedName>
    <definedName name="Data2GrossProfitExpenseRESEARCHDEVELOPMENTDEVELOPMENTPreclinicalConsultants2">#REF!</definedName>
    <definedName name="Data2GrossProfitExpenseRESEARCHDEVELOPMENTDEVELOPMENTPreclinicalConsultants3" localSheetId="11">#REF!</definedName>
    <definedName name="Data2GrossProfitExpenseRESEARCHDEVELOPMENTDEVELOPMENTPreclinicalConsultants3">#REF!</definedName>
    <definedName name="Data2GrossProfitExpenseRESEARCHDEVELOPMENTDEVELOPMENTPreclinicalDog1" localSheetId="11">#REF!</definedName>
    <definedName name="Data2GrossProfitExpenseRESEARCHDEVELOPMENTDEVELOPMENTPreclinicalDog1">#REF!</definedName>
    <definedName name="Data2GrossProfitExpenseRESEARCHDEVELOPMENTDEVELOPMENTPreclinicalDog2" localSheetId="11">#REF!</definedName>
    <definedName name="Data2GrossProfitExpenseRESEARCHDEVELOPMENTDEVELOPMENTPreclinicalDog2">#REF!</definedName>
    <definedName name="Data2GrossProfitExpenseRESEARCHDEVELOPMENTDEVELOPMENTPreclinicalDog3" localSheetId="11">#REF!</definedName>
    <definedName name="Data2GrossProfitExpenseRESEARCHDEVELOPMENTDEVELOPMENTPreclinicalDog3">#REF!</definedName>
    <definedName name="Data2GrossProfitExpenseRESEARCHDEVELOPMENTDEVELOPMENTPreclinicalINDAnimalStudiesOS1" localSheetId="11">#REF!</definedName>
    <definedName name="Data2GrossProfitExpenseRESEARCHDEVELOPMENTDEVELOPMENTPreclinicalINDAnimalStudiesOS1">#REF!</definedName>
    <definedName name="Data2GrossProfitExpenseRESEARCHDEVELOPMENTDEVELOPMENTPreclinicalINDAnimalStudiesOS2" localSheetId="11">#REF!</definedName>
    <definedName name="Data2GrossProfitExpenseRESEARCHDEVELOPMENTDEVELOPMENTPreclinicalINDAnimalStudiesOS2">#REF!</definedName>
    <definedName name="Data2GrossProfitExpenseRESEARCHDEVELOPMENTDEVELOPMENTPreclinicalINDAnimalStudiesOS3" localSheetId="11">#REF!</definedName>
    <definedName name="Data2GrossProfitExpenseRESEARCHDEVELOPMENTDEVELOPMENTPreclinicalINDAnimalStudiesOS3">#REF!</definedName>
    <definedName name="Data2GrossProfitExpenseRESEARCHDEVELOPMENTDEVELOPMENTPreclinicalMonkey1" localSheetId="11">#REF!</definedName>
    <definedName name="Data2GrossProfitExpenseRESEARCHDEVELOPMENTDEVELOPMENTPreclinicalMonkey1">#REF!</definedName>
    <definedName name="Data2GrossProfitExpenseRESEARCHDEVELOPMENTDEVELOPMENTPreclinicalMonkey2" localSheetId="11">#REF!</definedName>
    <definedName name="Data2GrossProfitExpenseRESEARCHDEVELOPMENTDEVELOPMENTPreclinicalMonkey2">#REF!</definedName>
    <definedName name="Data2GrossProfitExpenseRESEARCHDEVELOPMENTDEVELOPMENTPreclinicalMonkey3" localSheetId="11">#REF!</definedName>
    <definedName name="Data2GrossProfitExpenseRESEARCHDEVELOPMENTDEVELOPMENTPreclinicalMonkey3">#REF!</definedName>
    <definedName name="Data2GrossProfitExpenseRESEARCHDEVELOPMENTDEVELOPMENTPreclinicalMouse1" localSheetId="11">#REF!</definedName>
    <definedName name="Data2GrossProfitExpenseRESEARCHDEVELOPMENTDEVELOPMENTPreclinicalMouse1">#REF!</definedName>
    <definedName name="Data2GrossProfitExpenseRESEARCHDEVELOPMENTDEVELOPMENTPreclinicalMouse2" localSheetId="11">#REF!</definedName>
    <definedName name="Data2GrossProfitExpenseRESEARCHDEVELOPMENTDEVELOPMENTPreclinicalMouse2">#REF!</definedName>
    <definedName name="Data2GrossProfitExpenseRESEARCHDEVELOPMENTDEVELOPMENTPreclinicalMouse3" localSheetId="11">#REF!</definedName>
    <definedName name="Data2GrossProfitExpenseRESEARCHDEVELOPMENTDEVELOPMENTPreclinicalMouse3">#REF!</definedName>
    <definedName name="Data2GrossProfitExpenseRESEARCHDEVELOPMENTDEVELOPMENTPreclinicalPreclinicalOther1" localSheetId="11">#REF!</definedName>
    <definedName name="Data2GrossProfitExpenseRESEARCHDEVELOPMENTDEVELOPMENTPreclinicalPreclinicalOther1">#REF!</definedName>
    <definedName name="Data2GrossProfitExpenseRESEARCHDEVELOPMENTDEVELOPMENTPreclinicalPreclinicalOther2" localSheetId="11">#REF!</definedName>
    <definedName name="Data2GrossProfitExpenseRESEARCHDEVELOPMENTDEVELOPMENTPreclinicalPreclinicalOther2">#REF!</definedName>
    <definedName name="Data2GrossProfitExpenseRESEARCHDEVELOPMENTDEVELOPMENTPreclinicalPreclinicalOther3" localSheetId="11">#REF!</definedName>
    <definedName name="Data2GrossProfitExpenseRESEARCHDEVELOPMENTDEVELOPMENTPreclinicalPreclinicalOther3">#REF!</definedName>
    <definedName name="Data2GrossProfitExpenseRESEARCHDEVELOPMENTDEVELOPMENTPreclinicalPreINDanimalstudiesOS1" localSheetId="11">#REF!</definedName>
    <definedName name="Data2GrossProfitExpenseRESEARCHDEVELOPMENTDEVELOPMENTPreclinicalPreINDanimalstudiesOS1">#REF!</definedName>
    <definedName name="Data2GrossProfitExpenseRESEARCHDEVELOPMENTDEVELOPMENTPreclinicalPreINDanimalstudiesOS2" localSheetId="11">#REF!</definedName>
    <definedName name="Data2GrossProfitExpenseRESEARCHDEVELOPMENTDEVELOPMENTPreclinicalPreINDanimalstudiesOS2">#REF!</definedName>
    <definedName name="Data2GrossProfitExpenseRESEARCHDEVELOPMENTDEVELOPMENTPreclinicalPreINDanimalstudiesOS3" localSheetId="11">#REF!</definedName>
    <definedName name="Data2GrossProfitExpenseRESEARCHDEVELOPMENTDEVELOPMENTPreclinicalPreINDanimalstudiesOS3">#REF!</definedName>
    <definedName name="Data2GrossProfitExpenseRESEARCHDEVELOPMENTDEVELOPMENTPreclinicalRat1" localSheetId="11">#REF!</definedName>
    <definedName name="Data2GrossProfitExpenseRESEARCHDEVELOPMENTDEVELOPMENTPreclinicalRat1">#REF!</definedName>
    <definedName name="Data2GrossProfitExpenseRESEARCHDEVELOPMENTDEVELOPMENTPreclinicalRat2" localSheetId="11">#REF!</definedName>
    <definedName name="Data2GrossProfitExpenseRESEARCHDEVELOPMENTDEVELOPMENTPreclinicalRat2">#REF!</definedName>
    <definedName name="Data2GrossProfitExpenseRESEARCHDEVELOPMENTDEVELOPMENTPreclinicalRat3" localSheetId="11">#REF!</definedName>
    <definedName name="Data2GrossProfitExpenseRESEARCHDEVELOPMENTDEVELOPMENTPreclinicalRat3">#REF!</definedName>
    <definedName name="Data2GrossProfitExpenseRESEARCHDEVELOPMENTDEVELOPMENTPSTExpenses1" localSheetId="11">#REF!</definedName>
    <definedName name="Data2GrossProfitExpenseRESEARCHDEVELOPMENTDEVELOPMENTPSTExpenses1">#REF!</definedName>
    <definedName name="Data2GrossProfitExpenseRESEARCHDEVELOPMENTDEVELOPMENTPSTExpenses2" localSheetId="11">#REF!</definedName>
    <definedName name="Data2GrossProfitExpenseRESEARCHDEVELOPMENTDEVELOPMENTPSTExpenses2">#REF!</definedName>
    <definedName name="Data2GrossProfitExpenseRESEARCHDEVELOPMENTDEVELOPMENTPSTExpenses3" localSheetId="11">#REF!</definedName>
    <definedName name="Data2GrossProfitExpenseRESEARCHDEVELOPMENTDEVELOPMENTPSTExpenses3">#REF!</definedName>
    <definedName name="Data2GrossProfitExpenseRESEARCHDEVELOPMENTDEVELOPMENTRDFacilities1" localSheetId="11">#REF!</definedName>
    <definedName name="Data2GrossProfitExpenseRESEARCHDEVELOPMENTDEVELOPMENTRDFacilities1">#REF!</definedName>
    <definedName name="Data2GrossProfitExpenseRESEARCHDEVELOPMENTDEVELOPMENTRDFacilities2" localSheetId="11">#REF!</definedName>
    <definedName name="Data2GrossProfitExpenseRESEARCHDEVELOPMENTDEVELOPMENTRDFacilities2">#REF!</definedName>
    <definedName name="Data2GrossProfitExpenseRESEARCHDEVELOPMENTDEVELOPMENTRDFacilities3" localSheetId="11">#REF!</definedName>
    <definedName name="Data2GrossProfitExpenseRESEARCHDEVELOPMENTDEVELOPMENTRDFacilities3">#REF!</definedName>
    <definedName name="Data2GrossProfitExpenseRESEARCHDEVELOPMENTDEVELOPMENTRegulatoryAffairs" localSheetId="11">#REF!</definedName>
    <definedName name="Data2GrossProfitExpenseRESEARCHDEVELOPMENTDEVELOPMENTRegulatoryAffairs">#REF!</definedName>
    <definedName name="Data2GrossProfitExpenseRESEARCHDEVELOPMENTDEVELOPMENTRegulatoryAffairsCLinicalHold" localSheetId="11">#REF!</definedName>
    <definedName name="Data2GrossProfitExpenseRESEARCHDEVELOPMENTDEVELOPMENTRegulatoryAffairsCLinicalHold">#REF!</definedName>
    <definedName name="Data2GrossProfitExpenseRESEARCHDEVELOPMENTDEVELOPMENTRegulatoryAffairsCLinicalHoldCLinicalHoldOther1" localSheetId="11">#REF!</definedName>
    <definedName name="Data2GrossProfitExpenseRESEARCHDEVELOPMENTDEVELOPMENTRegulatoryAffairsCLinicalHoldCLinicalHoldOther1">#REF!</definedName>
    <definedName name="Data2GrossProfitExpenseRESEARCHDEVELOPMENTDEVELOPMENTRegulatoryAffairsCLinicalHoldCLinicalHoldOther2" localSheetId="11">#REF!</definedName>
    <definedName name="Data2GrossProfitExpenseRESEARCHDEVELOPMENTDEVELOPMENTRegulatoryAffairsCLinicalHoldCLinicalHoldOther2">#REF!</definedName>
    <definedName name="Data2GrossProfitExpenseRESEARCHDEVELOPMENTDEVELOPMENTRegulatoryAffairsCLinicalHoldCLinicalHoldOther3" localSheetId="11">#REF!</definedName>
    <definedName name="Data2GrossProfitExpenseRESEARCHDEVELOPMENTDEVELOPMENTRegulatoryAffairsCLinicalHoldCLinicalHoldOther3">#REF!</definedName>
    <definedName name="Data2GrossProfitExpenseRESEARCHDEVELOPMENTDEVELOPMENTRegulatoryAffairsCLinicalHoldCTA1" localSheetId="11">#REF!</definedName>
    <definedName name="Data2GrossProfitExpenseRESEARCHDEVELOPMENTDEVELOPMENTRegulatoryAffairsCLinicalHoldCTA1">#REF!</definedName>
    <definedName name="Data2GrossProfitExpenseRESEARCHDEVELOPMENTDEVELOPMENTRegulatoryAffairsCLinicalHoldCTA2" localSheetId="11">#REF!</definedName>
    <definedName name="Data2GrossProfitExpenseRESEARCHDEVELOPMENTDEVELOPMENTRegulatoryAffairsCLinicalHoldCTA2">#REF!</definedName>
    <definedName name="Data2GrossProfitExpenseRESEARCHDEVELOPMENTDEVELOPMENTRegulatoryAffairsCLinicalHoldCTA3" localSheetId="11">#REF!</definedName>
    <definedName name="Data2GrossProfitExpenseRESEARCHDEVELOPMENTDEVELOPMENTRegulatoryAffairsCLinicalHoldCTA3">#REF!</definedName>
    <definedName name="Data2GrossProfitExpenseRESEARCHDEVELOPMENTDEVELOPMENTRegulatoryAffairsCLinicalHoldIND1" localSheetId="11">#REF!</definedName>
    <definedName name="Data2GrossProfitExpenseRESEARCHDEVELOPMENTDEVELOPMENTRegulatoryAffairsCLinicalHoldIND1">#REF!</definedName>
    <definedName name="Data2GrossProfitExpenseRESEARCHDEVELOPMENTDEVELOPMENTRegulatoryAffairsCLinicalHoldIND2" localSheetId="11">#REF!</definedName>
    <definedName name="Data2GrossProfitExpenseRESEARCHDEVELOPMENTDEVELOPMENTRegulatoryAffairsCLinicalHoldIND2">#REF!</definedName>
    <definedName name="Data2GrossProfitExpenseRESEARCHDEVELOPMENTDEVELOPMENTRegulatoryAffairsCLinicalHoldIND3" localSheetId="11">#REF!</definedName>
    <definedName name="Data2GrossProfitExpenseRESEARCHDEVELOPMENTDEVELOPMENTRegulatoryAffairsCLinicalHoldIND3">#REF!</definedName>
    <definedName name="Data2GrossProfitExpenseRESEARCHDEVELOPMENTDEVELOPMENTRegulatoryAffairsCLinicalHoldPreCTA1" localSheetId="11">#REF!</definedName>
    <definedName name="Data2GrossProfitExpenseRESEARCHDEVELOPMENTDEVELOPMENTRegulatoryAffairsCLinicalHoldPreCTA1">#REF!</definedName>
    <definedName name="Data2GrossProfitExpenseRESEARCHDEVELOPMENTDEVELOPMENTRegulatoryAffairsCLinicalHoldPreCTA2" localSheetId="11">#REF!</definedName>
    <definedName name="Data2GrossProfitExpenseRESEARCHDEVELOPMENTDEVELOPMENTRegulatoryAffairsCLinicalHoldPreCTA2">#REF!</definedName>
    <definedName name="Data2GrossProfitExpenseRESEARCHDEVELOPMENTDEVELOPMENTRegulatoryAffairsCLinicalHoldPreCTA3" localSheetId="11">#REF!</definedName>
    <definedName name="Data2GrossProfitExpenseRESEARCHDEVELOPMENTDEVELOPMENTRegulatoryAffairsCLinicalHoldPreCTA3">#REF!</definedName>
    <definedName name="Data2GrossProfitExpenseRESEARCHDEVELOPMENTDEVELOPMENTRegulatoryAffairsCLinicalHoldPreIND1" localSheetId="11">#REF!</definedName>
    <definedName name="Data2GrossProfitExpenseRESEARCHDEVELOPMENTDEVELOPMENTRegulatoryAffairsCLinicalHoldPreIND1">#REF!</definedName>
    <definedName name="Data2GrossProfitExpenseRESEARCHDEVELOPMENTDEVELOPMENTRegulatoryAffairsCLinicalHoldPreIND2" localSheetId="11">#REF!</definedName>
    <definedName name="Data2GrossProfitExpenseRESEARCHDEVELOPMENTDEVELOPMENTRegulatoryAffairsCLinicalHoldPreIND2">#REF!</definedName>
    <definedName name="Data2GrossProfitExpenseRESEARCHDEVELOPMENTDEVELOPMENTRegulatoryAffairsCLinicalHoldPreIND3" localSheetId="11">#REF!</definedName>
    <definedName name="Data2GrossProfitExpenseRESEARCHDEVELOPMENTDEVELOPMENTRegulatoryAffairsCLinicalHoldPreIND3">#REF!</definedName>
    <definedName name="Data2GrossProfitExpenseRESEARCHDEVELOPMENTDEVELOPMENTRegulatoryAffairsConsultants1" localSheetId="11">#REF!</definedName>
    <definedName name="Data2GrossProfitExpenseRESEARCHDEVELOPMENTDEVELOPMENTRegulatoryAffairsConsultants1">#REF!</definedName>
    <definedName name="Data2GrossProfitExpenseRESEARCHDEVELOPMENTDEVELOPMENTRegulatoryAffairsConsultants2" localSheetId="11">#REF!</definedName>
    <definedName name="Data2GrossProfitExpenseRESEARCHDEVELOPMENTDEVELOPMENTRegulatoryAffairsConsultants2">#REF!</definedName>
    <definedName name="Data2GrossProfitExpenseRESEARCHDEVELOPMENTDEVELOPMENTRegulatoryAffairsConsultants3" localSheetId="11">#REF!</definedName>
    <definedName name="Data2GrossProfitExpenseRESEARCHDEVELOPMENTDEVELOPMENTRegulatoryAffairsConsultants3">#REF!</definedName>
    <definedName name="Data2GrossProfitExpenseRESEARCHDEVELOPMENTDEVELOPMENTRegulatoryAffairsFilingCosts1" localSheetId="11">#REF!</definedName>
    <definedName name="Data2GrossProfitExpenseRESEARCHDEVELOPMENTDEVELOPMENTRegulatoryAffairsFilingCosts1">#REF!</definedName>
    <definedName name="Data2GrossProfitExpenseRESEARCHDEVELOPMENTDEVELOPMENTRegulatoryAffairsFilingCosts2" localSheetId="11">#REF!</definedName>
    <definedName name="Data2GrossProfitExpenseRESEARCHDEVELOPMENTDEVELOPMENTRegulatoryAffairsFilingCosts2">#REF!</definedName>
    <definedName name="Data2GrossProfitExpenseRESEARCHDEVELOPMENTDEVELOPMENTRegulatoryAffairsFilingCosts3" localSheetId="11">#REF!</definedName>
    <definedName name="Data2GrossProfitExpenseRESEARCHDEVELOPMENTDEVELOPMENTRegulatoryAffairsFilingCosts3">#REF!</definedName>
    <definedName name="Data2GrossProfitExpenseRESEARCHDEVELOPMENTDEVELOPMENTRegulatoryAffairsRegulatoryAffairsOther1" localSheetId="11">#REF!</definedName>
    <definedName name="Data2GrossProfitExpenseRESEARCHDEVELOPMENTDEVELOPMENTRegulatoryAffairsRegulatoryAffairsOther1">#REF!</definedName>
    <definedName name="Data2GrossProfitExpenseRESEARCHDEVELOPMENTDEVELOPMENTRegulatoryAffairsRegulatoryAffairsOther2" localSheetId="11">#REF!</definedName>
    <definedName name="Data2GrossProfitExpenseRESEARCHDEVELOPMENTDEVELOPMENTRegulatoryAffairsRegulatoryAffairsOther2">#REF!</definedName>
    <definedName name="Data2GrossProfitExpenseRESEARCHDEVELOPMENTDEVELOPMENTRegulatoryAffairsRegulatoryAffairsOther3" localSheetId="11">#REF!</definedName>
    <definedName name="Data2GrossProfitExpenseRESEARCHDEVELOPMENTDEVELOPMENTRegulatoryAffairsRegulatoryAffairsOther3">#REF!</definedName>
    <definedName name="Data2GrossProfitExpenseRESEARCHDEVELOPMENTDEVELOPMENTRegulatoryAffairsTotalCLinicalHold1" localSheetId="11">#REF!</definedName>
    <definedName name="Data2GrossProfitExpenseRESEARCHDEVELOPMENTDEVELOPMENTRegulatoryAffairsTotalCLinicalHold1">#REF!</definedName>
    <definedName name="Data2GrossProfitExpenseRESEARCHDEVELOPMENTDEVELOPMENTRegulatoryAffairsTotalCLinicalHold2" localSheetId="11">#REF!</definedName>
    <definedName name="Data2GrossProfitExpenseRESEARCHDEVELOPMENTDEVELOPMENTRegulatoryAffairsTotalCLinicalHold2">#REF!</definedName>
    <definedName name="Data2GrossProfitExpenseRESEARCHDEVELOPMENTDEVELOPMENTRegulatoryAffairsTotalCLinicalHold3" localSheetId="11">#REF!</definedName>
    <definedName name="Data2GrossProfitExpenseRESEARCHDEVELOPMENTDEVELOPMENTRegulatoryAffairsTotalCLinicalHold3">#REF!</definedName>
    <definedName name="Data2GrossProfitExpenseRESEARCHDEVELOPMENTDEVELOPMENTRegulatoryAffairsUSAgent1" localSheetId="11">#REF!</definedName>
    <definedName name="Data2GrossProfitExpenseRESEARCHDEVELOPMENTDEVELOPMENTRegulatoryAffairsUSAgent1">#REF!</definedName>
    <definedName name="Data2GrossProfitExpenseRESEARCHDEVELOPMENTDEVELOPMENTRegulatoryAffairsUSAgent2" localSheetId="11">#REF!</definedName>
    <definedName name="Data2GrossProfitExpenseRESEARCHDEVELOPMENTDEVELOPMENTRegulatoryAffairsUSAgent2">#REF!</definedName>
    <definedName name="Data2GrossProfitExpenseRESEARCHDEVELOPMENTDEVELOPMENTRegulatoryAffairsUSAgent3" localSheetId="11">#REF!</definedName>
    <definedName name="Data2GrossProfitExpenseRESEARCHDEVELOPMENTDEVELOPMENTRegulatoryAffairsUSAgent3">#REF!</definedName>
    <definedName name="Data2GrossProfitExpenseRESEARCHDEVELOPMENTDEVELOPMENTSalariesandPersonnel" localSheetId="11">#REF!</definedName>
    <definedName name="Data2GrossProfitExpenseRESEARCHDEVELOPMENTDEVELOPMENTSalariesandPersonnel">#REF!</definedName>
    <definedName name="Data2GrossProfitExpenseRESEARCHDEVELOPMENTDEVELOPMENTSalariesandPersonnelBudgettedSalaries1" localSheetId="11">#REF!</definedName>
    <definedName name="Data2GrossProfitExpenseRESEARCHDEVELOPMENTDEVELOPMENTSalariesandPersonnelBudgettedSalaries1">#REF!</definedName>
    <definedName name="Data2GrossProfitExpenseRESEARCHDEVELOPMENTDEVELOPMENTSalariesandPersonnelBudgettedSalaries2" localSheetId="11">#REF!</definedName>
    <definedName name="Data2GrossProfitExpenseRESEARCHDEVELOPMENTDEVELOPMENTSalariesandPersonnelBudgettedSalaries2">#REF!</definedName>
    <definedName name="Data2GrossProfitExpenseRESEARCHDEVELOPMENTDEVELOPMENTSalariesandPersonnelBudgettedSalaries3" localSheetId="11">#REF!</definedName>
    <definedName name="Data2GrossProfitExpenseRESEARCHDEVELOPMENTDEVELOPMENTSalariesandPersonnelBudgettedSalaries3">#REF!</definedName>
    <definedName name="Data2GrossProfitExpenseRESEARCHDEVELOPMENTDEVELOPMENTSalariesandPersonnelConsultants" localSheetId="11">#REF!</definedName>
    <definedName name="Data2GrossProfitExpenseRESEARCHDEVELOPMENTDEVELOPMENTSalariesandPersonnelConsultants">#REF!</definedName>
    <definedName name="Data2GrossProfitExpenseRESEARCHDEVELOPMENTDEVELOPMENTSalariesandPersonnelConsultants1" localSheetId="11">#REF!</definedName>
    <definedName name="Data2GrossProfitExpenseRESEARCHDEVELOPMENTDEVELOPMENTSalariesandPersonnelConsultants1">#REF!</definedName>
    <definedName name="Data2GrossProfitExpenseRESEARCHDEVELOPMENTDEVELOPMENTSalariesandPersonnelConsultants2" localSheetId="11">#REF!</definedName>
    <definedName name="Data2GrossProfitExpenseRESEARCHDEVELOPMENTDEVELOPMENTSalariesandPersonnelConsultants2">#REF!</definedName>
    <definedName name="Data2GrossProfitExpenseRESEARCHDEVELOPMENTDEVELOPMENTSalariesandPersonnelConsultants3" localSheetId="11">#REF!</definedName>
    <definedName name="Data2GrossProfitExpenseRESEARCHDEVELOPMENTDEVELOPMENTSalariesandPersonnelConsultants3">#REF!</definedName>
    <definedName name="Data2GrossProfitExpenseRESEARCHDEVELOPMENTDEVELOPMENTSalariesandPersonnelConsultantsConsultantsOther1" localSheetId="11">#REF!</definedName>
    <definedName name="Data2GrossProfitExpenseRESEARCHDEVELOPMENTDEVELOPMENTSalariesandPersonnelConsultantsConsultantsOther1">#REF!</definedName>
    <definedName name="Data2GrossProfitExpenseRESEARCHDEVELOPMENTDEVELOPMENTSalariesandPersonnelConsultantsConsultantsOther2" localSheetId="11">#REF!</definedName>
    <definedName name="Data2GrossProfitExpenseRESEARCHDEVELOPMENTDEVELOPMENTSalariesandPersonnelConsultantsConsultantsOther2">#REF!</definedName>
    <definedName name="Data2GrossProfitExpenseRESEARCHDEVELOPMENTDEVELOPMENTSalariesandPersonnelConsultantsConsultantsOther3" localSheetId="11">#REF!</definedName>
    <definedName name="Data2GrossProfitExpenseRESEARCHDEVELOPMENTDEVELOPMENTSalariesandPersonnelConsultantsConsultantsOther3">#REF!</definedName>
    <definedName name="Data2GrossProfitExpenseRESEARCHDEVELOPMENTDEVELOPMENTSalariesandPersonnelConsultantsUS1" localSheetId="11">#REF!</definedName>
    <definedName name="Data2GrossProfitExpenseRESEARCHDEVELOPMENTDEVELOPMENTSalariesandPersonnelConsultantsUS1">#REF!</definedName>
    <definedName name="Data2GrossProfitExpenseRESEARCHDEVELOPMENTDEVELOPMENTSalariesandPersonnelConsultantsUS2" localSheetId="11">#REF!</definedName>
    <definedName name="Data2GrossProfitExpenseRESEARCHDEVELOPMENTDEVELOPMENTSalariesandPersonnelConsultantsUS2">#REF!</definedName>
    <definedName name="Data2GrossProfitExpenseRESEARCHDEVELOPMENTDEVELOPMENTSalariesandPersonnelConsultantsUS3" localSheetId="11">#REF!</definedName>
    <definedName name="Data2GrossProfitExpenseRESEARCHDEVELOPMENTDEVELOPMENTSalariesandPersonnelConsultantsUS3">#REF!</definedName>
    <definedName name="Data2GrossProfitExpenseRESEARCHDEVELOPMENTDEVELOPMENTSalariesandPersonnelConsultantsUSContractpersonnel1" localSheetId="11">#REF!</definedName>
    <definedName name="Data2GrossProfitExpenseRESEARCHDEVELOPMENTDEVELOPMENTSalariesandPersonnelConsultantsUSContractpersonnel1">#REF!</definedName>
    <definedName name="Data2GrossProfitExpenseRESEARCHDEVELOPMENTDEVELOPMENTSalariesandPersonnelConsultantsUSContractpersonnel2" localSheetId="11">#REF!</definedName>
    <definedName name="Data2GrossProfitExpenseRESEARCHDEVELOPMENTDEVELOPMENTSalariesandPersonnelConsultantsUSContractpersonnel2">#REF!</definedName>
    <definedName name="Data2GrossProfitExpenseRESEARCHDEVELOPMENTDEVELOPMENTSalariesandPersonnelConsultantsUSContractpersonnel3" localSheetId="11">#REF!</definedName>
    <definedName name="Data2GrossProfitExpenseRESEARCHDEVELOPMENTDEVELOPMENTSalariesandPersonnelConsultantsUSContractpersonnel3">#REF!</definedName>
    <definedName name="Data2GrossProfitExpenseRESEARCHDEVELOPMENTDEVELOPMENTSalariesandPersonnelEmployees" localSheetId="11">#REF!</definedName>
    <definedName name="Data2GrossProfitExpenseRESEARCHDEVELOPMENTDEVELOPMENTSalariesandPersonnelEmployees">#REF!</definedName>
    <definedName name="Data2GrossProfitExpenseRESEARCHDEVELOPMENTDEVELOPMENTSalariesandPersonnelEmployeesCompanyCPP1" localSheetId="11">#REF!</definedName>
    <definedName name="Data2GrossProfitExpenseRESEARCHDEVELOPMENTDEVELOPMENTSalariesandPersonnelEmployeesCompanyCPP1">#REF!</definedName>
    <definedName name="Data2GrossProfitExpenseRESEARCHDEVELOPMENTDEVELOPMENTSalariesandPersonnelEmployeesCompanyCPP2" localSheetId="11">#REF!</definedName>
    <definedName name="Data2GrossProfitExpenseRESEARCHDEVELOPMENTDEVELOPMENTSalariesandPersonnelEmployeesCompanyCPP2">#REF!</definedName>
    <definedName name="Data2GrossProfitExpenseRESEARCHDEVELOPMENTDEVELOPMENTSalariesandPersonnelEmployeesCompanyCPP3" localSheetId="11">#REF!</definedName>
    <definedName name="Data2GrossProfitExpenseRESEARCHDEVELOPMENTDEVELOPMENTSalariesandPersonnelEmployeesCompanyCPP3">#REF!</definedName>
    <definedName name="Data2GrossProfitExpenseRESEARCHDEVELOPMENTDEVELOPMENTSalariesandPersonnelEmployeesCompanyEI1" localSheetId="11">#REF!</definedName>
    <definedName name="Data2GrossProfitExpenseRESEARCHDEVELOPMENTDEVELOPMENTSalariesandPersonnelEmployeesCompanyEI1">#REF!</definedName>
    <definedName name="Data2GrossProfitExpenseRESEARCHDEVELOPMENTDEVELOPMENTSalariesandPersonnelEmployeesCompanyEI2" localSheetId="11">#REF!</definedName>
    <definedName name="Data2GrossProfitExpenseRESEARCHDEVELOPMENTDEVELOPMENTSalariesandPersonnelEmployeesCompanyEI2">#REF!</definedName>
    <definedName name="Data2GrossProfitExpenseRESEARCHDEVELOPMENTDEVELOPMENTSalariesandPersonnelEmployeesCompanyEI3" localSheetId="11">#REF!</definedName>
    <definedName name="Data2GrossProfitExpenseRESEARCHDEVELOPMENTDEVELOPMENTSalariesandPersonnelEmployeesCompanyEI3">#REF!</definedName>
    <definedName name="Data2GrossProfitExpenseRESEARCHDEVELOPMENTDEVELOPMENTSalariesandPersonnelEmployeesEmployeeBenefits1" localSheetId="11">#REF!</definedName>
    <definedName name="Data2GrossProfitExpenseRESEARCHDEVELOPMENTDEVELOPMENTSalariesandPersonnelEmployeesEmployeeBenefits1">#REF!</definedName>
    <definedName name="Data2GrossProfitExpenseRESEARCHDEVELOPMENTDEVELOPMENTSalariesandPersonnelEmployeesEmployeeBenefits2" localSheetId="11">#REF!</definedName>
    <definedName name="Data2GrossProfitExpenseRESEARCHDEVELOPMENTDEVELOPMENTSalariesandPersonnelEmployeesEmployeeBenefits2">#REF!</definedName>
    <definedName name="Data2GrossProfitExpenseRESEARCHDEVELOPMENTDEVELOPMENTSalariesandPersonnelEmployeesEmployeeBenefits3" localSheetId="11">#REF!</definedName>
    <definedName name="Data2GrossProfitExpenseRESEARCHDEVELOPMENTDEVELOPMENTSalariesandPersonnelEmployeesEmployeeBenefits3">#REF!</definedName>
    <definedName name="Data2GrossProfitExpenseRESEARCHDEVELOPMENTDEVELOPMENTSalariesandPersonnelEmployeesEmployeesOther1" localSheetId="11">#REF!</definedName>
    <definedName name="Data2GrossProfitExpenseRESEARCHDEVELOPMENTDEVELOPMENTSalariesandPersonnelEmployeesEmployeesOther1">#REF!</definedName>
    <definedName name="Data2GrossProfitExpenseRESEARCHDEVELOPMENTDEVELOPMENTSalariesandPersonnelEmployeesEmployeesOther2" localSheetId="11">#REF!</definedName>
    <definedName name="Data2GrossProfitExpenseRESEARCHDEVELOPMENTDEVELOPMENTSalariesandPersonnelEmployeesEmployeesOther2">#REF!</definedName>
    <definedName name="Data2GrossProfitExpenseRESEARCHDEVELOPMENTDEVELOPMENTSalariesandPersonnelEmployeesEmployeesOther3" localSheetId="11">#REF!</definedName>
    <definedName name="Data2GrossProfitExpenseRESEARCHDEVELOPMENTDEVELOPMENTSalariesandPersonnelEmployeesEmployeesOther3">#REF!</definedName>
    <definedName name="Data2GrossProfitExpenseRESEARCHDEVELOPMENTDEVELOPMENTSalariesandPersonnelEmployeesPTOExpense1" localSheetId="11">#REF!</definedName>
    <definedName name="Data2GrossProfitExpenseRESEARCHDEVELOPMENTDEVELOPMENTSalariesandPersonnelEmployeesPTOExpense1">#REF!</definedName>
    <definedName name="Data2GrossProfitExpenseRESEARCHDEVELOPMENTDEVELOPMENTSalariesandPersonnelEmployeesPTOExpense2" localSheetId="11">#REF!</definedName>
    <definedName name="Data2GrossProfitExpenseRESEARCHDEVELOPMENTDEVELOPMENTSalariesandPersonnelEmployeesPTOExpense2">#REF!</definedName>
    <definedName name="Data2GrossProfitExpenseRESEARCHDEVELOPMENTDEVELOPMENTSalariesandPersonnelEmployeesPTOExpense3" localSheetId="11">#REF!</definedName>
    <definedName name="Data2GrossProfitExpenseRESEARCHDEVELOPMENTDEVELOPMENTSalariesandPersonnelEmployeesPTOExpense3">#REF!</definedName>
    <definedName name="Data2GrossProfitExpenseRESEARCHDEVELOPMENTDEVELOPMENTSalariesandPersonnelEmployeesSalarieswages1" localSheetId="11">#REF!</definedName>
    <definedName name="Data2GrossProfitExpenseRESEARCHDEVELOPMENTDEVELOPMENTSalariesandPersonnelEmployeesSalarieswages1">#REF!</definedName>
    <definedName name="Data2GrossProfitExpenseRESEARCHDEVELOPMENTDEVELOPMENTSalariesandPersonnelEmployeesSalarieswages2" localSheetId="11">#REF!</definedName>
    <definedName name="Data2GrossProfitExpenseRESEARCHDEVELOPMENTDEVELOPMENTSalariesandPersonnelEmployeesSalarieswages2">#REF!</definedName>
    <definedName name="Data2GrossProfitExpenseRESEARCHDEVELOPMENTDEVELOPMENTSalariesandPersonnelEmployeesSalarieswages3" localSheetId="11">#REF!</definedName>
    <definedName name="Data2GrossProfitExpenseRESEARCHDEVELOPMENTDEVELOPMENTSalariesandPersonnelEmployeesSalarieswages3">#REF!</definedName>
    <definedName name="Data2GrossProfitExpenseRESEARCHDEVELOPMENTDEVELOPMENTSalariesandPersonnelEmployeesSalaryControl1" localSheetId="11">#REF!</definedName>
    <definedName name="Data2GrossProfitExpenseRESEARCHDEVELOPMENTDEVELOPMENTSalariesandPersonnelEmployeesSalaryControl1">#REF!</definedName>
    <definedName name="Data2GrossProfitExpenseRESEARCHDEVELOPMENTDEVELOPMENTSalariesandPersonnelEmployeesSalaryControl2" localSheetId="11">#REF!</definedName>
    <definedName name="Data2GrossProfitExpenseRESEARCHDEVELOPMENTDEVELOPMENTSalariesandPersonnelEmployeesSalaryControl2">#REF!</definedName>
    <definedName name="Data2GrossProfitExpenseRESEARCHDEVELOPMENTDEVELOPMENTSalariesandPersonnelEmployeesSalaryControl3" localSheetId="11">#REF!</definedName>
    <definedName name="Data2GrossProfitExpenseRESEARCHDEVELOPMENTDEVELOPMENTSalariesandPersonnelEmployeesSalaryControl3">#REF!</definedName>
    <definedName name="Data2GrossProfitExpenseRESEARCHDEVELOPMENTDEVELOPMENTSalariesandPersonnelEmployeesWageAllocation1" localSheetId="11">#REF!</definedName>
    <definedName name="Data2GrossProfitExpenseRESEARCHDEVELOPMENTDEVELOPMENTSalariesandPersonnelEmployeesWageAllocation1">#REF!</definedName>
    <definedName name="Data2GrossProfitExpenseRESEARCHDEVELOPMENTDEVELOPMENTSalariesandPersonnelEmployeesWageAllocation2" localSheetId="11">#REF!</definedName>
    <definedName name="Data2GrossProfitExpenseRESEARCHDEVELOPMENTDEVELOPMENTSalariesandPersonnelEmployeesWageAllocation2">#REF!</definedName>
    <definedName name="Data2GrossProfitExpenseRESEARCHDEVELOPMENTDEVELOPMENTSalariesandPersonnelEmployeesWageAllocation3" localSheetId="11">#REF!</definedName>
    <definedName name="Data2GrossProfitExpenseRESEARCHDEVELOPMENTDEVELOPMENTSalariesandPersonnelEmployeesWageAllocation3">#REF!</definedName>
    <definedName name="Data2GrossProfitExpenseRESEARCHDEVELOPMENTDEVELOPMENTSalariesandPersonnelSalariesandPersonnelOther1" localSheetId="11">#REF!</definedName>
    <definedName name="Data2GrossProfitExpenseRESEARCHDEVELOPMENTDEVELOPMENTSalariesandPersonnelSalariesandPersonnelOther1">#REF!</definedName>
    <definedName name="Data2GrossProfitExpenseRESEARCHDEVELOPMENTDEVELOPMENTSalariesandPersonnelSalariesandPersonnelOther2" localSheetId="11">#REF!</definedName>
    <definedName name="Data2GrossProfitExpenseRESEARCHDEVELOPMENTDEVELOPMENTSalariesandPersonnelSalariesandPersonnelOther2">#REF!</definedName>
    <definedName name="Data2GrossProfitExpenseRESEARCHDEVELOPMENTDEVELOPMENTSalariesandPersonnelSalariesandPersonnelOther3" localSheetId="11">#REF!</definedName>
    <definedName name="Data2GrossProfitExpenseRESEARCHDEVELOPMENTDEVELOPMENTSalariesandPersonnelSalariesandPersonnelOther3">#REF!</definedName>
    <definedName name="Data2GrossProfitExpenseRESEARCHDEVELOPMENTDEVELOPMENTSalariesandPersonnelTotalConsultants1" localSheetId="11">#REF!</definedName>
    <definedName name="Data2GrossProfitExpenseRESEARCHDEVELOPMENTDEVELOPMENTSalariesandPersonnelTotalConsultants1">#REF!</definedName>
    <definedName name="Data2GrossProfitExpenseRESEARCHDEVELOPMENTDEVELOPMENTSalariesandPersonnelTotalConsultants2" localSheetId="11">#REF!</definedName>
    <definedName name="Data2GrossProfitExpenseRESEARCHDEVELOPMENTDEVELOPMENTSalariesandPersonnelTotalConsultants2">#REF!</definedName>
    <definedName name="Data2GrossProfitExpenseRESEARCHDEVELOPMENTDEVELOPMENTSalariesandPersonnelTotalConsultants3" localSheetId="11">#REF!</definedName>
    <definedName name="Data2GrossProfitExpenseRESEARCHDEVELOPMENTDEVELOPMENTSalariesandPersonnelTotalConsultants3">#REF!</definedName>
    <definedName name="Data2GrossProfitExpenseRESEARCHDEVELOPMENTDEVELOPMENTSalariesandPersonnelTotalEmployees1" localSheetId="11">#REF!</definedName>
    <definedName name="Data2GrossProfitExpenseRESEARCHDEVELOPMENTDEVELOPMENTSalariesandPersonnelTotalEmployees1">#REF!</definedName>
    <definedName name="Data2GrossProfitExpenseRESEARCHDEVELOPMENTDEVELOPMENTSalariesandPersonnelTotalEmployees2" localSheetId="11">#REF!</definedName>
    <definedName name="Data2GrossProfitExpenseRESEARCHDEVELOPMENTDEVELOPMENTSalariesandPersonnelTotalEmployees2">#REF!</definedName>
    <definedName name="Data2GrossProfitExpenseRESEARCHDEVELOPMENTDEVELOPMENTSalariesandPersonnelTotalEmployees3" localSheetId="11">#REF!</definedName>
    <definedName name="Data2GrossProfitExpenseRESEARCHDEVELOPMENTDEVELOPMENTSalariesandPersonnelTotalEmployees3">#REF!</definedName>
    <definedName name="Data2GrossProfitExpenseRESEARCHDEVELOPMENTDEVELOPMENTTotalAdministration1" localSheetId="11">#REF!</definedName>
    <definedName name="Data2GrossProfitExpenseRESEARCHDEVELOPMENTDEVELOPMENTTotalAdministration1">#REF!</definedName>
    <definedName name="Data2GrossProfitExpenseRESEARCHDEVELOPMENTDEVELOPMENTTotalAdministration2" localSheetId="11">#REF!</definedName>
    <definedName name="Data2GrossProfitExpenseRESEARCHDEVELOPMENTDEVELOPMENTTotalAdministration2">#REF!</definedName>
    <definedName name="Data2GrossProfitExpenseRESEARCHDEVELOPMENTDEVELOPMENTTotalAdministration3" localSheetId="11">#REF!</definedName>
    <definedName name="Data2GrossProfitExpenseRESEARCHDEVELOPMENTDEVELOPMENTTotalAdministration3">#REF!</definedName>
    <definedName name="Data2GrossProfitExpenseRESEARCHDEVELOPMENTDEVELOPMENTTotalClinical1" localSheetId="11">#REF!</definedName>
    <definedName name="Data2GrossProfitExpenseRESEARCHDEVELOPMENTDEVELOPMENTTotalClinical1">#REF!</definedName>
    <definedName name="Data2GrossProfitExpenseRESEARCHDEVELOPMENTDEVELOPMENTTotalClinical2" localSheetId="11">#REF!</definedName>
    <definedName name="Data2GrossProfitExpenseRESEARCHDEVELOPMENTDEVELOPMENTTotalClinical2">#REF!</definedName>
    <definedName name="Data2GrossProfitExpenseRESEARCHDEVELOPMENTDEVELOPMENTTotalClinical3" localSheetId="11">#REF!</definedName>
    <definedName name="Data2GrossProfitExpenseRESEARCHDEVELOPMENTDEVELOPMENTTotalClinical3">#REF!</definedName>
    <definedName name="Data2GrossProfitExpenseRESEARCHDEVELOPMENTDEVELOPMENTTotalCMCManufacturing1" localSheetId="11">#REF!</definedName>
    <definedName name="Data2GrossProfitExpenseRESEARCHDEVELOPMENTDEVELOPMENTTotalCMCManufacturing1">#REF!</definedName>
    <definedName name="Data2GrossProfitExpenseRESEARCHDEVELOPMENTDEVELOPMENTTotalCMCManufacturing2" localSheetId="11">#REF!</definedName>
    <definedName name="Data2GrossProfitExpenseRESEARCHDEVELOPMENTDEVELOPMENTTotalCMCManufacturing2">#REF!</definedName>
    <definedName name="Data2GrossProfitExpenseRESEARCHDEVELOPMENTDEVELOPMENTTotalCMCManufacturing3" localSheetId="11">#REF!</definedName>
    <definedName name="Data2GrossProfitExpenseRESEARCHDEVELOPMENTDEVELOPMENTTotalCMCManufacturing3">#REF!</definedName>
    <definedName name="Data2GrossProfitExpenseRESEARCHDEVELOPMENTDEVELOPMENTTotalIntelectualProperty1" localSheetId="11">#REF!</definedName>
    <definedName name="Data2GrossProfitExpenseRESEARCHDEVELOPMENTDEVELOPMENTTotalIntelectualProperty1">#REF!</definedName>
    <definedName name="Data2GrossProfitExpenseRESEARCHDEVELOPMENTDEVELOPMENTTotalIntelectualProperty2" localSheetId="11">#REF!</definedName>
    <definedName name="Data2GrossProfitExpenseRESEARCHDEVELOPMENTDEVELOPMENTTotalIntelectualProperty2">#REF!</definedName>
    <definedName name="Data2GrossProfitExpenseRESEARCHDEVELOPMENTDEVELOPMENTTotalIntelectualProperty3" localSheetId="11">#REF!</definedName>
    <definedName name="Data2GrossProfitExpenseRESEARCHDEVELOPMENTDEVELOPMENTTotalIntelectualProperty3">#REF!</definedName>
    <definedName name="Data2GrossProfitExpenseRESEARCHDEVELOPMENTDEVELOPMENTTotalPreclinical1" localSheetId="11">#REF!</definedName>
    <definedName name="Data2GrossProfitExpenseRESEARCHDEVELOPMENTDEVELOPMENTTotalPreclinical1">#REF!</definedName>
    <definedName name="Data2GrossProfitExpenseRESEARCHDEVELOPMENTDEVELOPMENTTotalPreclinical2" localSheetId="11">#REF!</definedName>
    <definedName name="Data2GrossProfitExpenseRESEARCHDEVELOPMENTDEVELOPMENTTotalPreclinical2">#REF!</definedName>
    <definedName name="Data2GrossProfitExpenseRESEARCHDEVELOPMENTDEVELOPMENTTotalPreclinical3" localSheetId="11">#REF!</definedName>
    <definedName name="Data2GrossProfitExpenseRESEARCHDEVELOPMENTDEVELOPMENTTotalPreclinical3">#REF!</definedName>
    <definedName name="Data2GrossProfitExpenseRESEARCHDEVELOPMENTDEVELOPMENTTotalRegulatoryAffairs1" localSheetId="11">#REF!</definedName>
    <definedName name="Data2GrossProfitExpenseRESEARCHDEVELOPMENTDEVELOPMENTTotalRegulatoryAffairs1">#REF!</definedName>
    <definedName name="Data2GrossProfitExpenseRESEARCHDEVELOPMENTDEVELOPMENTTotalRegulatoryAffairs2" localSheetId="11">#REF!</definedName>
    <definedName name="Data2GrossProfitExpenseRESEARCHDEVELOPMENTDEVELOPMENTTotalRegulatoryAffairs2">#REF!</definedName>
    <definedName name="Data2GrossProfitExpenseRESEARCHDEVELOPMENTDEVELOPMENTTotalRegulatoryAffairs3" localSheetId="11">#REF!</definedName>
    <definedName name="Data2GrossProfitExpenseRESEARCHDEVELOPMENTDEVELOPMENTTotalRegulatoryAffairs3">#REF!</definedName>
    <definedName name="Data2GrossProfitExpenseRESEARCHDEVELOPMENTDEVELOPMENTTotalSalariesandPersonnel1" localSheetId="11">#REF!</definedName>
    <definedName name="Data2GrossProfitExpenseRESEARCHDEVELOPMENTDEVELOPMENTTotalSalariesandPersonnel1">#REF!</definedName>
    <definedName name="Data2GrossProfitExpenseRESEARCHDEVELOPMENTDEVELOPMENTTotalSalariesandPersonnel2" localSheetId="11">#REF!</definedName>
    <definedName name="Data2GrossProfitExpenseRESEARCHDEVELOPMENTDEVELOPMENTTotalSalariesandPersonnel2">#REF!</definedName>
    <definedName name="Data2GrossProfitExpenseRESEARCHDEVELOPMENTDEVELOPMENTTotalSalariesandPersonnel3" localSheetId="11">#REF!</definedName>
    <definedName name="Data2GrossProfitExpenseRESEARCHDEVELOPMENTDEVELOPMENTTotalSalariesandPersonnel3">#REF!</definedName>
    <definedName name="Data2GrossProfitExpenseRESEARCHDEVELOPMENTDISCOVERY" localSheetId="11">#REF!</definedName>
    <definedName name="Data2GrossProfitExpenseRESEARCHDEVELOPMENTDISCOVERY">#REF!</definedName>
    <definedName name="Data2GrossProfitExpenseRESEARCHDEVELOPMENTDISCOVERYDISCOVERYOther1" localSheetId="11">#REF!</definedName>
    <definedName name="Data2GrossProfitExpenseRESEARCHDEVELOPMENTDISCOVERYDISCOVERYOther1">#REF!</definedName>
    <definedName name="Data2GrossProfitExpenseRESEARCHDEVELOPMENTDISCOVERYDISCOVERYOther2" localSheetId="11">#REF!</definedName>
    <definedName name="Data2GrossProfitExpenseRESEARCHDEVELOPMENTDISCOVERYDISCOVERYOther2">#REF!</definedName>
    <definedName name="Data2GrossProfitExpenseRESEARCHDEVELOPMENTDISCOVERYDISCOVERYOther3" localSheetId="11">#REF!</definedName>
    <definedName name="Data2GrossProfitExpenseRESEARCHDEVELOPMENTDISCOVERYDISCOVERYOther3">#REF!</definedName>
    <definedName name="Data2GrossProfitExpenseRESEARCHDEVELOPMENTDISCOVERYExternalContracts" localSheetId="11">#REF!</definedName>
    <definedName name="Data2GrossProfitExpenseRESEARCHDEVELOPMENTDISCOVERYExternalContracts">#REF!</definedName>
    <definedName name="Data2GrossProfitExpenseRESEARCHDEVELOPMENTDISCOVERYExternalContractsExternalContractsOther1" localSheetId="11">#REF!</definedName>
    <definedName name="Data2GrossProfitExpenseRESEARCHDEVELOPMENTDISCOVERYExternalContractsExternalContractsOther1">#REF!</definedName>
    <definedName name="Data2GrossProfitExpenseRESEARCHDEVELOPMENTDISCOVERYExternalContractsExternalContractsOther2" localSheetId="11">#REF!</definedName>
    <definedName name="Data2GrossProfitExpenseRESEARCHDEVELOPMENTDISCOVERYExternalContractsExternalContractsOther2">#REF!</definedName>
    <definedName name="Data2GrossProfitExpenseRESEARCHDEVELOPMENTDISCOVERYExternalContractsExternalContractsOther3" localSheetId="11">#REF!</definedName>
    <definedName name="Data2GrossProfitExpenseRESEARCHDEVELOPMENTDISCOVERYExternalContractsExternalContractsOther3">#REF!</definedName>
    <definedName name="Data2GrossProfitExpenseRESEARCHDEVELOPMENTDISCOVERYExternalContractsUVIC1" localSheetId="11">#REF!</definedName>
    <definedName name="Data2GrossProfitExpenseRESEARCHDEVELOPMENTDISCOVERYExternalContractsUVIC1">#REF!</definedName>
    <definedName name="Data2GrossProfitExpenseRESEARCHDEVELOPMENTDISCOVERYExternalContractsUVIC2" localSheetId="11">#REF!</definedName>
    <definedName name="Data2GrossProfitExpenseRESEARCHDEVELOPMENTDISCOVERYExternalContractsUVIC2">#REF!</definedName>
    <definedName name="Data2GrossProfitExpenseRESEARCHDEVELOPMENTDISCOVERYExternalContractsUVIC3" localSheetId="11">#REF!</definedName>
    <definedName name="Data2GrossProfitExpenseRESEARCHDEVELOPMENTDISCOVERYExternalContractsUVIC3">#REF!</definedName>
    <definedName name="Data2GrossProfitExpenseRESEARCHDEVELOPMENTDISCOVERYLabAdministration" localSheetId="11">#REF!</definedName>
    <definedName name="Data2GrossProfitExpenseRESEARCHDEVELOPMENTDISCOVERYLabAdministration">#REF!</definedName>
    <definedName name="Data2GrossProfitExpenseRESEARCHDEVELOPMENTDISCOVERYLabAdministrationAdmin1" localSheetId="11">#REF!</definedName>
    <definedName name="Data2GrossProfitExpenseRESEARCHDEVELOPMENTDISCOVERYLabAdministrationAdmin1">#REF!</definedName>
    <definedName name="Data2GrossProfitExpenseRESEARCHDEVELOPMENTDISCOVERYLabAdministrationAdmin2" localSheetId="11">#REF!</definedName>
    <definedName name="Data2GrossProfitExpenseRESEARCHDEVELOPMENTDISCOVERYLabAdministrationAdmin2">#REF!</definedName>
    <definedName name="Data2GrossProfitExpenseRESEARCHDEVELOPMENTDISCOVERYLabAdministrationAdmin3" localSheetId="11">#REF!</definedName>
    <definedName name="Data2GrossProfitExpenseRESEARCHDEVELOPMENTDISCOVERYLabAdministrationAdmin3">#REF!</definedName>
    <definedName name="Data2GrossProfitExpenseRESEARCHDEVELOPMENTDISCOVERYLabAdministrationConferences1" localSheetId="11">#REF!</definedName>
    <definedName name="Data2GrossProfitExpenseRESEARCHDEVELOPMENTDISCOVERYLabAdministrationConferences1">#REF!</definedName>
    <definedName name="Data2GrossProfitExpenseRESEARCHDEVELOPMENTDISCOVERYLabAdministrationConferences2" localSheetId="11">#REF!</definedName>
    <definedName name="Data2GrossProfitExpenseRESEARCHDEVELOPMENTDISCOVERYLabAdministrationConferences2">#REF!</definedName>
    <definedName name="Data2GrossProfitExpenseRESEARCHDEVELOPMENTDISCOVERYLabAdministrationConferences3" localSheetId="11">#REF!</definedName>
    <definedName name="Data2GrossProfitExpenseRESEARCHDEVELOPMENTDISCOVERYLabAdministrationConferences3">#REF!</definedName>
    <definedName name="Data2GrossProfitExpenseRESEARCHDEVELOPMENTDISCOVERYLabAdministrationConsultants1" localSheetId="11">#REF!</definedName>
    <definedName name="Data2GrossProfitExpenseRESEARCHDEVELOPMENTDISCOVERYLabAdministrationConsultants1">#REF!</definedName>
    <definedName name="Data2GrossProfitExpenseRESEARCHDEVELOPMENTDISCOVERYLabAdministrationConsultants2" localSheetId="11">#REF!</definedName>
    <definedName name="Data2GrossProfitExpenseRESEARCHDEVELOPMENTDISCOVERYLabAdministrationConsultants2">#REF!</definedName>
    <definedName name="Data2GrossProfitExpenseRESEARCHDEVELOPMENTDISCOVERYLabAdministrationConsultants3" localSheetId="11">#REF!</definedName>
    <definedName name="Data2GrossProfitExpenseRESEARCHDEVELOPMENTDISCOVERYLabAdministrationConsultants3">#REF!</definedName>
    <definedName name="Data2GrossProfitExpenseRESEARCHDEVELOPMENTDISCOVERYLabAdministrationEnvironmentalMonitoring1" localSheetId="11">#REF!</definedName>
    <definedName name="Data2GrossProfitExpenseRESEARCHDEVELOPMENTDISCOVERYLabAdministrationEnvironmentalMonitoring1">#REF!</definedName>
    <definedName name="Data2GrossProfitExpenseRESEARCHDEVELOPMENTDISCOVERYLabAdministrationEnvironmentalMonitoring2" localSheetId="11">#REF!</definedName>
    <definedName name="Data2GrossProfitExpenseRESEARCHDEVELOPMENTDISCOVERYLabAdministrationEnvironmentalMonitoring2">#REF!</definedName>
    <definedName name="Data2GrossProfitExpenseRESEARCHDEVELOPMENTDISCOVERYLabAdministrationEnvironmentalMonitoring3" localSheetId="11">#REF!</definedName>
    <definedName name="Data2GrossProfitExpenseRESEARCHDEVELOPMENTDISCOVERYLabAdministrationEnvironmentalMonitoring3">#REF!</definedName>
    <definedName name="Data2GrossProfitExpenseRESEARCHDEVELOPMENTDISCOVERYLabAdministrationIP" localSheetId="11">#REF!</definedName>
    <definedName name="Data2GrossProfitExpenseRESEARCHDEVELOPMENTDISCOVERYLabAdministrationIP">#REF!</definedName>
    <definedName name="Data2GrossProfitExpenseRESEARCHDEVELOPMENTDISCOVERYLabAdministrationIP1" localSheetId="11">#REF!</definedName>
    <definedName name="Data2GrossProfitExpenseRESEARCHDEVELOPMENTDISCOVERYLabAdministrationIP1">#REF!</definedName>
    <definedName name="Data2GrossProfitExpenseRESEARCHDEVELOPMENTDISCOVERYLabAdministrationIP2" localSheetId="11">#REF!</definedName>
    <definedName name="Data2GrossProfitExpenseRESEARCHDEVELOPMENTDISCOVERYLabAdministrationIP2">#REF!</definedName>
    <definedName name="Data2GrossProfitExpenseRESEARCHDEVELOPMENTDISCOVERYLabAdministrationIP3" localSheetId="11">#REF!</definedName>
    <definedName name="Data2GrossProfitExpenseRESEARCHDEVELOPMENTDISCOVERYLabAdministrationIP3">#REF!</definedName>
    <definedName name="Data2GrossProfitExpenseRESEARCHDEVELOPMENTDISCOVERYLabAdministrationIPIPOther1" localSheetId="11">#REF!</definedName>
    <definedName name="Data2GrossProfitExpenseRESEARCHDEVELOPMENTDISCOVERYLabAdministrationIPIPOther1">#REF!</definedName>
    <definedName name="Data2GrossProfitExpenseRESEARCHDEVELOPMENTDISCOVERYLabAdministrationIPIPOther2" localSheetId="11">#REF!</definedName>
    <definedName name="Data2GrossProfitExpenseRESEARCHDEVELOPMENTDISCOVERYLabAdministrationIPIPOther2">#REF!</definedName>
    <definedName name="Data2GrossProfitExpenseRESEARCHDEVELOPMENTDISCOVERYLabAdministrationIPIPOther3" localSheetId="11">#REF!</definedName>
    <definedName name="Data2GrossProfitExpenseRESEARCHDEVELOPMENTDISCOVERYLabAdministrationIPIPOther3">#REF!</definedName>
    <definedName name="Data2GrossProfitExpenseRESEARCHDEVELOPMENTDISCOVERYLabAdministrationIPLicensefees1" localSheetId="11">#REF!</definedName>
    <definedName name="Data2GrossProfitExpenseRESEARCHDEVELOPMENTDISCOVERYLabAdministrationIPLicensefees1">#REF!</definedName>
    <definedName name="Data2GrossProfitExpenseRESEARCHDEVELOPMENTDISCOVERYLabAdministrationIPLicensefees2" localSheetId="11">#REF!</definedName>
    <definedName name="Data2GrossProfitExpenseRESEARCHDEVELOPMENTDISCOVERYLabAdministrationIPLicensefees2">#REF!</definedName>
    <definedName name="Data2GrossProfitExpenseRESEARCHDEVELOPMENTDISCOVERYLabAdministrationIPLicensefees3" localSheetId="11">#REF!</definedName>
    <definedName name="Data2GrossProfitExpenseRESEARCHDEVELOPMENTDISCOVERYLabAdministrationIPLicensefees3">#REF!</definedName>
    <definedName name="Data2GrossProfitExpenseRESEARCHDEVELOPMENTDISCOVERYLabAdministrationLabAdministrationOther1" localSheetId="11">#REF!</definedName>
    <definedName name="Data2GrossProfitExpenseRESEARCHDEVELOPMENTDISCOVERYLabAdministrationLabAdministrationOther1">#REF!</definedName>
    <definedName name="Data2GrossProfitExpenseRESEARCHDEVELOPMENTDISCOVERYLabAdministrationLabAdministrationOther2" localSheetId="11">#REF!</definedName>
    <definedName name="Data2GrossProfitExpenseRESEARCHDEVELOPMENTDISCOVERYLabAdministrationLabAdministrationOther2">#REF!</definedName>
    <definedName name="Data2GrossProfitExpenseRESEARCHDEVELOPMENTDISCOVERYLabAdministrationLabAdministrationOther3" localSheetId="11">#REF!</definedName>
    <definedName name="Data2GrossProfitExpenseRESEARCHDEVELOPMENTDISCOVERYLabAdministrationLabAdministrationOther3">#REF!</definedName>
    <definedName name="Data2GrossProfitExpenseRESEARCHDEVELOPMENTDISCOVERYLabAdministrationLicensefees1" localSheetId="11">#REF!</definedName>
    <definedName name="Data2GrossProfitExpenseRESEARCHDEVELOPMENTDISCOVERYLabAdministrationLicensefees1">#REF!</definedName>
    <definedName name="Data2GrossProfitExpenseRESEARCHDEVELOPMENTDISCOVERYLabAdministrationLicensefees2" localSheetId="11">#REF!</definedName>
    <definedName name="Data2GrossProfitExpenseRESEARCHDEVELOPMENTDISCOVERYLabAdministrationLicensefees2">#REF!</definedName>
    <definedName name="Data2GrossProfitExpenseRESEARCHDEVELOPMENTDISCOVERYLabAdministrationLicensefees3" localSheetId="11">#REF!</definedName>
    <definedName name="Data2GrossProfitExpenseRESEARCHDEVELOPMENTDISCOVERYLabAdministrationLicensefees3">#REF!</definedName>
    <definedName name="Data2GrossProfitExpenseRESEARCHDEVELOPMENTDISCOVERYLabAdministrationReferenceMaterials1" localSheetId="11">#REF!</definedName>
    <definedName name="Data2GrossProfitExpenseRESEARCHDEVELOPMENTDISCOVERYLabAdministrationReferenceMaterials1">#REF!</definedName>
    <definedName name="Data2GrossProfitExpenseRESEARCHDEVELOPMENTDISCOVERYLabAdministrationReferenceMaterials2" localSheetId="11">#REF!</definedName>
    <definedName name="Data2GrossProfitExpenseRESEARCHDEVELOPMENTDISCOVERYLabAdministrationReferenceMaterials2">#REF!</definedName>
    <definedName name="Data2GrossProfitExpenseRESEARCHDEVELOPMENTDISCOVERYLabAdministrationReferenceMaterials3" localSheetId="11">#REF!</definedName>
    <definedName name="Data2GrossProfitExpenseRESEARCHDEVELOPMENTDISCOVERYLabAdministrationReferenceMaterials3">#REF!</definedName>
    <definedName name="Data2GrossProfitExpenseRESEARCHDEVELOPMENTDISCOVERYLabAdministrationTotalIP1" localSheetId="11">#REF!</definedName>
    <definedName name="Data2GrossProfitExpenseRESEARCHDEVELOPMENTDISCOVERYLabAdministrationTotalIP1">#REF!</definedName>
    <definedName name="Data2GrossProfitExpenseRESEARCHDEVELOPMENTDISCOVERYLabAdministrationTotalIP2" localSheetId="11">#REF!</definedName>
    <definedName name="Data2GrossProfitExpenseRESEARCHDEVELOPMENTDISCOVERYLabAdministrationTotalIP2">#REF!</definedName>
    <definedName name="Data2GrossProfitExpenseRESEARCHDEVELOPMENTDISCOVERYLabAdministrationTotalIP3" localSheetId="11">#REF!</definedName>
    <definedName name="Data2GrossProfitExpenseRESEARCHDEVELOPMENTDISCOVERYLabAdministrationTotalIP3">#REF!</definedName>
    <definedName name="Data2GrossProfitExpenseRESEARCHDEVELOPMENTDISCOVERYLabAdministrationTravel1" localSheetId="11">#REF!</definedName>
    <definedName name="Data2GrossProfitExpenseRESEARCHDEVELOPMENTDISCOVERYLabAdministrationTravel1">#REF!</definedName>
    <definedName name="Data2GrossProfitExpenseRESEARCHDEVELOPMENTDISCOVERYLabAdministrationTravel2" localSheetId="11">#REF!</definedName>
    <definedName name="Data2GrossProfitExpenseRESEARCHDEVELOPMENTDISCOVERYLabAdministrationTravel2">#REF!</definedName>
    <definedName name="Data2GrossProfitExpenseRESEARCHDEVELOPMENTDISCOVERYLabAdministrationTravel3" localSheetId="11">#REF!</definedName>
    <definedName name="Data2GrossProfitExpenseRESEARCHDEVELOPMENTDISCOVERYLabAdministrationTravel3">#REF!</definedName>
    <definedName name="Data2GrossProfitExpenseRESEARCHDEVELOPMENTDISCOVERYLaboratoryExpenses" localSheetId="11">#REF!</definedName>
    <definedName name="Data2GrossProfitExpenseRESEARCHDEVELOPMENTDISCOVERYLaboratoryExpenses">#REF!</definedName>
    <definedName name="Data2GrossProfitExpenseRESEARCHDEVELOPMENTDISCOVERYLaboratoryExpensesIP1" localSheetId="11">#REF!</definedName>
    <definedName name="Data2GrossProfitExpenseRESEARCHDEVELOPMENTDISCOVERYLaboratoryExpensesIP1">#REF!</definedName>
    <definedName name="Data2GrossProfitExpenseRESEARCHDEVELOPMENTDISCOVERYLaboratoryExpensesIP2" localSheetId="11">#REF!</definedName>
    <definedName name="Data2GrossProfitExpenseRESEARCHDEVELOPMENTDISCOVERYLaboratoryExpensesIP2">#REF!</definedName>
    <definedName name="Data2GrossProfitExpenseRESEARCHDEVELOPMENTDISCOVERYLaboratoryExpensesIP3" localSheetId="11">#REF!</definedName>
    <definedName name="Data2GrossProfitExpenseRESEARCHDEVELOPMENTDISCOVERYLaboratoryExpensesIP3">#REF!</definedName>
    <definedName name="Data2GrossProfitExpenseRESEARCHDEVELOPMENTDISCOVERYLaboratoryExpensesLabCosts" localSheetId="11">#REF!</definedName>
    <definedName name="Data2GrossProfitExpenseRESEARCHDEVELOPMENTDISCOVERYLaboratoryExpensesLabCosts">#REF!</definedName>
    <definedName name="Data2GrossProfitExpenseRESEARCHDEVELOPMENTDISCOVERYLaboratoryExpensesLabCostsAdmin1" localSheetId="11">#REF!</definedName>
    <definedName name="Data2GrossProfitExpenseRESEARCHDEVELOPMENTDISCOVERYLaboratoryExpensesLabCostsAdmin1">#REF!</definedName>
    <definedName name="Data2GrossProfitExpenseRESEARCHDEVELOPMENTDISCOVERYLaboratoryExpensesLabCostsAdmin2" localSheetId="11">#REF!</definedName>
    <definedName name="Data2GrossProfitExpenseRESEARCHDEVELOPMENTDISCOVERYLaboratoryExpensesLabCostsAdmin2">#REF!</definedName>
    <definedName name="Data2GrossProfitExpenseRESEARCHDEVELOPMENTDISCOVERYLaboratoryExpensesLabCostsAdmin3" localSheetId="11">#REF!</definedName>
    <definedName name="Data2GrossProfitExpenseRESEARCHDEVELOPMENTDISCOVERYLaboratoryExpensesLabCostsAdmin3">#REF!</definedName>
    <definedName name="Data2GrossProfitExpenseRESEARCHDEVELOPMENTDISCOVERYLaboratoryExpensesLabCostsLabCostsOther1" localSheetId="11">#REF!</definedName>
    <definedName name="Data2GrossProfitExpenseRESEARCHDEVELOPMENTDISCOVERYLaboratoryExpensesLabCostsLabCostsOther1">#REF!</definedName>
    <definedName name="Data2GrossProfitExpenseRESEARCHDEVELOPMENTDISCOVERYLaboratoryExpensesLabCostsLabCostsOther2" localSheetId="11">#REF!</definedName>
    <definedName name="Data2GrossProfitExpenseRESEARCHDEVELOPMENTDISCOVERYLaboratoryExpensesLabCostsLabCostsOther2">#REF!</definedName>
    <definedName name="Data2GrossProfitExpenseRESEARCHDEVELOPMENTDISCOVERYLaboratoryExpensesLabCostsLabCostsOther3" localSheetId="11">#REF!</definedName>
    <definedName name="Data2GrossProfitExpenseRESEARCHDEVELOPMENTDISCOVERYLaboratoryExpensesLabCostsLabCostsOther3">#REF!</definedName>
    <definedName name="Data2GrossProfitExpenseRESEARCHDEVELOPMENTDISCOVERYLaboratoryExpensesLabCostsLabsuppliesandconsumables1" localSheetId="11">#REF!</definedName>
    <definedName name="Data2GrossProfitExpenseRESEARCHDEVELOPMENTDISCOVERYLaboratoryExpensesLabCostsLabsuppliesandconsumables1">#REF!</definedName>
    <definedName name="Data2GrossProfitExpenseRESEARCHDEVELOPMENTDISCOVERYLaboratoryExpensesLabCostsLabsuppliesandconsumables2" localSheetId="11">#REF!</definedName>
    <definedName name="Data2GrossProfitExpenseRESEARCHDEVELOPMENTDISCOVERYLaboratoryExpensesLabCostsLabsuppliesandconsumables2">#REF!</definedName>
    <definedName name="Data2GrossProfitExpenseRESEARCHDEVELOPMENTDISCOVERYLaboratoryExpensesLabCostsLabsuppliesandconsumables3" localSheetId="11">#REF!</definedName>
    <definedName name="Data2GrossProfitExpenseRESEARCHDEVELOPMENTDISCOVERYLaboratoryExpensesLabCostsLabsuppliesandconsumables3">#REF!</definedName>
    <definedName name="Data2GrossProfitExpenseRESEARCHDEVELOPMENTDISCOVERYLaboratoryExpensesLabCostsReferenceMaterials1" localSheetId="11">#REF!</definedName>
    <definedName name="Data2GrossProfitExpenseRESEARCHDEVELOPMENTDISCOVERYLaboratoryExpensesLabCostsReferenceMaterials1">#REF!</definedName>
    <definedName name="Data2GrossProfitExpenseRESEARCHDEVELOPMENTDISCOVERYLaboratoryExpensesLabCostsReferenceMaterials2" localSheetId="11">#REF!</definedName>
    <definedName name="Data2GrossProfitExpenseRESEARCHDEVELOPMENTDISCOVERYLaboratoryExpensesLabCostsReferenceMaterials2">#REF!</definedName>
    <definedName name="Data2GrossProfitExpenseRESEARCHDEVELOPMENTDISCOVERYLaboratoryExpensesLabCostsReferenceMaterials3" localSheetId="11">#REF!</definedName>
    <definedName name="Data2GrossProfitExpenseRESEARCHDEVELOPMENTDISCOVERYLaboratoryExpensesLabCostsReferenceMaterials3">#REF!</definedName>
    <definedName name="Data2GrossProfitExpenseRESEARCHDEVELOPMENTDISCOVERYLaboratoryExpensesLaboratoryExpensesOther1" localSheetId="11">#REF!</definedName>
    <definedName name="Data2GrossProfitExpenseRESEARCHDEVELOPMENTDISCOVERYLaboratoryExpensesLaboratoryExpensesOther1">#REF!</definedName>
    <definedName name="Data2GrossProfitExpenseRESEARCHDEVELOPMENTDISCOVERYLaboratoryExpensesLaboratoryExpensesOther2" localSheetId="11">#REF!</definedName>
    <definedName name="Data2GrossProfitExpenseRESEARCHDEVELOPMENTDISCOVERYLaboratoryExpensesLaboratoryExpensesOther2">#REF!</definedName>
    <definedName name="Data2GrossProfitExpenseRESEARCHDEVELOPMENTDISCOVERYLaboratoryExpensesLaboratoryExpensesOther3" localSheetId="11">#REF!</definedName>
    <definedName name="Data2GrossProfitExpenseRESEARCHDEVELOPMENTDISCOVERYLaboratoryExpensesLaboratoryExpensesOther3">#REF!</definedName>
    <definedName name="Data2GrossProfitExpenseRESEARCHDEVELOPMENTDISCOVERYLaboratoryExpensesLaboratorySpace1" localSheetId="11">#REF!</definedName>
    <definedName name="Data2GrossProfitExpenseRESEARCHDEVELOPMENTDISCOVERYLaboratoryExpensesLaboratorySpace1">#REF!</definedName>
    <definedName name="Data2GrossProfitExpenseRESEARCHDEVELOPMENTDISCOVERYLaboratoryExpensesLaboratorySpace2" localSheetId="11">#REF!</definedName>
    <definedName name="Data2GrossProfitExpenseRESEARCHDEVELOPMENTDISCOVERYLaboratoryExpensesLaboratorySpace2">#REF!</definedName>
    <definedName name="Data2GrossProfitExpenseRESEARCHDEVELOPMENTDISCOVERYLaboratoryExpensesLaboratorySpace3" localSheetId="11">#REF!</definedName>
    <definedName name="Data2GrossProfitExpenseRESEARCHDEVELOPMENTDISCOVERYLaboratoryExpensesLaboratorySpace3">#REF!</definedName>
    <definedName name="Data2GrossProfitExpenseRESEARCHDEVELOPMENTDISCOVERYLaboratoryExpensesTotalLabCosts1" localSheetId="11">#REF!</definedName>
    <definedName name="Data2GrossProfitExpenseRESEARCHDEVELOPMENTDISCOVERYLaboratoryExpensesTotalLabCosts1">#REF!</definedName>
    <definedName name="Data2GrossProfitExpenseRESEARCHDEVELOPMENTDISCOVERYLaboratoryExpensesTotalLabCosts2" localSheetId="11">#REF!</definedName>
    <definedName name="Data2GrossProfitExpenseRESEARCHDEVELOPMENTDISCOVERYLaboratoryExpensesTotalLabCosts2">#REF!</definedName>
    <definedName name="Data2GrossProfitExpenseRESEARCHDEVELOPMENTDISCOVERYLaboratoryExpensesTotalLabCosts3" localSheetId="11">#REF!</definedName>
    <definedName name="Data2GrossProfitExpenseRESEARCHDEVELOPMENTDISCOVERYLaboratoryExpensesTotalLabCosts3">#REF!</definedName>
    <definedName name="Data2GrossProfitExpenseRESEARCHDEVELOPMENTDISCOVERYLaboratoryOperations" localSheetId="11">#REF!</definedName>
    <definedName name="Data2GrossProfitExpenseRESEARCHDEVELOPMENTDISCOVERYLaboratoryOperations">#REF!</definedName>
    <definedName name="Data2GrossProfitExpenseRESEARCHDEVELOPMENTDISCOVERYLaboratoryOperationsDeferredRentexpense1" localSheetId="11">#REF!</definedName>
    <definedName name="Data2GrossProfitExpenseRESEARCHDEVELOPMENTDISCOVERYLaboratoryOperationsDeferredRentexpense1">#REF!</definedName>
    <definedName name="Data2GrossProfitExpenseRESEARCHDEVELOPMENTDISCOVERYLaboratoryOperationsDeferredRentexpense2" localSheetId="11">#REF!</definedName>
    <definedName name="Data2GrossProfitExpenseRESEARCHDEVELOPMENTDISCOVERYLaboratoryOperationsDeferredRentexpense2">#REF!</definedName>
    <definedName name="Data2GrossProfitExpenseRESEARCHDEVELOPMENTDISCOVERYLaboratoryOperationsDeferredRentexpense3" localSheetId="11">#REF!</definedName>
    <definedName name="Data2GrossProfitExpenseRESEARCHDEVELOPMENTDISCOVERYLaboratoryOperationsDeferredRentexpense3">#REF!</definedName>
    <definedName name="Data2GrossProfitExpenseRESEARCHDEVELOPMENTDISCOVERYLaboratoryOperationsEquipmentpurchleasing1" localSheetId="11">#REF!</definedName>
    <definedName name="Data2GrossProfitExpenseRESEARCHDEVELOPMENTDISCOVERYLaboratoryOperationsEquipmentpurchleasing1">#REF!</definedName>
    <definedName name="Data2GrossProfitExpenseRESEARCHDEVELOPMENTDISCOVERYLaboratoryOperationsEquipmentpurchleasing2" localSheetId="11">#REF!</definedName>
    <definedName name="Data2GrossProfitExpenseRESEARCHDEVELOPMENTDISCOVERYLaboratoryOperationsEquipmentpurchleasing2">#REF!</definedName>
    <definedName name="Data2GrossProfitExpenseRESEARCHDEVELOPMENTDISCOVERYLaboratoryOperationsEquipmentpurchleasing3" localSheetId="11">#REF!</definedName>
    <definedName name="Data2GrossProfitExpenseRESEARCHDEVELOPMENTDISCOVERYLaboratoryOperationsEquipmentpurchleasing3">#REF!</definedName>
    <definedName name="Data2GrossProfitExpenseRESEARCHDEVELOPMENTDISCOVERYLaboratoryOperationsInertgases1" localSheetId="11">#REF!</definedName>
    <definedName name="Data2GrossProfitExpenseRESEARCHDEVELOPMENTDISCOVERYLaboratoryOperationsInertgases1">#REF!</definedName>
    <definedName name="Data2GrossProfitExpenseRESEARCHDEVELOPMENTDISCOVERYLaboratoryOperationsInertgases2" localSheetId="11">#REF!</definedName>
    <definedName name="Data2GrossProfitExpenseRESEARCHDEVELOPMENTDISCOVERYLaboratoryOperationsInertgases2">#REF!</definedName>
    <definedName name="Data2GrossProfitExpenseRESEARCHDEVELOPMENTDISCOVERYLaboratoryOperationsInertgases3" localSheetId="11">#REF!</definedName>
    <definedName name="Data2GrossProfitExpenseRESEARCHDEVELOPMENTDISCOVERYLaboratoryOperationsInertgases3">#REF!</definedName>
    <definedName name="Data2GrossProfitExpenseRESEARCHDEVELOPMENTDISCOVERYLaboratoryOperationsLabFacilitiesExpenses1" localSheetId="11">#REF!</definedName>
    <definedName name="Data2GrossProfitExpenseRESEARCHDEVELOPMENTDISCOVERYLaboratoryOperationsLabFacilitiesExpenses1">#REF!</definedName>
    <definedName name="Data2GrossProfitExpenseRESEARCHDEVELOPMENTDISCOVERYLaboratoryOperationsLabFacilitiesExpenses2" localSheetId="11">#REF!</definedName>
    <definedName name="Data2GrossProfitExpenseRESEARCHDEVELOPMENTDISCOVERYLaboratoryOperationsLabFacilitiesExpenses2">#REF!</definedName>
    <definedName name="Data2GrossProfitExpenseRESEARCHDEVELOPMENTDISCOVERYLaboratoryOperationsLabFacilitiesExpenses3" localSheetId="11">#REF!</definedName>
    <definedName name="Data2GrossProfitExpenseRESEARCHDEVELOPMENTDISCOVERYLaboratoryOperationsLabFacilitiesExpenses3">#REF!</definedName>
    <definedName name="Data2GrossProfitExpenseRESEARCHDEVELOPMENTDISCOVERYLaboratoryOperationsLabOperations1" localSheetId="11">#REF!</definedName>
    <definedName name="Data2GrossProfitExpenseRESEARCHDEVELOPMENTDISCOVERYLaboratoryOperationsLabOperations1">#REF!</definedName>
    <definedName name="Data2GrossProfitExpenseRESEARCHDEVELOPMENTDISCOVERYLaboratoryOperationsLabOperations2" localSheetId="11">#REF!</definedName>
    <definedName name="Data2GrossProfitExpenseRESEARCHDEVELOPMENTDISCOVERYLaboratoryOperationsLabOperations2">#REF!</definedName>
    <definedName name="Data2GrossProfitExpenseRESEARCHDEVELOPMENTDISCOVERYLaboratoryOperationsLabOperations3" localSheetId="11">#REF!</definedName>
    <definedName name="Data2GrossProfitExpenseRESEARCHDEVELOPMENTDISCOVERYLaboratoryOperationsLabOperations3">#REF!</definedName>
    <definedName name="Data2GrossProfitExpenseRESEARCHDEVELOPMENTDISCOVERYLaboratoryOperationsLaboratoryOperationsOther1" localSheetId="11">#REF!</definedName>
    <definedName name="Data2GrossProfitExpenseRESEARCHDEVELOPMENTDISCOVERYLaboratoryOperationsLaboratoryOperationsOther1">#REF!</definedName>
    <definedName name="Data2GrossProfitExpenseRESEARCHDEVELOPMENTDISCOVERYLaboratoryOperationsLaboratoryOperationsOther2" localSheetId="11">#REF!</definedName>
    <definedName name="Data2GrossProfitExpenseRESEARCHDEVELOPMENTDISCOVERYLaboratoryOperationsLaboratoryOperationsOther2">#REF!</definedName>
    <definedName name="Data2GrossProfitExpenseRESEARCHDEVELOPMENTDISCOVERYLaboratoryOperationsLaboratoryOperationsOther3" localSheetId="11">#REF!</definedName>
    <definedName name="Data2GrossProfitExpenseRESEARCHDEVELOPMENTDISCOVERYLaboratoryOperationsLaboratoryOperationsOther3">#REF!</definedName>
    <definedName name="Data2GrossProfitExpenseRESEARCHDEVELOPMENTDISCOVERYLaboratoryOperationsLaboratorySpace1" localSheetId="11">#REF!</definedName>
    <definedName name="Data2GrossProfitExpenseRESEARCHDEVELOPMENTDISCOVERYLaboratoryOperationsLaboratorySpace1">#REF!</definedName>
    <definedName name="Data2GrossProfitExpenseRESEARCHDEVELOPMENTDISCOVERYLaboratoryOperationsLaboratorySpace2" localSheetId="11">#REF!</definedName>
    <definedName name="Data2GrossProfitExpenseRESEARCHDEVELOPMENTDISCOVERYLaboratoryOperationsLaboratorySpace2">#REF!</definedName>
    <definedName name="Data2GrossProfitExpenseRESEARCHDEVELOPMENTDISCOVERYLaboratoryOperationsLaboratorySpace3" localSheetId="11">#REF!</definedName>
    <definedName name="Data2GrossProfitExpenseRESEARCHDEVELOPMENTDISCOVERYLaboratoryOperationsLaboratorySpace3">#REF!</definedName>
    <definedName name="Data2GrossProfitExpenseRESEARCHDEVELOPMENTDISCOVERYLaboratoryOperationsLaboratorySpaceLease1" localSheetId="11">#REF!</definedName>
    <definedName name="Data2GrossProfitExpenseRESEARCHDEVELOPMENTDISCOVERYLaboratoryOperationsLaboratorySpaceLease1">#REF!</definedName>
    <definedName name="Data2GrossProfitExpenseRESEARCHDEVELOPMENTDISCOVERYLaboratoryOperationsLaboratorySpaceLease2" localSheetId="11">#REF!</definedName>
    <definedName name="Data2GrossProfitExpenseRESEARCHDEVELOPMENTDISCOVERYLaboratoryOperationsLaboratorySpaceLease2">#REF!</definedName>
    <definedName name="Data2GrossProfitExpenseRESEARCHDEVELOPMENTDISCOVERYLaboratoryOperationsLaboratorySpaceLease3" localSheetId="11">#REF!</definedName>
    <definedName name="Data2GrossProfitExpenseRESEARCHDEVELOPMENTDISCOVERYLaboratoryOperationsLaboratorySpaceLease3">#REF!</definedName>
    <definedName name="Data2GrossProfitExpenseRESEARCHDEVELOPMENTDISCOVERYLaboratoryOperationsLabsuppliesandconsumables1" localSheetId="11">#REF!</definedName>
    <definedName name="Data2GrossProfitExpenseRESEARCHDEVELOPMENTDISCOVERYLaboratoryOperationsLabsuppliesandconsumables1">#REF!</definedName>
    <definedName name="Data2GrossProfitExpenseRESEARCHDEVELOPMENTDISCOVERYLaboratoryOperationsLabsuppliesandconsumables2" localSheetId="11">#REF!</definedName>
    <definedName name="Data2GrossProfitExpenseRESEARCHDEVELOPMENTDISCOVERYLaboratoryOperationsLabsuppliesandconsumables2">#REF!</definedName>
    <definedName name="Data2GrossProfitExpenseRESEARCHDEVELOPMENTDISCOVERYLaboratoryOperationsLabsuppliesandconsumables3" localSheetId="11">#REF!</definedName>
    <definedName name="Data2GrossProfitExpenseRESEARCHDEVELOPMENTDISCOVERYLaboratoryOperationsLabsuppliesandconsumables3">#REF!</definedName>
    <definedName name="Data2GrossProfitExpenseRESEARCHDEVELOPMENTDISCOVERYSalariesandPersonnel" localSheetId="11">#REF!</definedName>
    <definedName name="Data2GrossProfitExpenseRESEARCHDEVELOPMENTDISCOVERYSalariesandPersonnel">#REF!</definedName>
    <definedName name="Data2GrossProfitExpenseRESEARCHDEVELOPMENTDISCOVERYSalariesandPersonnelBudgettedSalaries1" localSheetId="11">#REF!</definedName>
    <definedName name="Data2GrossProfitExpenseRESEARCHDEVELOPMENTDISCOVERYSalariesandPersonnelBudgettedSalaries1">#REF!</definedName>
    <definedName name="Data2GrossProfitExpenseRESEARCHDEVELOPMENTDISCOVERYSalariesandPersonnelBudgettedSalaries2" localSheetId="11">#REF!</definedName>
    <definedName name="Data2GrossProfitExpenseRESEARCHDEVELOPMENTDISCOVERYSalariesandPersonnelBudgettedSalaries2">#REF!</definedName>
    <definedName name="Data2GrossProfitExpenseRESEARCHDEVELOPMENTDISCOVERYSalariesandPersonnelBudgettedSalaries3" localSheetId="11">#REF!</definedName>
    <definedName name="Data2GrossProfitExpenseRESEARCHDEVELOPMENTDISCOVERYSalariesandPersonnelBudgettedSalaries3">#REF!</definedName>
    <definedName name="Data2GrossProfitExpenseRESEARCHDEVELOPMENTDISCOVERYSalariesandPersonnelEmployees" localSheetId="11">#REF!</definedName>
    <definedName name="Data2GrossProfitExpenseRESEARCHDEVELOPMENTDISCOVERYSalariesandPersonnelEmployees">#REF!</definedName>
    <definedName name="Data2GrossProfitExpenseRESEARCHDEVELOPMENTDISCOVERYSalariesandPersonnelEmployeesBenefits1" localSheetId="11">#REF!</definedName>
    <definedName name="Data2GrossProfitExpenseRESEARCHDEVELOPMENTDISCOVERYSalariesandPersonnelEmployeesBenefits1">#REF!</definedName>
    <definedName name="Data2GrossProfitExpenseRESEARCHDEVELOPMENTDISCOVERYSalariesandPersonnelEmployeesBenefits2" localSheetId="11">#REF!</definedName>
    <definedName name="Data2GrossProfitExpenseRESEARCHDEVELOPMENTDISCOVERYSalariesandPersonnelEmployeesBenefits2">#REF!</definedName>
    <definedName name="Data2GrossProfitExpenseRESEARCHDEVELOPMENTDISCOVERYSalariesandPersonnelEmployeesBenefits3" localSheetId="11">#REF!</definedName>
    <definedName name="Data2GrossProfitExpenseRESEARCHDEVELOPMENTDISCOVERYSalariesandPersonnelEmployeesBenefits3">#REF!</definedName>
    <definedName name="Data2GrossProfitExpenseRESEARCHDEVELOPMENTDISCOVERYSalariesandPersonnelEmployeesChiefScienceOfficer1" localSheetId="11">#REF!</definedName>
    <definedName name="Data2GrossProfitExpenseRESEARCHDEVELOPMENTDISCOVERYSalariesandPersonnelEmployeesChiefScienceOfficer1">#REF!</definedName>
    <definedName name="Data2GrossProfitExpenseRESEARCHDEVELOPMENTDISCOVERYSalariesandPersonnelEmployeesChiefScienceOfficer2" localSheetId="11">#REF!</definedName>
    <definedName name="Data2GrossProfitExpenseRESEARCHDEVELOPMENTDISCOVERYSalariesandPersonnelEmployeesChiefScienceOfficer2">#REF!</definedName>
    <definedName name="Data2GrossProfitExpenseRESEARCHDEVELOPMENTDISCOVERYSalariesandPersonnelEmployeesChiefScienceOfficer3" localSheetId="11">#REF!</definedName>
    <definedName name="Data2GrossProfitExpenseRESEARCHDEVELOPMENTDISCOVERYSalariesandPersonnelEmployeesChiefScienceOfficer3">#REF!</definedName>
    <definedName name="Data2GrossProfitExpenseRESEARCHDEVELOPMENTDISCOVERYSalariesandPersonnelEmployeesCPP1" localSheetId="11">#REF!</definedName>
    <definedName name="Data2GrossProfitExpenseRESEARCHDEVELOPMENTDISCOVERYSalariesandPersonnelEmployeesCPP1">#REF!</definedName>
    <definedName name="Data2GrossProfitExpenseRESEARCHDEVELOPMENTDISCOVERYSalariesandPersonnelEmployeesCPP2" localSheetId="11">#REF!</definedName>
    <definedName name="Data2GrossProfitExpenseRESEARCHDEVELOPMENTDISCOVERYSalariesandPersonnelEmployeesCPP2">#REF!</definedName>
    <definedName name="Data2GrossProfitExpenseRESEARCHDEVELOPMENTDISCOVERYSalariesandPersonnelEmployeesCPP3" localSheetId="11">#REF!</definedName>
    <definedName name="Data2GrossProfitExpenseRESEARCHDEVELOPMENTDISCOVERYSalariesandPersonnelEmployeesCPP3">#REF!</definedName>
    <definedName name="Data2GrossProfitExpenseRESEARCHDEVELOPMENTDISCOVERYSalariesandPersonnelEmployeesEmployeesOther1" localSheetId="11">#REF!</definedName>
    <definedName name="Data2GrossProfitExpenseRESEARCHDEVELOPMENTDISCOVERYSalariesandPersonnelEmployeesEmployeesOther1">#REF!</definedName>
    <definedName name="Data2GrossProfitExpenseRESEARCHDEVELOPMENTDISCOVERYSalariesandPersonnelEmployeesEmployeesOther2" localSheetId="11">#REF!</definedName>
    <definedName name="Data2GrossProfitExpenseRESEARCHDEVELOPMENTDISCOVERYSalariesandPersonnelEmployeesEmployeesOther2">#REF!</definedName>
    <definedName name="Data2GrossProfitExpenseRESEARCHDEVELOPMENTDISCOVERYSalariesandPersonnelEmployeesEmployeesOther3" localSheetId="11">#REF!</definedName>
    <definedName name="Data2GrossProfitExpenseRESEARCHDEVELOPMENTDISCOVERYSalariesandPersonnelEmployeesEmployeesOther3">#REF!</definedName>
    <definedName name="Data2GrossProfitExpenseRESEARCHDEVELOPMENTDISCOVERYSalariesandPersonnelEmployeesEmploymentInsurance1" localSheetId="11">#REF!</definedName>
    <definedName name="Data2GrossProfitExpenseRESEARCHDEVELOPMENTDISCOVERYSalariesandPersonnelEmployeesEmploymentInsurance1">#REF!</definedName>
    <definedName name="Data2GrossProfitExpenseRESEARCHDEVELOPMENTDISCOVERYSalariesandPersonnelEmployeesEmploymentInsurance2" localSheetId="11">#REF!</definedName>
    <definedName name="Data2GrossProfitExpenseRESEARCHDEVELOPMENTDISCOVERYSalariesandPersonnelEmployeesEmploymentInsurance2">#REF!</definedName>
    <definedName name="Data2GrossProfitExpenseRESEARCHDEVELOPMENTDISCOVERYSalariesandPersonnelEmployeesEmploymentInsurance3" localSheetId="11">#REF!</definedName>
    <definedName name="Data2GrossProfitExpenseRESEARCHDEVELOPMENTDISCOVERYSalariesandPersonnelEmployeesEmploymentInsurance3">#REF!</definedName>
    <definedName name="Data2GrossProfitExpenseRESEARCHDEVELOPMENTDISCOVERYSalariesandPersonnelEmployeesSalaries1" localSheetId="11">#REF!</definedName>
    <definedName name="Data2GrossProfitExpenseRESEARCHDEVELOPMENTDISCOVERYSalariesandPersonnelEmployeesSalaries1">#REF!</definedName>
    <definedName name="Data2GrossProfitExpenseRESEARCHDEVELOPMENTDISCOVERYSalariesandPersonnelEmployeesSalaries2" localSheetId="11">#REF!</definedName>
    <definedName name="Data2GrossProfitExpenseRESEARCHDEVELOPMENTDISCOVERYSalariesandPersonnelEmployeesSalaries2">#REF!</definedName>
    <definedName name="Data2GrossProfitExpenseRESEARCHDEVELOPMENTDISCOVERYSalariesandPersonnelEmployeesSalaries3" localSheetId="11">#REF!</definedName>
    <definedName name="Data2GrossProfitExpenseRESEARCHDEVELOPMENTDISCOVERYSalariesandPersonnelEmployeesSalaries3">#REF!</definedName>
    <definedName name="Data2GrossProfitExpenseRESEARCHDEVELOPMENTDISCOVERYSalariesandPersonnelEmployeesSalaryControl1" localSheetId="11">#REF!</definedName>
    <definedName name="Data2GrossProfitExpenseRESEARCHDEVELOPMENTDISCOVERYSalariesandPersonnelEmployeesSalaryControl1">#REF!</definedName>
    <definedName name="Data2GrossProfitExpenseRESEARCHDEVELOPMENTDISCOVERYSalariesandPersonnelEmployeesSalaryControl2" localSheetId="11">#REF!</definedName>
    <definedName name="Data2GrossProfitExpenseRESEARCHDEVELOPMENTDISCOVERYSalariesandPersonnelEmployeesSalaryControl2">#REF!</definedName>
    <definedName name="Data2GrossProfitExpenseRESEARCHDEVELOPMENTDISCOVERYSalariesandPersonnelEmployeesSalaryControl3" localSheetId="11">#REF!</definedName>
    <definedName name="Data2GrossProfitExpenseRESEARCHDEVELOPMENTDISCOVERYSalariesandPersonnelEmployeesSalaryControl3">#REF!</definedName>
    <definedName name="Data2GrossProfitExpenseRESEARCHDEVELOPMENTDISCOVERYSalariesandPersonnelSalariesandPersonnelOther1" localSheetId="11">#REF!</definedName>
    <definedName name="Data2GrossProfitExpenseRESEARCHDEVELOPMENTDISCOVERYSalariesandPersonnelSalariesandPersonnelOther1">#REF!</definedName>
    <definedName name="Data2GrossProfitExpenseRESEARCHDEVELOPMENTDISCOVERYSalariesandPersonnelSalariesandPersonnelOther2" localSheetId="11">#REF!</definedName>
    <definedName name="Data2GrossProfitExpenseRESEARCHDEVELOPMENTDISCOVERYSalariesandPersonnelSalariesandPersonnelOther2">#REF!</definedName>
    <definedName name="Data2GrossProfitExpenseRESEARCHDEVELOPMENTDISCOVERYSalariesandPersonnelSalariesandPersonnelOther3" localSheetId="11">#REF!</definedName>
    <definedName name="Data2GrossProfitExpenseRESEARCHDEVELOPMENTDISCOVERYSalariesandPersonnelSalariesandPersonnelOther3">#REF!</definedName>
    <definedName name="Data2GrossProfitExpenseRESEARCHDEVELOPMENTDISCOVERYSalariesandPersonnelTotalEmployees1" localSheetId="11">#REF!</definedName>
    <definedName name="Data2GrossProfitExpenseRESEARCHDEVELOPMENTDISCOVERYSalariesandPersonnelTotalEmployees1">#REF!</definedName>
    <definedName name="Data2GrossProfitExpenseRESEARCHDEVELOPMENTDISCOVERYSalariesandPersonnelTotalEmployees2" localSheetId="11">#REF!</definedName>
    <definedName name="Data2GrossProfitExpenseRESEARCHDEVELOPMENTDISCOVERYSalariesandPersonnelTotalEmployees2">#REF!</definedName>
    <definedName name="Data2GrossProfitExpenseRESEARCHDEVELOPMENTDISCOVERYSalariesandPersonnelTotalEmployees3" localSheetId="11">#REF!</definedName>
    <definedName name="Data2GrossProfitExpenseRESEARCHDEVELOPMENTDISCOVERYSalariesandPersonnelTotalEmployees3">#REF!</definedName>
    <definedName name="Data2GrossProfitExpenseRESEARCHDEVELOPMENTDISCOVERYTotalExternalContracts1" localSheetId="11">#REF!</definedName>
    <definedName name="Data2GrossProfitExpenseRESEARCHDEVELOPMENTDISCOVERYTotalExternalContracts1">#REF!</definedName>
    <definedName name="Data2GrossProfitExpenseRESEARCHDEVELOPMENTDISCOVERYTotalExternalContracts2" localSheetId="11">#REF!</definedName>
    <definedName name="Data2GrossProfitExpenseRESEARCHDEVELOPMENTDISCOVERYTotalExternalContracts2">#REF!</definedName>
    <definedName name="Data2GrossProfitExpenseRESEARCHDEVELOPMENTDISCOVERYTotalExternalContracts3" localSheetId="11">#REF!</definedName>
    <definedName name="Data2GrossProfitExpenseRESEARCHDEVELOPMENTDISCOVERYTotalExternalContracts3">#REF!</definedName>
    <definedName name="Data2GrossProfitExpenseRESEARCHDEVELOPMENTDISCOVERYTotalLabAdministration1" localSheetId="11">#REF!</definedName>
    <definedName name="Data2GrossProfitExpenseRESEARCHDEVELOPMENTDISCOVERYTotalLabAdministration1">#REF!</definedName>
    <definedName name="Data2GrossProfitExpenseRESEARCHDEVELOPMENTDISCOVERYTotalLabAdministration2" localSheetId="11">#REF!</definedName>
    <definedName name="Data2GrossProfitExpenseRESEARCHDEVELOPMENTDISCOVERYTotalLabAdministration2">#REF!</definedName>
    <definedName name="Data2GrossProfitExpenseRESEARCHDEVELOPMENTDISCOVERYTotalLabAdministration3" localSheetId="11">#REF!</definedName>
    <definedName name="Data2GrossProfitExpenseRESEARCHDEVELOPMENTDISCOVERYTotalLabAdministration3">#REF!</definedName>
    <definedName name="Data2GrossProfitExpenseRESEARCHDEVELOPMENTDISCOVERYTotalLaboratoryExpenses1" localSheetId="11">#REF!</definedName>
    <definedName name="Data2GrossProfitExpenseRESEARCHDEVELOPMENTDISCOVERYTotalLaboratoryExpenses1">#REF!</definedName>
    <definedName name="Data2GrossProfitExpenseRESEARCHDEVELOPMENTDISCOVERYTotalLaboratoryExpenses2" localSheetId="11">#REF!</definedName>
    <definedName name="Data2GrossProfitExpenseRESEARCHDEVELOPMENTDISCOVERYTotalLaboratoryExpenses2">#REF!</definedName>
    <definedName name="Data2GrossProfitExpenseRESEARCHDEVELOPMENTDISCOVERYTotalLaboratoryExpenses3" localSheetId="11">#REF!</definedName>
    <definedName name="Data2GrossProfitExpenseRESEARCHDEVELOPMENTDISCOVERYTotalLaboratoryExpenses3">#REF!</definedName>
    <definedName name="Data2GrossProfitExpenseRESEARCHDEVELOPMENTDISCOVERYTotalLaboratoryOperations1" localSheetId="11">#REF!</definedName>
    <definedName name="Data2GrossProfitExpenseRESEARCHDEVELOPMENTDISCOVERYTotalLaboratoryOperations1">#REF!</definedName>
    <definedName name="Data2GrossProfitExpenseRESEARCHDEVELOPMENTDISCOVERYTotalLaboratoryOperations2" localSheetId="11">#REF!</definedName>
    <definedName name="Data2GrossProfitExpenseRESEARCHDEVELOPMENTDISCOVERYTotalLaboratoryOperations2">#REF!</definedName>
    <definedName name="Data2GrossProfitExpenseRESEARCHDEVELOPMENTDISCOVERYTotalLaboratoryOperations3" localSheetId="11">#REF!</definedName>
    <definedName name="Data2GrossProfitExpenseRESEARCHDEVELOPMENTDISCOVERYTotalLaboratoryOperations3">#REF!</definedName>
    <definedName name="Data2GrossProfitExpenseRESEARCHDEVELOPMENTDISCOVERYTotalSalariesandPersonnel1" localSheetId="11">#REF!</definedName>
    <definedName name="Data2GrossProfitExpenseRESEARCHDEVELOPMENTDISCOVERYTotalSalariesandPersonnel1">#REF!</definedName>
    <definedName name="Data2GrossProfitExpenseRESEARCHDEVELOPMENTDISCOVERYTotalSalariesandPersonnel2" localSheetId="11">#REF!</definedName>
    <definedName name="Data2GrossProfitExpenseRESEARCHDEVELOPMENTDISCOVERYTotalSalariesandPersonnel2">#REF!</definedName>
    <definedName name="Data2GrossProfitExpenseRESEARCHDEVELOPMENTDISCOVERYTotalSalariesandPersonnel3" localSheetId="11">#REF!</definedName>
    <definedName name="Data2GrossProfitExpenseRESEARCHDEVELOPMENTDISCOVERYTotalSalariesandPersonnel3">#REF!</definedName>
    <definedName name="Data2GrossProfitExpenseRESEARCHDEVELOPMENTDISCOVERYTotalUniversityContractResearch1" localSheetId="11">#REF!</definedName>
    <definedName name="Data2GrossProfitExpenseRESEARCHDEVELOPMENTDISCOVERYTotalUniversityContractResearch1">#REF!</definedName>
    <definedName name="Data2GrossProfitExpenseRESEARCHDEVELOPMENTDISCOVERYTotalUniversityContractResearch2" localSheetId="11">#REF!</definedName>
    <definedName name="Data2GrossProfitExpenseRESEARCHDEVELOPMENTDISCOVERYTotalUniversityContractResearch2">#REF!</definedName>
    <definedName name="Data2GrossProfitExpenseRESEARCHDEVELOPMENTDISCOVERYTotalUniversityContractResearch3" localSheetId="11">#REF!</definedName>
    <definedName name="Data2GrossProfitExpenseRESEARCHDEVELOPMENTDISCOVERYTotalUniversityContractResearch3">#REF!</definedName>
    <definedName name="Data2GrossProfitExpenseRESEARCHDEVELOPMENTDISCOVERYUniversityContractResearch" localSheetId="11">#REF!</definedName>
    <definedName name="Data2GrossProfitExpenseRESEARCHDEVELOPMENTDISCOVERYUniversityContractResearch">#REF!</definedName>
    <definedName name="Data2GrossProfitExpenseRESEARCHDEVELOPMENTDISCOVERYUniversityContractResearchBCCancerAgency1" localSheetId="11">#REF!</definedName>
    <definedName name="Data2GrossProfitExpenseRESEARCHDEVELOPMENTDISCOVERYUniversityContractResearchBCCancerAgency1">#REF!</definedName>
    <definedName name="Data2GrossProfitExpenseRESEARCHDEVELOPMENTDISCOVERYUniversityContractResearchBCCancerAgency2" localSheetId="11">#REF!</definedName>
    <definedName name="Data2GrossProfitExpenseRESEARCHDEVELOPMENTDISCOVERYUniversityContractResearchBCCancerAgency2">#REF!</definedName>
    <definedName name="Data2GrossProfitExpenseRESEARCHDEVELOPMENTDISCOVERYUniversityContractResearchBCCancerAgency3" localSheetId="11">#REF!</definedName>
    <definedName name="Data2GrossProfitExpenseRESEARCHDEVELOPMENTDISCOVERYUniversityContractResearchBCCancerAgency3">#REF!</definedName>
    <definedName name="Data2GrossProfitExpenseRESEARCHDEVELOPMENTDISCOVERYUniversityContractResearchFDA1" localSheetId="11">#REF!</definedName>
    <definedName name="Data2GrossProfitExpenseRESEARCHDEVELOPMENTDISCOVERYUniversityContractResearchFDA1">#REF!</definedName>
    <definedName name="Data2GrossProfitExpenseRESEARCHDEVELOPMENTDISCOVERYUniversityContractResearchFDA2" localSheetId="11">#REF!</definedName>
    <definedName name="Data2GrossProfitExpenseRESEARCHDEVELOPMENTDISCOVERYUniversityContractResearchFDA2">#REF!</definedName>
    <definedName name="Data2GrossProfitExpenseRESEARCHDEVELOPMENTDISCOVERYUniversityContractResearchFDA3" localSheetId="11">#REF!</definedName>
    <definedName name="Data2GrossProfitExpenseRESEARCHDEVELOPMENTDISCOVERYUniversityContractResearchFDA3">#REF!</definedName>
    <definedName name="Data2GrossProfitExpenseRESEARCHDEVELOPMENTDISCOVERYUniversityContractResearchJohnsHopkins1" localSheetId="11">#REF!</definedName>
    <definedName name="Data2GrossProfitExpenseRESEARCHDEVELOPMENTDISCOVERYUniversityContractResearchJohnsHopkins1">#REF!</definedName>
    <definedName name="Data2GrossProfitExpenseRESEARCHDEVELOPMENTDISCOVERYUniversityContractResearchJohnsHopkins2" localSheetId="11">#REF!</definedName>
    <definedName name="Data2GrossProfitExpenseRESEARCHDEVELOPMENTDISCOVERYUniversityContractResearchJohnsHopkins2">#REF!</definedName>
    <definedName name="Data2GrossProfitExpenseRESEARCHDEVELOPMENTDISCOVERYUniversityContractResearchJohnsHopkins3" localSheetId="11">#REF!</definedName>
    <definedName name="Data2GrossProfitExpenseRESEARCHDEVELOPMENTDISCOVERYUniversityContractResearchJohnsHopkins3">#REF!</definedName>
    <definedName name="Data2GrossProfitExpenseRESEARCHDEVELOPMENTDISCOVERYUniversityContractResearchRichardYoule1" localSheetId="11">#REF!</definedName>
    <definedName name="Data2GrossProfitExpenseRESEARCHDEVELOPMENTDISCOVERYUniversityContractResearchRichardYoule1">#REF!</definedName>
    <definedName name="Data2GrossProfitExpenseRESEARCHDEVELOPMENTDISCOVERYUniversityContractResearchRichardYoule2" localSheetId="11">#REF!</definedName>
    <definedName name="Data2GrossProfitExpenseRESEARCHDEVELOPMENTDISCOVERYUniversityContractResearchRichardYoule2">#REF!</definedName>
    <definedName name="Data2GrossProfitExpenseRESEARCHDEVELOPMENTDISCOVERYUniversityContractResearchRichardYoule3" localSheetId="11">#REF!</definedName>
    <definedName name="Data2GrossProfitExpenseRESEARCHDEVELOPMENTDISCOVERYUniversityContractResearchRichardYoule3">#REF!</definedName>
    <definedName name="Data2GrossProfitExpenseRESEARCHDEVELOPMENTDISCOVERYUniversityContractResearchUniversityContractResearchOther1" localSheetId="11">#REF!</definedName>
    <definedName name="Data2GrossProfitExpenseRESEARCHDEVELOPMENTDISCOVERYUniversityContractResearchUniversityContractResearchOther1">#REF!</definedName>
    <definedName name="Data2GrossProfitExpenseRESEARCHDEVELOPMENTDISCOVERYUniversityContractResearchUniversityContractResearchOther2" localSheetId="11">#REF!</definedName>
    <definedName name="Data2GrossProfitExpenseRESEARCHDEVELOPMENTDISCOVERYUniversityContractResearchUniversityContractResearchOther2">#REF!</definedName>
    <definedName name="Data2GrossProfitExpenseRESEARCHDEVELOPMENTDISCOVERYUniversityContractResearchUniversityContractResearchOther3" localSheetId="11">#REF!</definedName>
    <definedName name="Data2GrossProfitExpenseRESEARCHDEVELOPMENTDISCOVERYUniversityContractResearchUniversityContractResearchOther3">#REF!</definedName>
    <definedName name="Data2GrossProfitExpenseRESEARCHDEVELOPMENTDISCOVERYUniversityContractResearchUVIC1" localSheetId="11">#REF!</definedName>
    <definedName name="Data2GrossProfitExpenseRESEARCHDEVELOPMENTDISCOVERYUniversityContractResearchUVIC1">#REF!</definedName>
    <definedName name="Data2GrossProfitExpenseRESEARCHDEVELOPMENTDISCOVERYUniversityContractResearchUVIC2" localSheetId="11">#REF!</definedName>
    <definedName name="Data2GrossProfitExpenseRESEARCHDEVELOPMENTDISCOVERYUniversityContractResearchUVIC2">#REF!</definedName>
    <definedName name="Data2GrossProfitExpenseRESEARCHDEVELOPMENTDISCOVERYUniversityContractResearchUVIC3" localSheetId="11">#REF!</definedName>
    <definedName name="Data2GrossProfitExpenseRESEARCHDEVELOPMENTDISCOVERYUniversityContractResearchUVIC3">#REF!</definedName>
    <definedName name="Data2GrossProfitExpenseRESEARCHDEVELOPMENTLicensefeesacquiredIP1" localSheetId="11">#REF!</definedName>
    <definedName name="Data2GrossProfitExpenseRESEARCHDEVELOPMENTLicensefeesacquiredIP1">#REF!</definedName>
    <definedName name="Data2GrossProfitExpenseRESEARCHDEVELOPMENTLicensefeesacquiredIP2" localSheetId="11">#REF!</definedName>
    <definedName name="Data2GrossProfitExpenseRESEARCHDEVELOPMENTLicensefeesacquiredIP2">#REF!</definedName>
    <definedName name="Data2GrossProfitExpenseRESEARCHDEVELOPMENTLicensefeesacquiredIP3" localSheetId="11">#REF!</definedName>
    <definedName name="Data2GrossProfitExpenseRESEARCHDEVELOPMENTLicensefeesacquiredIP3">#REF!</definedName>
    <definedName name="Data2GrossProfitExpenseRESEARCHDEVELOPMENTRESEARCHDEVELOPMENTOther1" localSheetId="11">#REF!</definedName>
    <definedName name="Data2GrossProfitExpenseRESEARCHDEVELOPMENTRESEARCHDEVELOPMENTOther1">#REF!</definedName>
    <definedName name="Data2GrossProfitExpenseRESEARCHDEVELOPMENTRESEARCHDEVELOPMENTOther2" localSheetId="11">#REF!</definedName>
    <definedName name="Data2GrossProfitExpenseRESEARCHDEVELOPMENTRESEARCHDEVELOPMENTOther2">#REF!</definedName>
    <definedName name="Data2GrossProfitExpenseRESEARCHDEVELOPMENTRESEARCHDEVELOPMENTOther3" localSheetId="11">#REF!</definedName>
    <definedName name="Data2GrossProfitExpenseRESEARCHDEVELOPMENTRESEARCHDEVELOPMENTOther3">#REF!</definedName>
    <definedName name="Data2GrossProfitExpenseRESEARCHDEVELOPMENTTotalDEVELOPMENT1" localSheetId="11">#REF!</definedName>
    <definedName name="Data2GrossProfitExpenseRESEARCHDEVELOPMENTTotalDEVELOPMENT1">#REF!</definedName>
    <definedName name="Data2GrossProfitExpenseRESEARCHDEVELOPMENTTotalDEVELOPMENT2" localSheetId="11">#REF!</definedName>
    <definedName name="Data2GrossProfitExpenseRESEARCHDEVELOPMENTTotalDEVELOPMENT2">#REF!</definedName>
    <definedName name="Data2GrossProfitExpenseRESEARCHDEVELOPMENTTotalDEVELOPMENT3" localSheetId="11">#REF!</definedName>
    <definedName name="Data2GrossProfitExpenseRESEARCHDEVELOPMENTTotalDEVELOPMENT3">#REF!</definedName>
    <definedName name="Data2GrossProfitExpenseRESEARCHDEVELOPMENTTotalDISCOVERY1" localSheetId="11">#REF!</definedName>
    <definedName name="Data2GrossProfitExpenseRESEARCHDEVELOPMENTTotalDISCOVERY1">#REF!</definedName>
    <definedName name="Data2GrossProfitExpenseRESEARCHDEVELOPMENTTotalDISCOVERY2" localSheetId="11">#REF!</definedName>
    <definedName name="Data2GrossProfitExpenseRESEARCHDEVELOPMENTTotalDISCOVERY2">#REF!</definedName>
    <definedName name="Data2GrossProfitExpenseRESEARCHDEVELOPMENTTotalDISCOVERY3" localSheetId="11">#REF!</definedName>
    <definedName name="Data2GrossProfitExpenseRESEARCHDEVELOPMENTTotalDISCOVERY3">#REF!</definedName>
    <definedName name="Data2GrossProfitExpenseStockCompensation" localSheetId="11">#REF!</definedName>
    <definedName name="Data2GrossProfitExpenseStockCompensation">#REF!</definedName>
    <definedName name="Data2GrossProfitExpenseStockCompensationStockComp0101" localSheetId="11">#REF!</definedName>
    <definedName name="Data2GrossProfitExpenseStockCompensationStockComp0101">#REF!</definedName>
    <definedName name="Data2GrossProfitExpenseStockCompensationStockComp0102" localSheetId="11">#REF!</definedName>
    <definedName name="Data2GrossProfitExpenseStockCompensationStockComp0102">#REF!</definedName>
    <definedName name="Data2GrossProfitExpenseStockCompensationStockComp0103" localSheetId="11">#REF!</definedName>
    <definedName name="Data2GrossProfitExpenseStockCompensationStockComp0103">#REF!</definedName>
    <definedName name="Data2GrossProfitExpenseStockCompensationStockComp010Consultants1" localSheetId="11">#REF!</definedName>
    <definedName name="Data2GrossProfitExpenseStockCompensationStockComp010Consultants1">#REF!</definedName>
    <definedName name="Data2GrossProfitExpenseStockCompensationStockComp010Consultants2" localSheetId="11">#REF!</definedName>
    <definedName name="Data2GrossProfitExpenseStockCompensationStockComp010Consultants2">#REF!</definedName>
    <definedName name="Data2GrossProfitExpenseStockCompensationStockComp010Consultants3" localSheetId="11">#REF!</definedName>
    <definedName name="Data2GrossProfitExpenseStockCompensationStockComp010Consultants3">#REF!</definedName>
    <definedName name="Data2GrossProfitExpenseStockCompensationStockComp0501" localSheetId="11">#REF!</definedName>
    <definedName name="Data2GrossProfitExpenseStockCompensationStockComp0501">#REF!</definedName>
    <definedName name="Data2GrossProfitExpenseStockCompensationStockComp0502" localSheetId="11">#REF!</definedName>
    <definedName name="Data2GrossProfitExpenseStockCompensationStockComp0502">#REF!</definedName>
    <definedName name="Data2GrossProfitExpenseStockCompensationStockComp0503" localSheetId="11">#REF!</definedName>
    <definedName name="Data2GrossProfitExpenseStockCompensationStockComp0503">#REF!</definedName>
    <definedName name="Data2GrossProfitExpenseStockCompensationStockComp050consultants1" localSheetId="11">#REF!</definedName>
    <definedName name="Data2GrossProfitExpenseStockCompensationStockComp050consultants1">#REF!</definedName>
    <definedName name="Data2GrossProfitExpenseStockCompensationStockComp050consultants2" localSheetId="11">#REF!</definedName>
    <definedName name="Data2GrossProfitExpenseStockCompensationStockComp050consultants2">#REF!</definedName>
    <definedName name="Data2GrossProfitExpenseStockCompensationStockComp050consultants3" localSheetId="11">#REF!</definedName>
    <definedName name="Data2GrossProfitExpenseStockCompensationStockComp050consultants3">#REF!</definedName>
    <definedName name="Data2GrossProfitExpenseStockCompensationStockCompensationOther1" localSheetId="11">#REF!</definedName>
    <definedName name="Data2GrossProfitExpenseStockCompensationStockCompensationOther1">#REF!</definedName>
    <definedName name="Data2GrossProfitExpenseStockCompensationStockCompensationOther2" localSheetId="11">#REF!</definedName>
    <definedName name="Data2GrossProfitExpenseStockCompensationStockCompensationOther2">#REF!</definedName>
    <definedName name="Data2GrossProfitExpenseStockCompensationStockCompensationOther3" localSheetId="11">#REF!</definedName>
    <definedName name="Data2GrossProfitExpenseStockCompensationStockCompensationOther3">#REF!</definedName>
    <definedName name="Data2GrossProfitExpenseTaxes" localSheetId="11">#REF!</definedName>
    <definedName name="Data2GrossProfitExpenseTaxes">#REF!</definedName>
    <definedName name="Data2GrossProfitExpenseTaxesExchangeGainLoss1" localSheetId="11">#REF!</definedName>
    <definedName name="Data2GrossProfitExpenseTaxesExchangeGainLoss1">#REF!</definedName>
    <definedName name="Data2GrossProfitExpenseTaxesExchangeGainLoss2" localSheetId="11">#REF!</definedName>
    <definedName name="Data2GrossProfitExpenseTaxesExchangeGainLoss2">#REF!</definedName>
    <definedName name="Data2GrossProfitExpenseTaxesExchangeGainLoss3" localSheetId="11">#REF!</definedName>
    <definedName name="Data2GrossProfitExpenseTaxesExchangeGainLoss3">#REF!</definedName>
    <definedName name="Data2GrossProfitExpenseTaxesFederal1" localSheetId="11">#REF!</definedName>
    <definedName name="Data2GrossProfitExpenseTaxesFederal1">#REF!</definedName>
    <definedName name="Data2GrossProfitExpenseTaxesFederal2" localSheetId="11">#REF!</definedName>
    <definedName name="Data2GrossProfitExpenseTaxesFederal2">#REF!</definedName>
    <definedName name="Data2GrossProfitExpenseTaxesFederal3" localSheetId="11">#REF!</definedName>
    <definedName name="Data2GrossProfitExpenseTaxesFederal3">#REF!</definedName>
    <definedName name="Data2GrossProfitExpenseTaxesProvincial1" localSheetId="11">#REF!</definedName>
    <definedName name="Data2GrossProfitExpenseTaxesProvincial1">#REF!</definedName>
    <definedName name="Data2GrossProfitExpenseTaxesProvincial2" localSheetId="11">#REF!</definedName>
    <definedName name="Data2GrossProfitExpenseTaxesProvincial2">#REF!</definedName>
    <definedName name="Data2GrossProfitExpenseTaxesProvincial3" localSheetId="11">#REF!</definedName>
    <definedName name="Data2GrossProfitExpenseTaxesProvincial3">#REF!</definedName>
    <definedName name="Data2GrossProfitExpenseTaxesTaxesOther1" localSheetId="11">#REF!</definedName>
    <definedName name="Data2GrossProfitExpenseTaxesTaxesOther1">#REF!</definedName>
    <definedName name="Data2GrossProfitExpenseTaxesTaxesOther2" localSheetId="11">#REF!</definedName>
    <definedName name="Data2GrossProfitExpenseTaxesTaxesOther2">#REF!</definedName>
    <definedName name="Data2GrossProfitExpenseTaxesTaxesOther3" localSheetId="11">#REF!</definedName>
    <definedName name="Data2GrossProfitExpenseTaxesTaxesOther3">#REF!</definedName>
    <definedName name="Data2GrossProfitExpenseTotalGENERALADMINISTRATIVE1" localSheetId="11">#REF!</definedName>
    <definedName name="Data2GrossProfitExpenseTotalGENERALADMINISTRATIVE1">#REF!</definedName>
    <definedName name="Data2GrossProfitExpenseTotalGENERALADMINISTRATIVE2" localSheetId="11">#REF!</definedName>
    <definedName name="Data2GrossProfitExpenseTotalGENERALADMINISTRATIVE2">#REF!</definedName>
    <definedName name="Data2GrossProfitExpenseTotalGENERALADMINISTRATIVE3" localSheetId="11">#REF!</definedName>
    <definedName name="Data2GrossProfitExpenseTotalGENERALADMINISTRATIVE3">#REF!</definedName>
    <definedName name="Data2GrossProfitExpenseTotalRESEARCHDEVELOPMENT1" localSheetId="11">#REF!</definedName>
    <definedName name="Data2GrossProfitExpenseTotalRESEARCHDEVELOPMENT1">#REF!</definedName>
    <definedName name="Data2GrossProfitExpenseTotalRESEARCHDEVELOPMENT2" localSheetId="11">#REF!</definedName>
    <definedName name="Data2GrossProfitExpenseTotalRESEARCHDEVELOPMENT2">#REF!</definedName>
    <definedName name="Data2GrossProfitExpenseTotalRESEARCHDEVELOPMENT3" localSheetId="11">#REF!</definedName>
    <definedName name="Data2GrossProfitExpenseTotalRESEARCHDEVELOPMENT3">#REF!</definedName>
    <definedName name="Data2GrossProfitExpenseTotalStockCompensation1" localSheetId="11">#REF!</definedName>
    <definedName name="Data2GrossProfitExpenseTotalStockCompensation1">#REF!</definedName>
    <definedName name="Data2GrossProfitExpenseTotalStockCompensation2" localSheetId="11">#REF!</definedName>
    <definedName name="Data2GrossProfitExpenseTotalStockCompensation2">#REF!</definedName>
    <definedName name="Data2GrossProfitExpenseTotalStockCompensation3" localSheetId="11">#REF!</definedName>
    <definedName name="Data2GrossProfitExpenseTotalStockCompensation3">#REF!</definedName>
    <definedName name="Data2GrossProfitExpenseTotalTaxes1" localSheetId="11">#REF!</definedName>
    <definedName name="Data2GrossProfitExpenseTotalTaxes1">#REF!</definedName>
    <definedName name="Data2GrossProfitExpenseTotalTaxes2" localSheetId="11">#REF!</definedName>
    <definedName name="Data2GrossProfitExpenseTotalTaxes2">#REF!</definedName>
    <definedName name="Data2GrossProfitExpenseTotalTaxes3" localSheetId="11">#REF!</definedName>
    <definedName name="Data2GrossProfitExpenseTotalTaxes3">#REF!</definedName>
    <definedName name="Data2GrossProfitTotalExpense1" localSheetId="11">#REF!</definedName>
    <definedName name="Data2GrossProfitTotalExpense1">#REF!</definedName>
    <definedName name="Data2GrossProfitTotalExpense2" localSheetId="11">#REF!</definedName>
    <definedName name="Data2GrossProfitTotalExpense2">#REF!</definedName>
    <definedName name="Data2GrossProfitTotalExpense3" localSheetId="11">#REF!</definedName>
    <definedName name="Data2GrossProfitTotalExpense3">#REF!</definedName>
    <definedName name="Data2LIABILITIESEQUITY1" localSheetId="11">#REF!</definedName>
    <definedName name="Data2LIABILITIESEQUITY1">#REF!</definedName>
    <definedName name="Data2LIABILITIESEQUITY10" localSheetId="11">#REF!</definedName>
    <definedName name="Data2LIABILITIESEQUITY10">#REF!</definedName>
    <definedName name="Data2LIABILITIESEQUITYEquity1" localSheetId="11">#REF!</definedName>
    <definedName name="Data2LIABILITIESEQUITYEquity1">#REF!</definedName>
    <definedName name="Data2LIABILITIESEQUITYEquity10" localSheetId="11">#REF!</definedName>
    <definedName name="Data2LIABILITIESEQUITYEquity10">#REF!</definedName>
    <definedName name="Data2LIABILITIESEQUITYEquityNetIncome1" localSheetId="11">#REF!</definedName>
    <definedName name="Data2LIABILITIESEQUITYEquityNetIncome1">#REF!</definedName>
    <definedName name="Data2LIABILITIESEQUITYEquityNetIncome10" localSheetId="11">#REF!</definedName>
    <definedName name="Data2LIABILITIESEQUITYEquityNetIncome10">#REF!</definedName>
    <definedName name="Data2LIABILITIESEQUITYEquityOpeningBalEquity1" localSheetId="11">#REF!</definedName>
    <definedName name="Data2LIABILITIESEQUITYEquityOpeningBalEquity1">#REF!</definedName>
    <definedName name="Data2LIABILITIESEQUITYEquityOpeningBalEquity10" localSheetId="11">#REF!</definedName>
    <definedName name="Data2LIABILITIESEQUITYEquityOpeningBalEquity10">#REF!</definedName>
    <definedName name="Data2LIABILITIESEQUITYEquityRetainedEarnings1" localSheetId="11">#REF!</definedName>
    <definedName name="Data2LIABILITIESEQUITYEquityRetainedEarnings1">#REF!</definedName>
    <definedName name="Data2LIABILITIESEQUITYEquityRetainedEarnings10" localSheetId="11">#REF!</definedName>
    <definedName name="Data2LIABILITIESEQUITYEquityRetainedEarnings10">#REF!</definedName>
    <definedName name="Data2LIABILITIESEQUITYEquityShareCapital1" localSheetId="11">#REF!</definedName>
    <definedName name="Data2LIABILITIESEQUITYEquityShareCapital1">#REF!</definedName>
    <definedName name="Data2LIABILITIESEQUITYEquityShareCapital10" localSheetId="11">#REF!</definedName>
    <definedName name="Data2LIABILITIESEQUITYEquityShareCapital10">#REF!</definedName>
    <definedName name="Data2LIABILITIESEQUITYEquityShareCapitalAdvanceforspecialwarrants1" localSheetId="11">#REF!</definedName>
    <definedName name="Data2LIABILITIESEQUITYEquityShareCapitalAdvanceforspecialwarrants1">#REF!</definedName>
    <definedName name="Data2LIABILITIESEQUITYEquityShareCapitalAdvanceforspecialwarrants10" localSheetId="11">#REF!</definedName>
    <definedName name="Data2LIABILITIESEQUITYEquityShareCapitalAdvanceforspecialwarrants10">#REF!</definedName>
    <definedName name="Data2LIABILITIESEQUITYEquityShareCapitalCommonsharepurchasewarrants1" localSheetId="11">#REF!</definedName>
    <definedName name="Data2LIABILITIESEQUITYEquityShareCapitalCommonsharepurchasewarrants1">#REF!</definedName>
    <definedName name="Data2LIABILITIESEQUITYEquityShareCapitalCommonsharepurchasewarrants10" localSheetId="11">#REF!</definedName>
    <definedName name="Data2LIABILITIESEQUITYEquityShareCapitalCommonsharepurchasewarrants10">#REF!</definedName>
    <definedName name="Data2LIABILITIESEQUITYEquityShareCapitalCommonshares1" localSheetId="11">#REF!</definedName>
    <definedName name="Data2LIABILITIESEQUITYEquityShareCapitalCommonshares1">#REF!</definedName>
    <definedName name="Data2LIABILITIESEQUITYEquityShareCapitalCommonshares10" localSheetId="11">#REF!</definedName>
    <definedName name="Data2LIABILITIESEQUITYEquityShareCapitalCommonshares10">#REF!</definedName>
    <definedName name="Data2LIABILITIESEQUITYEquityShareCapitalCommonsharesCommonSharescash1" localSheetId="11">#REF!</definedName>
    <definedName name="Data2LIABILITIESEQUITYEquityShareCapitalCommonsharesCommonSharescash1">#REF!</definedName>
    <definedName name="Data2LIABILITIESEQUITYEquityShareCapitalCommonsharesCommonSharescash10" localSheetId="11">#REF!</definedName>
    <definedName name="Data2LIABILITIESEQUITYEquityShareCapitalCommonsharesCommonSharescash10">#REF!</definedName>
    <definedName name="Data2LIABILITIESEQUITYEquityShareCapitalCommonsharesCommonsharesOther1" localSheetId="11">#REF!</definedName>
    <definedName name="Data2LIABILITIESEQUITYEquityShareCapitalCommonsharesCommonsharesOther1">#REF!</definedName>
    <definedName name="Data2LIABILITIESEQUITYEquityShareCapitalCommonsharesCommonsharesOther10" localSheetId="11">#REF!</definedName>
    <definedName name="Data2LIABILITIESEQUITYEquityShareCapitalCommonsharesCommonsharesOther10">#REF!</definedName>
    <definedName name="Data2LIABILITIESEQUITYEquityShareCapitalCommonsharesCSPurchaseWarrants1" localSheetId="11">#REF!</definedName>
    <definedName name="Data2LIABILITIESEQUITYEquityShareCapitalCommonsharesCSPurchaseWarrants1">#REF!</definedName>
    <definedName name="Data2LIABILITIESEQUITYEquityShareCapitalCommonsharesCSPurchaseWarrants10" localSheetId="11">#REF!</definedName>
    <definedName name="Data2LIABILITIESEQUITYEquityShareCapitalCommonsharesCSPurchaseWarrants10">#REF!</definedName>
    <definedName name="Data2LIABILITIESEQUITYEquityShareCapitalCommonsharesFoundersStock1" localSheetId="11">#REF!</definedName>
    <definedName name="Data2LIABILITIESEQUITYEquityShareCapitalCommonsharesFoundersStock1">#REF!</definedName>
    <definedName name="Data2LIABILITIESEQUITYEquityShareCapitalCommonsharesFoundersStock10" localSheetId="11">#REF!</definedName>
    <definedName name="Data2LIABILITIESEQUITYEquityShareCapitalCommonsharesFoundersStock10">#REF!</definedName>
    <definedName name="Data2LIABILITIESEQUITYEquityShareCapitalCommonsharesNov20051" localSheetId="11">#REF!</definedName>
    <definedName name="Data2LIABILITIESEQUITYEquityShareCapitalCommonsharesNov20051">#REF!</definedName>
    <definedName name="Data2LIABILITIESEQUITYEquityShareCapitalCommonsharesNov200510" localSheetId="11">#REF!</definedName>
    <definedName name="Data2LIABILITIESEQUITYEquityShareCapitalCommonsharesNov200510">#REF!</definedName>
    <definedName name="Data2LIABILITIESEQUITYEquityShareCapitalCommonsharesOptionexerciseOtherEquity1" localSheetId="11">#REF!</definedName>
    <definedName name="Data2LIABILITIESEQUITYEquityShareCapitalCommonsharesOptionexerciseOtherEquity1">#REF!</definedName>
    <definedName name="Data2LIABILITIESEQUITYEquityShareCapitalCommonsharesOptionexerciseOtherEquity10" localSheetId="11">#REF!</definedName>
    <definedName name="Data2LIABILITIESEQUITYEquityShareCapitalCommonsharesOptionexerciseOtherEquity10">#REF!</definedName>
    <definedName name="Data2LIABILITIESEQUITYEquityShareCapitalCommonsharesRTOfairvalueoptions1" localSheetId="11">#REF!</definedName>
    <definedName name="Data2LIABILITIESEQUITYEquityShareCapitalCommonsharesRTOfairvalueoptions1">#REF!</definedName>
    <definedName name="Data2LIABILITIESEQUITYEquityShareCapitalCommonsharesRTOfairvalueoptions10" localSheetId="11">#REF!</definedName>
    <definedName name="Data2LIABILITIESEQUITYEquityShareCapitalCommonsharesRTOfairvalueoptions10">#REF!</definedName>
    <definedName name="Data2LIABILITIESEQUITYEquityShareCapitalCommonsharesShareissuancecostsCS1" localSheetId="11">#REF!</definedName>
    <definedName name="Data2LIABILITIESEQUITYEquityShareCapitalCommonsharesShareissuancecostsCS1">#REF!</definedName>
    <definedName name="Data2LIABILITIESEQUITYEquityShareCapitalCommonsharesShareissuancecostsCS10" localSheetId="11">#REF!</definedName>
    <definedName name="Data2LIABILITIESEQUITYEquityShareCapitalCommonsharesShareissuancecostsCS10">#REF!</definedName>
    <definedName name="Data2LIABILITIESEQUITYEquityShareCapitalCommonsharesSNBRE1" localSheetId="11">#REF!</definedName>
    <definedName name="Data2LIABILITIESEQUITYEquityShareCapitalCommonsharesSNBRE1">#REF!</definedName>
    <definedName name="Data2LIABILITIESEQUITYEquityShareCapitalCommonsharesSNBRE10" localSheetId="11">#REF!</definedName>
    <definedName name="Data2LIABILITIESEQUITYEquityShareCapitalCommonsharesSNBRE10">#REF!</definedName>
    <definedName name="Data2LIABILITIESEQUITYEquityShareCapitalCommonsharesSubscriptionreceivable1" localSheetId="11">#REF!</definedName>
    <definedName name="Data2LIABILITIESEQUITYEquityShareCapitalCommonsharesSubscriptionreceivable1">#REF!</definedName>
    <definedName name="Data2LIABILITIESEQUITYEquityShareCapitalCommonsharesSubscriptionreceivable10" localSheetId="11">#REF!</definedName>
    <definedName name="Data2LIABILITIESEQUITYEquityShareCapitalCommonsharesSubscriptionreceivable10">#REF!</definedName>
    <definedName name="Data2LIABILITIESEQUITYEquityShareCapitalCommonsharesTotalCommonSharescash1" localSheetId="11">#REF!</definedName>
    <definedName name="Data2LIABILITIESEQUITYEquityShareCapitalCommonsharesTotalCommonSharescash1">#REF!</definedName>
    <definedName name="Data2LIABILITIESEQUITYEquityShareCapitalCommonsharesTotalCommonSharescash10" localSheetId="11">#REF!</definedName>
    <definedName name="Data2LIABILITIESEQUITYEquityShareCapitalCommonsharesTotalCommonSharescash10">#REF!</definedName>
    <definedName name="Data2LIABILITIESEQUITYEquityShareCapitalCommonsharesTotalCommonsharesOther1" localSheetId="11">#REF!</definedName>
    <definedName name="Data2LIABILITIESEQUITYEquityShareCapitalCommonsharesTotalCommonsharesOther1">#REF!</definedName>
    <definedName name="Data2LIABILITIESEQUITYEquityShareCapitalCommonsharesTotalCommonsharesOther10" localSheetId="11">#REF!</definedName>
    <definedName name="Data2LIABILITIESEQUITYEquityShareCapitalCommonsharesTotalCommonsharesOther10">#REF!</definedName>
    <definedName name="Data2LIABILITIESEQUITYEquityShareCapitalCommonsharesTotalCSPurchaseWarrants1" localSheetId="11">#REF!</definedName>
    <definedName name="Data2LIABILITIESEQUITYEquityShareCapitalCommonsharesTotalCSPurchaseWarrants1">#REF!</definedName>
    <definedName name="Data2LIABILITIESEQUITYEquityShareCapitalCommonsharesTotalCSPurchaseWarrants10" localSheetId="11">#REF!</definedName>
    <definedName name="Data2LIABILITIESEQUITYEquityShareCapitalCommonsharesTotalCSPurchaseWarrants10">#REF!</definedName>
    <definedName name="Data2LIABILITIESEQUITYEquityShareCapitalCommonsharesTotalFoundersStock1" localSheetId="11">#REF!</definedName>
    <definedName name="Data2LIABILITIESEQUITYEquityShareCapitalCommonsharesTotalFoundersStock1">#REF!</definedName>
    <definedName name="Data2LIABILITIESEQUITYEquityShareCapitalCommonsharesTotalFoundersStock10" localSheetId="11">#REF!</definedName>
    <definedName name="Data2LIABILITIESEQUITYEquityShareCapitalCommonsharesTotalFoundersStock10">#REF!</definedName>
    <definedName name="Data2LIABILITIESEQUITYEquityShareCapitalCommonsharesTotalNov20051" localSheetId="11">#REF!</definedName>
    <definedName name="Data2LIABILITIESEQUITYEquityShareCapitalCommonsharesTotalNov20051">#REF!</definedName>
    <definedName name="Data2LIABILITIESEQUITYEquityShareCapitalCommonsharesTotalNov200510" localSheetId="11">#REF!</definedName>
    <definedName name="Data2LIABILITIESEQUITYEquityShareCapitalCommonsharesTotalNov200510">#REF!</definedName>
    <definedName name="Data2LIABILITIESEQUITYEquityShareCapitalCommonsharesTotalOptionexerciseOtherEquity1" localSheetId="11">#REF!</definedName>
    <definedName name="Data2LIABILITIESEQUITYEquityShareCapitalCommonsharesTotalOptionexerciseOtherEquity1">#REF!</definedName>
    <definedName name="Data2LIABILITIESEQUITYEquityShareCapitalCommonsharesTotalOptionexerciseOtherEquity10" localSheetId="11">#REF!</definedName>
    <definedName name="Data2LIABILITIESEQUITYEquityShareCapitalCommonsharesTotalOptionexerciseOtherEquity10">#REF!</definedName>
    <definedName name="Data2LIABILITIESEQUITYEquityShareCapitalCommonsharesTotalRTOfairvalueoptions1" localSheetId="11">#REF!</definedName>
    <definedName name="Data2LIABILITIESEQUITYEquityShareCapitalCommonsharesTotalRTOfairvalueoptions1">#REF!</definedName>
    <definedName name="Data2LIABILITIESEQUITYEquityShareCapitalCommonsharesTotalRTOfairvalueoptions10" localSheetId="11">#REF!</definedName>
    <definedName name="Data2LIABILITIESEQUITYEquityShareCapitalCommonsharesTotalRTOfairvalueoptions10">#REF!</definedName>
    <definedName name="Data2LIABILITIESEQUITYEquityShareCapitalCommonsharesTotalShareissuancecostsCS1" localSheetId="11">#REF!</definedName>
    <definedName name="Data2LIABILITIESEQUITYEquityShareCapitalCommonsharesTotalShareissuancecostsCS1">#REF!</definedName>
    <definedName name="Data2LIABILITIESEQUITYEquityShareCapitalCommonsharesTotalShareissuancecostsCS10" localSheetId="11">#REF!</definedName>
    <definedName name="Data2LIABILITIESEQUITYEquityShareCapitalCommonsharesTotalShareissuancecostsCS10">#REF!</definedName>
    <definedName name="Data2LIABILITIESEQUITYEquityShareCapitalCommonsharesTotalSNBRE1" localSheetId="11">#REF!</definedName>
    <definedName name="Data2LIABILITIESEQUITYEquityShareCapitalCommonsharesTotalSNBRE1">#REF!</definedName>
    <definedName name="Data2LIABILITIESEQUITYEquityShareCapitalCommonsharesTotalSNBRE10" localSheetId="11">#REF!</definedName>
    <definedName name="Data2LIABILITIESEQUITYEquityShareCapitalCommonsharesTotalSNBRE10">#REF!</definedName>
    <definedName name="Data2LIABILITIESEQUITYEquityShareCapitalCommonsharesTotalSubscriptionreceivable1" localSheetId="11">#REF!</definedName>
    <definedName name="Data2LIABILITIESEQUITYEquityShareCapitalCommonsharesTotalSubscriptionreceivable1">#REF!</definedName>
    <definedName name="Data2LIABILITIESEQUITYEquityShareCapitalCommonsharesTotalSubscriptionreceivable10" localSheetId="11">#REF!</definedName>
    <definedName name="Data2LIABILITIESEQUITYEquityShareCapitalCommonsharesTotalSubscriptionreceivable10">#REF!</definedName>
    <definedName name="Data2LIABILITIESEQUITYEquityShareCapitalOtherEquity1" localSheetId="11">#REF!</definedName>
    <definedName name="Data2LIABILITIESEQUITYEquityShareCapitalOtherEquity1">#REF!</definedName>
    <definedName name="Data2LIABILITIESEQUITYEquityShareCapitalOtherEquity10" localSheetId="11">#REF!</definedName>
    <definedName name="Data2LIABILITIESEQUITYEquityShareCapitalOtherEquity10">#REF!</definedName>
    <definedName name="Data2LIABILITIESEQUITYEquityShareCapitalPreferredShares1" localSheetId="11">#REF!</definedName>
    <definedName name="Data2LIABILITIESEQUITYEquityShareCapitalPreferredShares1">#REF!</definedName>
    <definedName name="Data2LIABILITIESEQUITYEquityShareCapitalPreferredShares10" localSheetId="11">#REF!</definedName>
    <definedName name="Data2LIABILITIESEQUITYEquityShareCapitalPreferredShares10">#REF!</definedName>
    <definedName name="Data2LIABILITIESEQUITYEquityShareCapitalPreferredSharesPreferredSharescash1" localSheetId="11">#REF!</definedName>
    <definedName name="Data2LIABILITIESEQUITYEquityShareCapitalPreferredSharesPreferredSharescash1">#REF!</definedName>
    <definedName name="Data2LIABILITIESEQUITYEquityShareCapitalPreferredSharesPreferredSharescash10" localSheetId="11">#REF!</definedName>
    <definedName name="Data2LIABILITIESEQUITYEquityShareCapitalPreferredSharesPreferredSharescash10">#REF!</definedName>
    <definedName name="Data2LIABILITIESEQUITYEquityShareCapitalPreferredSharesPreferredSharesOther1" localSheetId="11">#REF!</definedName>
    <definedName name="Data2LIABILITIESEQUITYEquityShareCapitalPreferredSharesPreferredSharesOther1">#REF!</definedName>
    <definedName name="Data2LIABILITIESEQUITYEquityShareCapitalPreferredSharesPreferredSharesOther10" localSheetId="11">#REF!</definedName>
    <definedName name="Data2LIABILITIESEQUITYEquityShareCapitalPreferredSharesPreferredSharesOther10">#REF!</definedName>
    <definedName name="Data2LIABILITIESEQUITYEquityShareCapitalPreferredSharesShareissuancecostsPS1" localSheetId="11">#REF!</definedName>
    <definedName name="Data2LIABILITIESEQUITYEquityShareCapitalPreferredSharesShareissuancecostsPS1">#REF!</definedName>
    <definedName name="Data2LIABILITIESEQUITYEquityShareCapitalPreferredSharesShareissuancecostsPS10" localSheetId="11">#REF!</definedName>
    <definedName name="Data2LIABILITIESEQUITYEquityShareCapitalPreferredSharesShareissuancecostsPS10">#REF!</definedName>
    <definedName name="Data2LIABILITIESEQUITYEquityShareCapitalPreferredSharesTotalPreferredSharescash1" localSheetId="11">#REF!</definedName>
    <definedName name="Data2LIABILITIESEQUITYEquityShareCapitalPreferredSharesTotalPreferredSharescash1">#REF!</definedName>
    <definedName name="Data2LIABILITIESEQUITYEquityShareCapitalPreferredSharesTotalPreferredSharescash10" localSheetId="11">#REF!</definedName>
    <definedName name="Data2LIABILITIESEQUITYEquityShareCapitalPreferredSharesTotalPreferredSharescash10">#REF!</definedName>
    <definedName name="Data2LIABILITIESEQUITYEquityShareCapitalPreferredSharesTotalPreferredSharesOther1" localSheetId="11">#REF!</definedName>
    <definedName name="Data2LIABILITIESEQUITYEquityShareCapitalPreferredSharesTotalPreferredSharesOther1">#REF!</definedName>
    <definedName name="Data2LIABILITIESEQUITYEquityShareCapitalPreferredSharesTotalPreferredSharesOther10" localSheetId="11">#REF!</definedName>
    <definedName name="Data2LIABILITIESEQUITYEquityShareCapitalPreferredSharesTotalPreferredSharesOther10">#REF!</definedName>
    <definedName name="Data2LIABILITIESEQUITYEquityShareCapitalPreferredSharesTotalShareissuancecostsPS1" localSheetId="11">#REF!</definedName>
    <definedName name="Data2LIABILITIESEQUITYEquityShareCapitalPreferredSharesTotalShareissuancecostsPS1">#REF!</definedName>
    <definedName name="Data2LIABILITIESEQUITYEquityShareCapitalPreferredSharesTotalShareissuancecostsPS10" localSheetId="11">#REF!</definedName>
    <definedName name="Data2LIABILITIESEQUITYEquityShareCapitalPreferredSharesTotalShareissuancecostsPS10">#REF!</definedName>
    <definedName name="Data2LIABILITIESEQUITYEquityShareCapitalShareCapitalOther1" localSheetId="11">#REF!</definedName>
    <definedName name="Data2LIABILITIESEQUITYEquityShareCapitalShareCapitalOther1">#REF!</definedName>
    <definedName name="Data2LIABILITIESEQUITYEquityShareCapitalShareCapitalOther10" localSheetId="11">#REF!</definedName>
    <definedName name="Data2LIABILITIESEQUITYEquityShareCapitalShareCapitalOther10">#REF!</definedName>
    <definedName name="Data2LIABILITIESEQUITYEquityShareCapitalTotalAdvanceforspecialwarrants1" localSheetId="11">#REF!</definedName>
    <definedName name="Data2LIABILITIESEQUITYEquityShareCapitalTotalAdvanceforspecialwarrants1">#REF!</definedName>
    <definedName name="Data2LIABILITIESEQUITYEquityShareCapitalTotalAdvanceforspecialwarrants10" localSheetId="11">#REF!</definedName>
    <definedName name="Data2LIABILITIESEQUITYEquityShareCapitalTotalAdvanceforspecialwarrants10">#REF!</definedName>
    <definedName name="Data2LIABILITIESEQUITYEquityShareCapitalTotalCommonsharepurchasewarrants1" localSheetId="11">#REF!</definedName>
    <definedName name="Data2LIABILITIESEQUITYEquityShareCapitalTotalCommonsharepurchasewarrants1">#REF!</definedName>
    <definedName name="Data2LIABILITIESEQUITYEquityShareCapitalTotalCommonsharepurchasewarrants10" localSheetId="11">#REF!</definedName>
    <definedName name="Data2LIABILITIESEQUITYEquityShareCapitalTotalCommonsharepurchasewarrants10">#REF!</definedName>
    <definedName name="Data2LIABILITIESEQUITYEquityShareCapitalTotalCommonshares1" localSheetId="11">#REF!</definedName>
    <definedName name="Data2LIABILITIESEQUITYEquityShareCapitalTotalCommonshares1">#REF!</definedName>
    <definedName name="Data2LIABILITIESEQUITYEquityShareCapitalTotalCommonshares10" localSheetId="11">#REF!</definedName>
    <definedName name="Data2LIABILITIESEQUITYEquityShareCapitalTotalCommonshares10">#REF!</definedName>
    <definedName name="Data2LIABILITIESEQUITYEquityShareCapitalTotalOtherEquity1" localSheetId="11">#REF!</definedName>
    <definedName name="Data2LIABILITIESEQUITYEquityShareCapitalTotalOtherEquity1">#REF!</definedName>
    <definedName name="Data2LIABILITIESEQUITYEquityShareCapitalTotalOtherEquity10" localSheetId="11">#REF!</definedName>
    <definedName name="Data2LIABILITIESEQUITYEquityShareCapitalTotalOtherEquity10">#REF!</definedName>
    <definedName name="Data2LIABILITIESEQUITYEquityShareCapitalTotalPreferredShares1" localSheetId="11">#REF!</definedName>
    <definedName name="Data2LIABILITIESEQUITYEquityShareCapitalTotalPreferredShares1">#REF!</definedName>
    <definedName name="Data2LIABILITIESEQUITYEquityShareCapitalTotalPreferredShares10" localSheetId="11">#REF!</definedName>
    <definedName name="Data2LIABILITIESEQUITYEquityShareCapitalTotalPreferredShares10">#REF!</definedName>
    <definedName name="Data2LIABILITIESEQUITYEquityShareCapitalTotalShareCapitalOther1" localSheetId="11">#REF!</definedName>
    <definedName name="Data2LIABILITIESEQUITYEquityShareCapitalTotalShareCapitalOther1">#REF!</definedName>
    <definedName name="Data2LIABILITIESEQUITYEquityShareCapitalTotalShareCapitalOther10" localSheetId="11">#REF!</definedName>
    <definedName name="Data2LIABILITIESEQUITYEquityShareCapitalTotalShareCapitalOther10">#REF!</definedName>
    <definedName name="Data2LIABILITIESEQUITYEquityTotalNetIncome1" localSheetId="11">#REF!</definedName>
    <definedName name="Data2LIABILITIESEQUITYEquityTotalNetIncome1">#REF!</definedName>
    <definedName name="Data2LIABILITIESEQUITYEquityTotalNetIncome10" localSheetId="11">#REF!</definedName>
    <definedName name="Data2LIABILITIESEQUITYEquityTotalNetIncome10">#REF!</definedName>
    <definedName name="Data2LIABILITIESEQUITYEquityTotalOpeningBalEquity1" localSheetId="11">#REF!</definedName>
    <definedName name="Data2LIABILITIESEQUITYEquityTotalOpeningBalEquity1">#REF!</definedName>
    <definedName name="Data2LIABILITIESEQUITYEquityTotalOpeningBalEquity10" localSheetId="11">#REF!</definedName>
    <definedName name="Data2LIABILITIESEQUITYEquityTotalOpeningBalEquity10">#REF!</definedName>
    <definedName name="Data2LIABILITIESEQUITYEquityTotalRetainedEarnings1" localSheetId="11">#REF!</definedName>
    <definedName name="Data2LIABILITIESEQUITYEquityTotalRetainedEarnings1">#REF!</definedName>
    <definedName name="Data2LIABILITIESEQUITYEquityTotalRetainedEarnings10" localSheetId="11">#REF!</definedName>
    <definedName name="Data2LIABILITIESEQUITYEquityTotalRetainedEarnings10">#REF!</definedName>
    <definedName name="Data2LIABILITIESEQUITYEquityTotalShareCapital1" localSheetId="11">#REF!</definedName>
    <definedName name="Data2LIABILITIESEQUITYEquityTotalShareCapital1">#REF!</definedName>
    <definedName name="Data2LIABILITIESEQUITYEquityTotalShareCapital10" localSheetId="11">#REF!</definedName>
    <definedName name="Data2LIABILITIESEQUITYEquityTotalShareCapital10">#REF!</definedName>
    <definedName name="Data2LIABILITIESEQUITYLiabilities1" localSheetId="11">#REF!</definedName>
    <definedName name="Data2LIABILITIESEQUITYLiabilities1">#REF!</definedName>
    <definedName name="Data2LIABILITIESEQUITYLiabilities10" localSheetId="11">#REF!</definedName>
    <definedName name="Data2LIABILITIESEQUITYLiabilities10">#REF!</definedName>
    <definedName name="Data2LIABILITIESEQUITYLiabilitiesCurrentLiabilities1" localSheetId="11">#REF!</definedName>
    <definedName name="Data2LIABILITIESEQUITYLiabilitiesCurrentLiabilities1">#REF!</definedName>
    <definedName name="Data2LIABILITIESEQUITYLiabilitiesCurrentLiabilities10" localSheetId="11">#REF!</definedName>
    <definedName name="Data2LIABILITIESEQUITYLiabilitiesCurrentLiabilities10">#REF!</definedName>
    <definedName name="Data2LIABILITIESEQUITYLiabilitiesCurrentLiabilitiesAccountsPayable1" localSheetId="11">#REF!</definedName>
    <definedName name="Data2LIABILITIESEQUITYLiabilitiesCurrentLiabilitiesAccountsPayable1">#REF!</definedName>
    <definedName name="Data2LIABILITIESEQUITYLiabilitiesCurrentLiabilitiesAccountsPayable10" localSheetId="11">#REF!</definedName>
    <definedName name="Data2LIABILITIESEQUITYLiabilitiesCurrentLiabilitiesAccountsPayable10">#REF!</definedName>
    <definedName name="Data2LIABILITIESEQUITYLiabilitiesCurrentLiabilitiesAccountsPayableAccountsPayable1" localSheetId="11">#REF!</definedName>
    <definedName name="Data2LIABILITIESEQUITYLiabilitiesCurrentLiabilitiesAccountsPayableAccountsPayable1">#REF!</definedName>
    <definedName name="Data2LIABILITIESEQUITYLiabilitiesCurrentLiabilitiesAccountsPayableAccountsPayable10" localSheetId="11">#REF!</definedName>
    <definedName name="Data2LIABILITIESEQUITYLiabilitiesCurrentLiabilitiesAccountsPayableAccountsPayable10">#REF!</definedName>
    <definedName name="Data2LIABILITIESEQUITYLiabilitiesCurrentLiabilitiesAccountsPayableTotalAccountsPayable1" localSheetId="11">#REF!</definedName>
    <definedName name="Data2LIABILITIESEQUITYLiabilitiesCurrentLiabilitiesAccountsPayableTotalAccountsPayable1">#REF!</definedName>
    <definedName name="Data2LIABILITIESEQUITYLiabilitiesCurrentLiabilitiesAccountsPayableTotalAccountsPayable10" localSheetId="11">#REF!</definedName>
    <definedName name="Data2LIABILITIESEQUITYLiabilitiesCurrentLiabilitiesAccountsPayableTotalAccountsPayable10">#REF!</definedName>
    <definedName name="Data2LIABILITIESEQUITYLiabilitiesCurrentLiabilitiesAccountsPayableTotalUSAccountsPayable1" localSheetId="11">#REF!</definedName>
    <definedName name="Data2LIABILITIESEQUITYLiabilitiesCurrentLiabilitiesAccountsPayableTotalUSAccountsPayable1">#REF!</definedName>
    <definedName name="Data2LIABILITIESEQUITYLiabilitiesCurrentLiabilitiesAccountsPayableTotalUSAccountsPayable10" localSheetId="11">#REF!</definedName>
    <definedName name="Data2LIABILITIESEQUITYLiabilitiesCurrentLiabilitiesAccountsPayableTotalUSAccountsPayable10">#REF!</definedName>
    <definedName name="Data2LIABILITIESEQUITYLiabilitiesCurrentLiabilitiesAccountsPayableUSAccountsPayable1" localSheetId="11">#REF!</definedName>
    <definedName name="Data2LIABILITIESEQUITYLiabilitiesCurrentLiabilitiesAccountsPayableUSAccountsPayable1">#REF!</definedName>
    <definedName name="Data2LIABILITIESEQUITYLiabilitiesCurrentLiabilitiesAccountsPayableUSAccountsPayable10" localSheetId="11">#REF!</definedName>
    <definedName name="Data2LIABILITIESEQUITYLiabilitiesCurrentLiabilitiesAccountsPayableUSAccountsPayable10">#REF!</definedName>
    <definedName name="Data2LIABILITIESEQUITYLiabilitiesCurrentLiabilitiesCreditCards1" localSheetId="11">#REF!</definedName>
    <definedName name="Data2LIABILITIESEQUITYLiabilitiesCurrentLiabilitiesCreditCards1">#REF!</definedName>
    <definedName name="Data2LIABILITIESEQUITYLiabilitiesCurrentLiabilitiesCreditCards10" localSheetId="11">#REF!</definedName>
    <definedName name="Data2LIABILITIESEQUITYLiabilitiesCurrentLiabilitiesCreditCards10">#REF!</definedName>
    <definedName name="Data2LIABILITIESEQUITYLiabilitiesCurrentLiabilitiesOtherCurrentLiabilities1" localSheetId="11">#REF!</definedName>
    <definedName name="Data2LIABILITIESEQUITYLiabilitiesCurrentLiabilitiesOtherCurrentLiabilities1">#REF!</definedName>
    <definedName name="Data2LIABILITIESEQUITYLiabilitiesCurrentLiabilitiesOtherCurrentLiabilities10" localSheetId="11">#REF!</definedName>
    <definedName name="Data2LIABILITIESEQUITYLiabilitiesCurrentLiabilitiesOtherCurrentLiabilities10">#REF!</definedName>
    <definedName name="Data2LIABILITIESEQUITYLiabilitiesCurrentLiabilitiesOtherCurrentLiabilitiesAccruedexpenses1" localSheetId="11">#REF!</definedName>
    <definedName name="Data2LIABILITIESEQUITYLiabilitiesCurrentLiabilitiesOtherCurrentLiabilitiesAccruedexpenses1">#REF!</definedName>
    <definedName name="Data2LIABILITIESEQUITYLiabilitiesCurrentLiabilitiesOtherCurrentLiabilitiesAccruedexpenses10" localSheetId="11">#REF!</definedName>
    <definedName name="Data2LIABILITIESEQUITYLiabilitiesCurrentLiabilitiesOtherCurrentLiabilitiesAccruedexpenses10">#REF!</definedName>
    <definedName name="Data2LIABILITIESEQUITYLiabilitiesCurrentLiabilitiesOtherCurrentLiabilitiesBankLoancurrentportion1" localSheetId="11">#REF!</definedName>
    <definedName name="Data2LIABILITIESEQUITYLiabilitiesCurrentLiabilitiesOtherCurrentLiabilitiesBankLoancurrentportion1">#REF!</definedName>
    <definedName name="Data2LIABILITIESEQUITYLiabilitiesCurrentLiabilitiesOtherCurrentLiabilitiesBankLoancurrentportion10" localSheetId="11">#REF!</definedName>
    <definedName name="Data2LIABILITIESEQUITYLiabilitiesCurrentLiabilitiesOtherCurrentLiabilitiesBankLoancurrentportion10">#REF!</definedName>
    <definedName name="Data2LIABILITIESEQUITYLiabilitiesCurrentLiabilitiesOtherCurrentLiabilitiesBenefitswithholdings1" localSheetId="11">#REF!</definedName>
    <definedName name="Data2LIABILITIESEQUITYLiabilitiesCurrentLiabilitiesOtherCurrentLiabilitiesBenefitswithholdings1">#REF!</definedName>
    <definedName name="Data2LIABILITIESEQUITYLiabilitiesCurrentLiabilitiesOtherCurrentLiabilitiesBenefitswithholdings10" localSheetId="11">#REF!</definedName>
    <definedName name="Data2LIABILITIESEQUITYLiabilitiesCurrentLiabilitiesOtherCurrentLiabilitiesBenefitswithholdings10">#REF!</definedName>
    <definedName name="Data2LIABILITIESEQUITYLiabilitiesCurrentLiabilitiesOtherCurrentLiabilitiesCorporateTaxesPayable1" localSheetId="11">#REF!</definedName>
    <definedName name="Data2LIABILITIESEQUITYLiabilitiesCurrentLiabilitiesOtherCurrentLiabilitiesCorporateTaxesPayable1">#REF!</definedName>
    <definedName name="Data2LIABILITIESEQUITYLiabilitiesCurrentLiabilitiesOtherCurrentLiabilitiesCorporateTaxesPayable10" localSheetId="11">#REF!</definedName>
    <definedName name="Data2LIABILITIESEQUITYLiabilitiesCurrentLiabilitiesOtherCurrentLiabilitiesCorporateTaxesPayable10">#REF!</definedName>
    <definedName name="Data2LIABILITIESEQUITYLiabilitiesCurrentLiabilitiesOtherCurrentLiabilitiesDuetoshareholders1" localSheetId="11">#REF!</definedName>
    <definedName name="Data2LIABILITIESEQUITYLiabilitiesCurrentLiabilitiesOtherCurrentLiabilitiesDuetoshareholders1">#REF!</definedName>
    <definedName name="Data2LIABILITIESEQUITYLiabilitiesCurrentLiabilitiesOtherCurrentLiabilitiesDuetoshareholders10" localSheetId="11">#REF!</definedName>
    <definedName name="Data2LIABILITIESEQUITYLiabilitiesCurrentLiabilitiesOtherCurrentLiabilitiesDuetoshareholders10">#REF!</definedName>
    <definedName name="Data2LIABILITIESEQUITYLiabilitiesCurrentLiabilitiesOtherCurrentLiabilitiesGSTPayable1" localSheetId="11">#REF!</definedName>
    <definedName name="Data2LIABILITIESEQUITYLiabilitiesCurrentLiabilitiesOtherCurrentLiabilitiesGSTPayable1">#REF!</definedName>
    <definedName name="Data2LIABILITIESEQUITYLiabilitiesCurrentLiabilitiesOtherCurrentLiabilitiesGSTPayable10" localSheetId="11">#REF!</definedName>
    <definedName name="Data2LIABILITIESEQUITYLiabilitiesCurrentLiabilitiesOtherCurrentLiabilitiesGSTPayable10">#REF!</definedName>
    <definedName name="Data2LIABILITIESEQUITYLiabilitiesCurrentLiabilitiesOtherCurrentLiabilitiesLeasePayableshortterm1" localSheetId="11">#REF!</definedName>
    <definedName name="Data2LIABILITIESEQUITYLiabilitiesCurrentLiabilitiesOtherCurrentLiabilitiesLeasePayableshortterm1">#REF!</definedName>
    <definedName name="Data2LIABILITIESEQUITYLiabilitiesCurrentLiabilitiesOtherCurrentLiabilitiesLeasePayableshortterm10" localSheetId="11">#REF!</definedName>
    <definedName name="Data2LIABILITIESEQUITYLiabilitiesCurrentLiabilitiesOtherCurrentLiabilitiesLeasePayableshortterm10">#REF!</definedName>
    <definedName name="Data2LIABILITIESEQUITYLiabilitiesCurrentLiabilitiesOtherCurrentLiabilitiesPayrollClearing1" localSheetId="11">#REF!</definedName>
    <definedName name="Data2LIABILITIESEQUITYLiabilitiesCurrentLiabilitiesOtherCurrentLiabilitiesPayrollClearing1">#REF!</definedName>
    <definedName name="Data2LIABILITIESEQUITYLiabilitiesCurrentLiabilitiesOtherCurrentLiabilitiesPayrollClearing10" localSheetId="11">#REF!</definedName>
    <definedName name="Data2LIABILITIESEQUITYLiabilitiesCurrentLiabilitiesOtherCurrentLiabilitiesPayrollClearing10">#REF!</definedName>
    <definedName name="Data2LIABILITIESEQUITYLiabilitiesCurrentLiabilitiesOtherCurrentLiabilitiesPromissoryNote1" localSheetId="11">#REF!</definedName>
    <definedName name="Data2LIABILITIESEQUITYLiabilitiesCurrentLiabilitiesOtherCurrentLiabilitiesPromissoryNote1">#REF!</definedName>
    <definedName name="Data2LIABILITIESEQUITYLiabilitiesCurrentLiabilitiesOtherCurrentLiabilitiesPromissoryNote10" localSheetId="11">#REF!</definedName>
    <definedName name="Data2LIABILITIESEQUITYLiabilitiesCurrentLiabilitiesOtherCurrentLiabilitiesPromissoryNote10">#REF!</definedName>
    <definedName name="Data2LIABILITIESEQUITYLiabilitiesCurrentLiabilitiesOtherCurrentLiabilitiesPSTPayable1" localSheetId="11">#REF!</definedName>
    <definedName name="Data2LIABILITIESEQUITYLiabilitiesCurrentLiabilitiesOtherCurrentLiabilitiesPSTPayable1">#REF!</definedName>
    <definedName name="Data2LIABILITIESEQUITYLiabilitiesCurrentLiabilitiesOtherCurrentLiabilitiesPSTPayable10" localSheetId="11">#REF!</definedName>
    <definedName name="Data2LIABILITIESEQUITYLiabilitiesCurrentLiabilitiesOtherCurrentLiabilitiesPSTPayable10">#REF!</definedName>
    <definedName name="Data2LIABILITIESEQUITYLiabilitiesCurrentLiabilitiesOtherCurrentLiabilitiesStatutoryWithholdings1" localSheetId="11">#REF!</definedName>
    <definedName name="Data2LIABILITIESEQUITYLiabilitiesCurrentLiabilitiesOtherCurrentLiabilitiesStatutoryWithholdings1">#REF!</definedName>
    <definedName name="Data2LIABILITIESEQUITYLiabilitiesCurrentLiabilitiesOtherCurrentLiabilitiesStatutoryWithholdings10" localSheetId="11">#REF!</definedName>
    <definedName name="Data2LIABILITIESEQUITYLiabilitiesCurrentLiabilitiesOtherCurrentLiabilitiesStatutoryWithholdings10">#REF!</definedName>
    <definedName name="Data2LIABILITIESEQUITYLiabilitiesCurrentLiabilitiesOtherCurrentLiabilitiesStatutoryWithholdingsCPPPayable1" localSheetId="11">#REF!</definedName>
    <definedName name="Data2LIABILITIESEQUITYLiabilitiesCurrentLiabilitiesOtherCurrentLiabilitiesStatutoryWithholdingsCPPPayable1">#REF!</definedName>
    <definedName name="Data2LIABILITIESEQUITYLiabilitiesCurrentLiabilitiesOtherCurrentLiabilitiesStatutoryWithholdingsCPPPayable10" localSheetId="11">#REF!</definedName>
    <definedName name="Data2LIABILITIESEQUITYLiabilitiesCurrentLiabilitiesOtherCurrentLiabilitiesStatutoryWithholdingsCPPPayable10">#REF!</definedName>
    <definedName name="Data2LIABILITIESEQUITYLiabilitiesCurrentLiabilitiesOtherCurrentLiabilitiesStatutoryWithholdingsEIPayable1" localSheetId="11">#REF!</definedName>
    <definedName name="Data2LIABILITIESEQUITYLiabilitiesCurrentLiabilitiesOtherCurrentLiabilitiesStatutoryWithholdingsEIPayable1">#REF!</definedName>
    <definedName name="Data2LIABILITIESEQUITYLiabilitiesCurrentLiabilitiesOtherCurrentLiabilitiesStatutoryWithholdingsEIPayable10" localSheetId="11">#REF!</definedName>
    <definedName name="Data2LIABILITIESEQUITYLiabilitiesCurrentLiabilitiesOtherCurrentLiabilitiesStatutoryWithholdingsEIPayable10">#REF!</definedName>
    <definedName name="Data2LIABILITIESEQUITYLiabilitiesCurrentLiabilitiesOtherCurrentLiabilitiesStatutoryWithholdingsFederalIncomeTaxPayable1" localSheetId="11">#REF!</definedName>
    <definedName name="Data2LIABILITIESEQUITYLiabilitiesCurrentLiabilitiesOtherCurrentLiabilitiesStatutoryWithholdingsFederalIncomeTaxPayable1">#REF!</definedName>
    <definedName name="Data2LIABILITIESEQUITYLiabilitiesCurrentLiabilitiesOtherCurrentLiabilitiesStatutoryWithholdingsFederalIncomeTaxPayable10" localSheetId="11">#REF!</definedName>
    <definedName name="Data2LIABILITIESEQUITYLiabilitiesCurrentLiabilitiesOtherCurrentLiabilitiesStatutoryWithholdingsFederalIncomeTaxPayable10">#REF!</definedName>
    <definedName name="Data2LIABILITIESEQUITYLiabilitiesCurrentLiabilitiesOtherCurrentLiabilitiesStatutoryWithholdingsStatutoryWithholdingsOther1" localSheetId="11">#REF!</definedName>
    <definedName name="Data2LIABILITIESEQUITYLiabilitiesCurrentLiabilitiesOtherCurrentLiabilitiesStatutoryWithholdingsStatutoryWithholdingsOther1">#REF!</definedName>
    <definedName name="Data2LIABILITIESEQUITYLiabilitiesCurrentLiabilitiesOtherCurrentLiabilitiesStatutoryWithholdingsStatutoryWithholdingsOther10" localSheetId="11">#REF!</definedName>
    <definedName name="Data2LIABILITIESEQUITYLiabilitiesCurrentLiabilitiesOtherCurrentLiabilitiesStatutoryWithholdingsStatutoryWithholdingsOther10">#REF!</definedName>
    <definedName name="Data2LIABILITIESEQUITYLiabilitiesCurrentLiabilitiesOtherCurrentLiabilitiesStatutoryWithholdingsTotalCPPPayable1" localSheetId="11">#REF!</definedName>
    <definedName name="Data2LIABILITIESEQUITYLiabilitiesCurrentLiabilitiesOtherCurrentLiabilitiesStatutoryWithholdingsTotalCPPPayable1">#REF!</definedName>
    <definedName name="Data2LIABILITIESEQUITYLiabilitiesCurrentLiabilitiesOtherCurrentLiabilitiesStatutoryWithholdingsTotalCPPPayable10" localSheetId="11">#REF!</definedName>
    <definedName name="Data2LIABILITIESEQUITYLiabilitiesCurrentLiabilitiesOtherCurrentLiabilitiesStatutoryWithholdingsTotalCPPPayable10">#REF!</definedName>
    <definedName name="Data2LIABILITIESEQUITYLiabilitiesCurrentLiabilitiesOtherCurrentLiabilitiesStatutoryWithholdingsTotalEIPayable1" localSheetId="11">#REF!</definedName>
    <definedName name="Data2LIABILITIESEQUITYLiabilitiesCurrentLiabilitiesOtherCurrentLiabilitiesStatutoryWithholdingsTotalEIPayable1">#REF!</definedName>
    <definedName name="Data2LIABILITIESEQUITYLiabilitiesCurrentLiabilitiesOtherCurrentLiabilitiesStatutoryWithholdingsTotalEIPayable10" localSheetId="11">#REF!</definedName>
    <definedName name="Data2LIABILITIESEQUITYLiabilitiesCurrentLiabilitiesOtherCurrentLiabilitiesStatutoryWithholdingsTotalEIPayable10">#REF!</definedName>
    <definedName name="Data2LIABILITIESEQUITYLiabilitiesCurrentLiabilitiesOtherCurrentLiabilitiesStatutoryWithholdingsTotalFederalIncomeTaxPayable1" localSheetId="11">#REF!</definedName>
    <definedName name="Data2LIABILITIESEQUITYLiabilitiesCurrentLiabilitiesOtherCurrentLiabilitiesStatutoryWithholdingsTotalFederalIncomeTaxPayable1">#REF!</definedName>
    <definedName name="Data2LIABILITIESEQUITYLiabilitiesCurrentLiabilitiesOtherCurrentLiabilitiesStatutoryWithholdingsTotalFederalIncomeTaxPayable10" localSheetId="11">#REF!</definedName>
    <definedName name="Data2LIABILITIESEQUITYLiabilitiesCurrentLiabilitiesOtherCurrentLiabilitiesStatutoryWithholdingsTotalFederalIncomeTaxPayable10">#REF!</definedName>
    <definedName name="Data2LIABILITIESEQUITYLiabilitiesCurrentLiabilitiesOtherCurrentLiabilitiesStatutoryWithholdingsTotalStatutoryWithholdingsOther1" localSheetId="11">#REF!</definedName>
    <definedName name="Data2LIABILITIESEQUITYLiabilitiesCurrentLiabilitiesOtherCurrentLiabilitiesStatutoryWithholdingsTotalStatutoryWithholdingsOther1">#REF!</definedName>
    <definedName name="Data2LIABILITIESEQUITYLiabilitiesCurrentLiabilitiesOtherCurrentLiabilitiesStatutoryWithholdingsTotalStatutoryWithholdingsOther10" localSheetId="11">#REF!</definedName>
    <definedName name="Data2LIABILITIESEQUITYLiabilitiesCurrentLiabilitiesOtherCurrentLiabilitiesStatutoryWithholdingsTotalStatutoryWithholdingsOther10">#REF!</definedName>
    <definedName name="Data2LIABILITIESEQUITYLiabilitiesCurrentLiabilitiesOtherCurrentLiabilitiesTotalAccruedexpenses1" localSheetId="11">#REF!</definedName>
    <definedName name="Data2LIABILITIESEQUITYLiabilitiesCurrentLiabilitiesOtherCurrentLiabilitiesTotalAccruedexpenses1">#REF!</definedName>
    <definedName name="Data2LIABILITIESEQUITYLiabilitiesCurrentLiabilitiesOtherCurrentLiabilitiesTotalAccruedexpenses10" localSheetId="11">#REF!</definedName>
    <definedName name="Data2LIABILITIESEQUITYLiabilitiesCurrentLiabilitiesOtherCurrentLiabilitiesTotalAccruedexpenses10">#REF!</definedName>
    <definedName name="Data2LIABILITIESEQUITYLiabilitiesCurrentLiabilitiesOtherCurrentLiabilitiesTotalBankLoancurrentportion1" localSheetId="11">#REF!</definedName>
    <definedName name="Data2LIABILITIESEQUITYLiabilitiesCurrentLiabilitiesOtherCurrentLiabilitiesTotalBankLoancurrentportion1">#REF!</definedName>
    <definedName name="Data2LIABILITIESEQUITYLiabilitiesCurrentLiabilitiesOtherCurrentLiabilitiesTotalBankLoancurrentportion10" localSheetId="11">#REF!</definedName>
    <definedName name="Data2LIABILITIESEQUITYLiabilitiesCurrentLiabilitiesOtherCurrentLiabilitiesTotalBankLoancurrentportion10">#REF!</definedName>
    <definedName name="Data2LIABILITIESEQUITYLiabilitiesCurrentLiabilitiesOtherCurrentLiabilitiesTotalBenefitswithholdings1" localSheetId="11">#REF!</definedName>
    <definedName name="Data2LIABILITIESEQUITYLiabilitiesCurrentLiabilitiesOtherCurrentLiabilitiesTotalBenefitswithholdings1">#REF!</definedName>
    <definedName name="Data2LIABILITIESEQUITYLiabilitiesCurrentLiabilitiesOtherCurrentLiabilitiesTotalBenefitswithholdings10" localSheetId="11">#REF!</definedName>
    <definedName name="Data2LIABILITIESEQUITYLiabilitiesCurrentLiabilitiesOtherCurrentLiabilitiesTotalBenefitswithholdings10">#REF!</definedName>
    <definedName name="Data2LIABILITIESEQUITYLiabilitiesCurrentLiabilitiesOtherCurrentLiabilitiesTotalCorporateTaxesPayable1" localSheetId="11">#REF!</definedName>
    <definedName name="Data2LIABILITIESEQUITYLiabilitiesCurrentLiabilitiesOtherCurrentLiabilitiesTotalCorporateTaxesPayable1">#REF!</definedName>
    <definedName name="Data2LIABILITIESEQUITYLiabilitiesCurrentLiabilitiesOtherCurrentLiabilitiesTotalCorporateTaxesPayable10" localSheetId="11">#REF!</definedName>
    <definedName name="Data2LIABILITIESEQUITYLiabilitiesCurrentLiabilitiesOtherCurrentLiabilitiesTotalCorporateTaxesPayable10">#REF!</definedName>
    <definedName name="Data2LIABILITIESEQUITYLiabilitiesCurrentLiabilitiesOtherCurrentLiabilitiesTotalDuetoshareholders1" localSheetId="11">#REF!</definedName>
    <definedName name="Data2LIABILITIESEQUITYLiabilitiesCurrentLiabilitiesOtherCurrentLiabilitiesTotalDuetoshareholders1">#REF!</definedName>
    <definedName name="Data2LIABILITIESEQUITYLiabilitiesCurrentLiabilitiesOtherCurrentLiabilitiesTotalDuetoshareholders10" localSheetId="11">#REF!</definedName>
    <definedName name="Data2LIABILITIESEQUITYLiabilitiesCurrentLiabilitiesOtherCurrentLiabilitiesTotalDuetoshareholders10">#REF!</definedName>
    <definedName name="Data2LIABILITIESEQUITYLiabilitiesCurrentLiabilitiesOtherCurrentLiabilitiesTotalGSTPayable1" localSheetId="11">#REF!</definedName>
    <definedName name="Data2LIABILITIESEQUITYLiabilitiesCurrentLiabilitiesOtherCurrentLiabilitiesTotalGSTPayable1">#REF!</definedName>
    <definedName name="Data2LIABILITIESEQUITYLiabilitiesCurrentLiabilitiesOtherCurrentLiabilitiesTotalGSTPayable10" localSheetId="11">#REF!</definedName>
    <definedName name="Data2LIABILITIESEQUITYLiabilitiesCurrentLiabilitiesOtherCurrentLiabilitiesTotalGSTPayable10">#REF!</definedName>
    <definedName name="Data2LIABILITIESEQUITYLiabilitiesCurrentLiabilitiesOtherCurrentLiabilitiesTotalLeasePayableshortterm1" localSheetId="11">#REF!</definedName>
    <definedName name="Data2LIABILITIESEQUITYLiabilitiesCurrentLiabilitiesOtherCurrentLiabilitiesTotalLeasePayableshortterm1">#REF!</definedName>
    <definedName name="Data2LIABILITIESEQUITYLiabilitiesCurrentLiabilitiesOtherCurrentLiabilitiesTotalLeasePayableshortterm10" localSheetId="11">#REF!</definedName>
    <definedName name="Data2LIABILITIESEQUITYLiabilitiesCurrentLiabilitiesOtherCurrentLiabilitiesTotalLeasePayableshortterm10">#REF!</definedName>
    <definedName name="Data2LIABILITIESEQUITYLiabilitiesCurrentLiabilitiesOtherCurrentLiabilitiesTotalPayrollClearing1" localSheetId="11">#REF!</definedName>
    <definedName name="Data2LIABILITIESEQUITYLiabilitiesCurrentLiabilitiesOtherCurrentLiabilitiesTotalPayrollClearing1">#REF!</definedName>
    <definedName name="Data2LIABILITIESEQUITYLiabilitiesCurrentLiabilitiesOtherCurrentLiabilitiesTotalPayrollClearing10" localSheetId="11">#REF!</definedName>
    <definedName name="Data2LIABILITIESEQUITYLiabilitiesCurrentLiabilitiesOtherCurrentLiabilitiesTotalPayrollClearing10">#REF!</definedName>
    <definedName name="Data2LIABILITIESEQUITYLiabilitiesCurrentLiabilitiesOtherCurrentLiabilitiesTotalPromissoryNote1" localSheetId="11">#REF!</definedName>
    <definedName name="Data2LIABILITIESEQUITYLiabilitiesCurrentLiabilitiesOtherCurrentLiabilitiesTotalPromissoryNote1">#REF!</definedName>
    <definedName name="Data2LIABILITIESEQUITYLiabilitiesCurrentLiabilitiesOtherCurrentLiabilitiesTotalPromissoryNote10" localSheetId="11">#REF!</definedName>
    <definedName name="Data2LIABILITIESEQUITYLiabilitiesCurrentLiabilitiesOtherCurrentLiabilitiesTotalPromissoryNote10">#REF!</definedName>
    <definedName name="Data2LIABILITIESEQUITYLiabilitiesCurrentLiabilitiesOtherCurrentLiabilitiesTotalPSTPayable1" localSheetId="11">#REF!</definedName>
    <definedName name="Data2LIABILITIESEQUITYLiabilitiesCurrentLiabilitiesOtherCurrentLiabilitiesTotalPSTPayable1">#REF!</definedName>
    <definedName name="Data2LIABILITIESEQUITYLiabilitiesCurrentLiabilitiesOtherCurrentLiabilitiesTotalPSTPayable10" localSheetId="11">#REF!</definedName>
    <definedName name="Data2LIABILITIESEQUITYLiabilitiesCurrentLiabilitiesOtherCurrentLiabilitiesTotalPSTPayable10">#REF!</definedName>
    <definedName name="Data2LIABILITIESEQUITYLiabilitiesCurrentLiabilitiesOtherCurrentLiabilitiesTotalStatutoryWithholdings1" localSheetId="11">#REF!</definedName>
    <definedName name="Data2LIABILITIESEQUITYLiabilitiesCurrentLiabilitiesOtherCurrentLiabilitiesTotalStatutoryWithholdings1">#REF!</definedName>
    <definedName name="Data2LIABILITIESEQUITYLiabilitiesCurrentLiabilitiesOtherCurrentLiabilitiesTotalStatutoryWithholdings10" localSheetId="11">#REF!</definedName>
    <definedName name="Data2LIABILITIESEQUITYLiabilitiesCurrentLiabilitiesOtherCurrentLiabilitiesTotalStatutoryWithholdings10">#REF!</definedName>
    <definedName name="Data2LIABILITIESEQUITYLiabilitiesCurrentLiabilitiesOtherCurrentLiabilitiesTotalVacationPayable1" localSheetId="11">#REF!</definedName>
    <definedName name="Data2LIABILITIESEQUITYLiabilitiesCurrentLiabilitiesOtherCurrentLiabilitiesTotalVacationPayable1">#REF!</definedName>
    <definedName name="Data2LIABILITIESEQUITYLiabilitiesCurrentLiabilitiesOtherCurrentLiabilitiesTotalVacationPayable10" localSheetId="11">#REF!</definedName>
    <definedName name="Data2LIABILITIESEQUITYLiabilitiesCurrentLiabilitiesOtherCurrentLiabilitiesTotalVacationPayable10">#REF!</definedName>
    <definedName name="Data2LIABILITIESEQUITYLiabilitiesCurrentLiabilitiesOtherCurrentLiabilitiesTotalWCBPayable1" localSheetId="11">#REF!</definedName>
    <definedName name="Data2LIABILITIESEQUITYLiabilitiesCurrentLiabilitiesOtherCurrentLiabilitiesTotalWCBPayable1">#REF!</definedName>
    <definedName name="Data2LIABILITIESEQUITYLiabilitiesCurrentLiabilitiesOtherCurrentLiabilitiesTotalWCBPayable10" localSheetId="11">#REF!</definedName>
    <definedName name="Data2LIABILITIESEQUITYLiabilitiesCurrentLiabilitiesOtherCurrentLiabilitiesTotalWCBPayable10">#REF!</definedName>
    <definedName name="Data2LIABILITIESEQUITYLiabilitiesCurrentLiabilitiesOtherCurrentLiabilitiesVacationPayable1" localSheetId="11">#REF!</definedName>
    <definedName name="Data2LIABILITIESEQUITYLiabilitiesCurrentLiabilitiesOtherCurrentLiabilitiesVacationPayable1">#REF!</definedName>
    <definedName name="Data2LIABILITIESEQUITYLiabilitiesCurrentLiabilitiesOtherCurrentLiabilitiesVacationPayable10" localSheetId="11">#REF!</definedName>
    <definedName name="Data2LIABILITIESEQUITYLiabilitiesCurrentLiabilitiesOtherCurrentLiabilitiesVacationPayable10">#REF!</definedName>
    <definedName name="Data2LIABILITIESEQUITYLiabilitiesCurrentLiabilitiesOtherCurrentLiabilitiesWCBPayable1" localSheetId="11">#REF!</definedName>
    <definedName name="Data2LIABILITIESEQUITYLiabilitiesCurrentLiabilitiesOtherCurrentLiabilitiesWCBPayable1">#REF!</definedName>
    <definedName name="Data2LIABILITIESEQUITYLiabilitiesCurrentLiabilitiesOtherCurrentLiabilitiesWCBPayable10" localSheetId="11">#REF!</definedName>
    <definedName name="Data2LIABILITIESEQUITYLiabilitiesCurrentLiabilitiesOtherCurrentLiabilitiesWCBPayable10">#REF!</definedName>
    <definedName name="Data2LIABILITIESEQUITYLiabilitiesCurrentLiabilitiesTotalAccountsPayable1" localSheetId="11">#REF!</definedName>
    <definedName name="Data2LIABILITIESEQUITYLiabilitiesCurrentLiabilitiesTotalAccountsPayable1">#REF!</definedName>
    <definedName name="Data2LIABILITIESEQUITYLiabilitiesCurrentLiabilitiesTotalAccountsPayable10" localSheetId="11">#REF!</definedName>
    <definedName name="Data2LIABILITIESEQUITYLiabilitiesCurrentLiabilitiesTotalAccountsPayable10">#REF!</definedName>
    <definedName name="Data2LIABILITIESEQUITYLiabilitiesCurrentLiabilitiesTotalCreditCards1" localSheetId="11">#REF!</definedName>
    <definedName name="Data2LIABILITIESEQUITYLiabilitiesCurrentLiabilitiesTotalCreditCards1">#REF!</definedName>
    <definedName name="Data2LIABILITIESEQUITYLiabilitiesCurrentLiabilitiesTotalCreditCards10" localSheetId="11">#REF!</definedName>
    <definedName name="Data2LIABILITIESEQUITYLiabilitiesCurrentLiabilitiesTotalCreditCards10">#REF!</definedName>
    <definedName name="Data2LIABILITIESEQUITYLiabilitiesCurrentLiabilitiesTotalOtherCurrentLiabilities1" localSheetId="11">#REF!</definedName>
    <definedName name="Data2LIABILITIESEQUITYLiabilitiesCurrentLiabilitiesTotalOtherCurrentLiabilities1">#REF!</definedName>
    <definedName name="Data2LIABILITIESEQUITYLiabilitiesCurrentLiabilitiesTotalOtherCurrentLiabilities10" localSheetId="11">#REF!</definedName>
    <definedName name="Data2LIABILITIESEQUITYLiabilitiesCurrentLiabilitiesTotalOtherCurrentLiabilities10">#REF!</definedName>
    <definedName name="Data2LIABILITIESEQUITYLiabilitiesLongTermLiabilities1" localSheetId="11">#REF!</definedName>
    <definedName name="Data2LIABILITIESEQUITYLiabilitiesLongTermLiabilities1">#REF!</definedName>
    <definedName name="Data2LIABILITIESEQUITYLiabilitiesLongTermLiabilities10" localSheetId="11">#REF!</definedName>
    <definedName name="Data2LIABILITIESEQUITYLiabilitiesLongTermLiabilities10">#REF!</definedName>
    <definedName name="Data2LIABILITIESEQUITYLiabilitiesLongTermLiabilitiesBankLoans1" localSheetId="11">#REF!</definedName>
    <definedName name="Data2LIABILITIESEQUITYLiabilitiesLongTermLiabilitiesBankLoans1">#REF!</definedName>
    <definedName name="Data2LIABILITIESEQUITYLiabilitiesLongTermLiabilitiesBankLoans10" localSheetId="11">#REF!</definedName>
    <definedName name="Data2LIABILITIESEQUITYLiabilitiesLongTermLiabilitiesBankLoans10">#REF!</definedName>
    <definedName name="Data2LIABILITIESEQUITYLiabilitiesLongTermLiabilitiesDeferredRent1" localSheetId="11">#REF!</definedName>
    <definedName name="Data2LIABILITIESEQUITYLiabilitiesLongTermLiabilitiesDeferredRent1">#REF!</definedName>
    <definedName name="Data2LIABILITIESEQUITYLiabilitiesLongTermLiabilitiesDeferredRent10" localSheetId="11">#REF!</definedName>
    <definedName name="Data2LIABILITIESEQUITYLiabilitiesLongTermLiabilitiesDeferredRent10">#REF!</definedName>
    <definedName name="Data2LIABILITIESEQUITYLiabilitiesLongTermLiabilitiesLeasePayable1" localSheetId="11">#REF!</definedName>
    <definedName name="Data2LIABILITIESEQUITYLiabilitiesLongTermLiabilitiesLeasePayable1">#REF!</definedName>
    <definedName name="Data2LIABILITIESEQUITYLiabilitiesLongTermLiabilitiesLeasePayable10" localSheetId="11">#REF!</definedName>
    <definedName name="Data2LIABILITIESEQUITYLiabilitiesLongTermLiabilitiesLeasePayable10">#REF!</definedName>
    <definedName name="Data2LIABILITIESEQUITYLiabilitiesLongTermLiabilitiesLoansfromShareholders1" localSheetId="11">#REF!</definedName>
    <definedName name="Data2LIABILITIESEQUITYLiabilitiesLongTermLiabilitiesLoansfromShareholders1">#REF!</definedName>
    <definedName name="Data2LIABILITIESEQUITYLiabilitiesLongTermLiabilitiesLoansfromShareholders10" localSheetId="11">#REF!</definedName>
    <definedName name="Data2LIABILITIESEQUITYLiabilitiesLongTermLiabilitiesLoansfromShareholders10">#REF!</definedName>
    <definedName name="Data2LIABILITIESEQUITYLiabilitiesLongTermLiabilitiesLongtermPayable1" localSheetId="11">#REF!</definedName>
    <definedName name="Data2LIABILITIESEQUITYLiabilitiesLongTermLiabilitiesLongtermPayable1">#REF!</definedName>
    <definedName name="Data2LIABILITIESEQUITYLiabilitiesLongTermLiabilitiesLongtermPayable10" localSheetId="11">#REF!</definedName>
    <definedName name="Data2LIABILITIESEQUITYLiabilitiesLongTermLiabilitiesLongtermPayable10">#REF!</definedName>
    <definedName name="Data2LIABILITIESEQUITYLiabilitiesLongTermLiabilitiesTotalBankLoans1" localSheetId="11">#REF!</definedName>
    <definedName name="Data2LIABILITIESEQUITYLiabilitiesLongTermLiabilitiesTotalBankLoans1">#REF!</definedName>
    <definedName name="Data2LIABILITIESEQUITYLiabilitiesLongTermLiabilitiesTotalBankLoans10" localSheetId="11">#REF!</definedName>
    <definedName name="Data2LIABILITIESEQUITYLiabilitiesLongTermLiabilitiesTotalBankLoans10">#REF!</definedName>
    <definedName name="Data2LIABILITIESEQUITYLiabilitiesLongTermLiabilitiesTotalDeferredRent1" localSheetId="11">#REF!</definedName>
    <definedName name="Data2LIABILITIESEQUITYLiabilitiesLongTermLiabilitiesTotalDeferredRent1">#REF!</definedName>
    <definedName name="Data2LIABILITIESEQUITYLiabilitiesLongTermLiabilitiesTotalDeferredRent10" localSheetId="11">#REF!</definedName>
    <definedName name="Data2LIABILITIESEQUITYLiabilitiesLongTermLiabilitiesTotalDeferredRent10">#REF!</definedName>
    <definedName name="Data2LIABILITIESEQUITYLiabilitiesLongTermLiabilitiesTotalLeasePayable1" localSheetId="11">#REF!</definedName>
    <definedName name="Data2LIABILITIESEQUITYLiabilitiesLongTermLiabilitiesTotalLeasePayable1">#REF!</definedName>
    <definedName name="Data2LIABILITIESEQUITYLiabilitiesLongTermLiabilitiesTotalLeasePayable10" localSheetId="11">#REF!</definedName>
    <definedName name="Data2LIABILITIESEQUITYLiabilitiesLongTermLiabilitiesTotalLeasePayable10">#REF!</definedName>
    <definedName name="Data2LIABILITIESEQUITYLiabilitiesLongTermLiabilitiesTotalLoansfromShareholders1" localSheetId="11">#REF!</definedName>
    <definedName name="Data2LIABILITIESEQUITYLiabilitiesLongTermLiabilitiesTotalLoansfromShareholders1">#REF!</definedName>
    <definedName name="Data2LIABILITIESEQUITYLiabilitiesLongTermLiabilitiesTotalLoansfromShareholders10" localSheetId="11">#REF!</definedName>
    <definedName name="Data2LIABILITIESEQUITYLiabilitiesLongTermLiabilitiesTotalLoansfromShareholders10">#REF!</definedName>
    <definedName name="Data2LIABILITIESEQUITYLiabilitiesLongTermLiabilitiesTotalLongtermPayable1" localSheetId="11">#REF!</definedName>
    <definedName name="Data2LIABILITIESEQUITYLiabilitiesLongTermLiabilitiesTotalLongtermPayable1">#REF!</definedName>
    <definedName name="Data2LIABILITIESEQUITYLiabilitiesLongTermLiabilitiesTotalLongtermPayable10" localSheetId="11">#REF!</definedName>
    <definedName name="Data2LIABILITIESEQUITYLiabilitiesLongTermLiabilitiesTotalLongtermPayable10">#REF!</definedName>
    <definedName name="Data2LIABILITIESEQUITYLiabilitiesTotalCurrentLiabilities1" localSheetId="11">#REF!</definedName>
    <definedName name="Data2LIABILITIESEQUITYLiabilitiesTotalCurrentLiabilities1">#REF!</definedName>
    <definedName name="Data2LIABILITIESEQUITYLiabilitiesTotalCurrentLiabilities10" localSheetId="11">#REF!</definedName>
    <definedName name="Data2LIABILITIESEQUITYLiabilitiesTotalCurrentLiabilities10">#REF!</definedName>
    <definedName name="Data2LIABILITIESEQUITYLiabilitiesTotalLongTermLiabilities1" localSheetId="11">#REF!</definedName>
    <definedName name="Data2LIABILITIESEQUITYLiabilitiesTotalLongTermLiabilities1">#REF!</definedName>
    <definedName name="Data2LIABILITIESEQUITYLiabilitiesTotalLongTermLiabilities10" localSheetId="11">#REF!</definedName>
    <definedName name="Data2LIABILITIESEQUITYLiabilitiesTotalLongTermLiabilities10">#REF!</definedName>
    <definedName name="Data2LIABILITIESEQUITYTotalEquity1" localSheetId="11">#REF!</definedName>
    <definedName name="Data2LIABILITIESEQUITYTotalEquity1">#REF!</definedName>
    <definedName name="Data2LIABILITIESEQUITYTotalEquity10" localSheetId="11">#REF!</definedName>
    <definedName name="Data2LIABILITIESEQUITYTotalEquity10">#REF!</definedName>
    <definedName name="Data2LIABILITIESEQUITYTotalLiabilities1" localSheetId="11">#REF!</definedName>
    <definedName name="Data2LIABILITIESEQUITYTotalLiabilities1">#REF!</definedName>
    <definedName name="Data2LIABILITIESEQUITYTotalLiabilities10" localSheetId="11">#REF!</definedName>
    <definedName name="Data2LIABILITIESEQUITYTotalLiabilities10">#REF!</definedName>
    <definedName name="Data2NetOrdinaryIncome1" localSheetId="11">#REF!</definedName>
    <definedName name="Data2NetOrdinaryIncome1">#REF!</definedName>
    <definedName name="Data2NetOrdinaryIncome2" localSheetId="11">#REF!</definedName>
    <definedName name="Data2NetOrdinaryIncome2">#REF!</definedName>
    <definedName name="Data2NetOrdinaryIncome3" localSheetId="11">#REF!</definedName>
    <definedName name="Data2NetOrdinaryIncome3">#REF!</definedName>
    <definedName name="Data2NetOtherIncome1" localSheetId="11">#REF!</definedName>
    <definedName name="Data2NetOtherIncome1">#REF!</definedName>
    <definedName name="Data2NetOtherIncome2" localSheetId="11">#REF!</definedName>
    <definedName name="Data2NetOtherIncome2">#REF!</definedName>
    <definedName name="Data2NetOtherIncome3" localSheetId="11">#REF!</definedName>
    <definedName name="Data2NetOtherIncome3">#REF!</definedName>
    <definedName name="Data2OrdinaryIncomeExpense" localSheetId="11">#REF!</definedName>
    <definedName name="Data2OrdinaryIncomeExpense">#REF!</definedName>
    <definedName name="Data2OrdinaryIncomeExpenseCostofGoodsSold" localSheetId="11">#REF!</definedName>
    <definedName name="Data2OrdinaryIncomeExpenseCostofGoodsSold">#REF!</definedName>
    <definedName name="Data2OrdinaryIncomeExpenseCostofGoodsSoldCostofGoodsSold1" localSheetId="11">#REF!</definedName>
    <definedName name="Data2OrdinaryIncomeExpenseCostofGoodsSoldCostofGoodsSold1">#REF!</definedName>
    <definedName name="Data2OrdinaryIncomeExpenseCostofGoodsSoldCostofGoodsSold2" localSheetId="11">#REF!</definedName>
    <definedName name="Data2OrdinaryIncomeExpenseCostofGoodsSoldCostofGoodsSold2">#REF!</definedName>
    <definedName name="Data2OrdinaryIncomeExpenseCostofGoodsSoldCostofGoodsSold3" localSheetId="11">#REF!</definedName>
    <definedName name="Data2OrdinaryIncomeExpenseCostofGoodsSoldCostofGoodsSold3">#REF!</definedName>
    <definedName name="Data2OrdinaryIncomeExpenseIncome" localSheetId="11">#REF!</definedName>
    <definedName name="Data2OrdinaryIncomeExpenseIncome">#REF!</definedName>
    <definedName name="Data2OrdinaryIncomeExpenseIncomeContractrevenue1" localSheetId="11">#REF!</definedName>
    <definedName name="Data2OrdinaryIncomeExpenseIncomeContractrevenue1">#REF!</definedName>
    <definedName name="Data2OrdinaryIncomeExpenseIncomeContractrevenue2" localSheetId="11">#REF!</definedName>
    <definedName name="Data2OrdinaryIncomeExpenseIncomeContractrevenue2">#REF!</definedName>
    <definedName name="Data2OrdinaryIncomeExpenseIncomeContractrevenue3" localSheetId="11">#REF!</definedName>
    <definedName name="Data2OrdinaryIncomeExpenseIncomeContractrevenue3">#REF!</definedName>
    <definedName name="Data2OrdinaryIncomeExpenseTotalCOGS1" localSheetId="11">#REF!</definedName>
    <definedName name="Data2OrdinaryIncomeExpenseTotalCOGS1">#REF!</definedName>
    <definedName name="Data2OrdinaryIncomeExpenseTotalCOGS2" localSheetId="11">#REF!</definedName>
    <definedName name="Data2OrdinaryIncomeExpenseTotalCOGS2">#REF!</definedName>
    <definedName name="Data2OrdinaryIncomeExpenseTotalCOGS3" localSheetId="11">#REF!</definedName>
    <definedName name="Data2OrdinaryIncomeExpenseTotalCOGS3">#REF!</definedName>
    <definedName name="Data2OrdinaryIncomeExpenseTotalIncome1" localSheetId="11">#REF!</definedName>
    <definedName name="Data2OrdinaryIncomeExpenseTotalIncome1">#REF!</definedName>
    <definedName name="Data2OrdinaryIncomeExpenseTotalIncome2" localSheetId="11">#REF!</definedName>
    <definedName name="Data2OrdinaryIncomeExpenseTotalIncome2">#REF!</definedName>
    <definedName name="Data2OrdinaryIncomeExpenseTotalIncome3" localSheetId="11">#REF!</definedName>
    <definedName name="Data2OrdinaryIncomeExpenseTotalIncome3">#REF!</definedName>
    <definedName name="Data2OtherIncomeExpense" localSheetId="11">#REF!</definedName>
    <definedName name="Data2OtherIncomeExpense">#REF!</definedName>
    <definedName name="Data2OtherIncomeExpenseOtherExpense" localSheetId="11">#REF!</definedName>
    <definedName name="Data2OtherIncomeExpenseOtherExpense">#REF!</definedName>
    <definedName name="Data2OtherIncomeExpenseOtherExpenseAmortizationDepreciation1" localSheetId="11">#REF!</definedName>
    <definedName name="Data2OtherIncomeExpenseOtherExpenseAmortizationDepreciation1">#REF!</definedName>
    <definedName name="Data2OtherIncomeExpenseOtherExpenseAmortizationDepreciation2" localSheetId="11">#REF!</definedName>
    <definedName name="Data2OtherIncomeExpenseOtherExpenseAmortizationDepreciation2">#REF!</definedName>
    <definedName name="Data2OtherIncomeExpenseOtherExpenseAmortizationDepreciation3" localSheetId="11">#REF!</definedName>
    <definedName name="Data2OtherIncomeExpenseOtherExpenseAmortizationDepreciation3">#REF!</definedName>
    <definedName name="Data2OtherIncomeExpenseOtherExpenseInterest" localSheetId="11">#REF!</definedName>
    <definedName name="Data2OtherIncomeExpenseOtherExpenseInterest">#REF!</definedName>
    <definedName name="Data2OtherIncomeExpenseOtherExpenseInterestInterestexpense1" localSheetId="11">#REF!</definedName>
    <definedName name="Data2OtherIncomeExpenseOtherExpenseInterestInterestexpense1">#REF!</definedName>
    <definedName name="Data2OtherIncomeExpenseOtherExpenseInterestInterestexpense2" localSheetId="11">#REF!</definedName>
    <definedName name="Data2OtherIncomeExpenseOtherExpenseInterestInterestexpense2">#REF!</definedName>
    <definedName name="Data2OtherIncomeExpenseOtherExpenseInterestInterestexpense3" localSheetId="11">#REF!</definedName>
    <definedName name="Data2OtherIncomeExpenseOtherExpenseInterestInterestexpense3">#REF!</definedName>
    <definedName name="Data2OtherIncomeExpenseOtherExpenseInterestInterestexpenselease" localSheetId="11">#REF!</definedName>
    <definedName name="Data2OtherIncomeExpenseOtherExpenseInterestInterestexpenselease">#REF!</definedName>
    <definedName name="Data2OtherIncomeExpenseOtherExpenseInterestInterestexpenseleaseInterestexpense1" localSheetId="11">#REF!</definedName>
    <definedName name="Data2OtherIncomeExpenseOtherExpenseInterestInterestexpenseleaseInterestexpense1">#REF!</definedName>
    <definedName name="Data2OtherIncomeExpenseOtherExpenseInterestInterestexpenseleaseInterestexpense2" localSheetId="11">#REF!</definedName>
    <definedName name="Data2OtherIncomeExpenseOtherExpenseInterestInterestexpenseleaseInterestexpense2">#REF!</definedName>
    <definedName name="Data2OtherIncomeExpenseOtherExpenseInterestInterestexpenseleaseInterestexpense3" localSheetId="11">#REF!</definedName>
    <definedName name="Data2OtherIncomeExpenseOtherExpenseInterestInterestexpenseleaseInterestexpense3">#REF!</definedName>
    <definedName name="Data2OtherIncomeExpenseOtherExpenseInterestInterestexpenseleaseInterestexpenseleaseOther1" localSheetId="11">#REF!</definedName>
    <definedName name="Data2OtherIncomeExpenseOtherExpenseInterestInterestexpenseleaseInterestexpenseleaseOther1">#REF!</definedName>
    <definedName name="Data2OtherIncomeExpenseOtherExpenseInterestInterestexpenseleaseInterestexpenseleaseOther2" localSheetId="11">#REF!</definedName>
    <definedName name="Data2OtherIncomeExpenseOtherExpenseInterestInterestexpenseleaseInterestexpenseleaseOther2">#REF!</definedName>
    <definedName name="Data2OtherIncomeExpenseOtherExpenseInterestInterestexpenseleaseInterestexpenseleaseOther3" localSheetId="11">#REF!</definedName>
    <definedName name="Data2OtherIncomeExpenseOtherExpenseInterestInterestexpenseleaseInterestexpenseleaseOther3">#REF!</definedName>
    <definedName name="Data2OtherIncomeExpenseOtherExpenseInterestInterestexpenseleaseInterestExpenseRicohLease1" localSheetId="11">#REF!</definedName>
    <definedName name="Data2OtherIncomeExpenseOtherExpenseInterestInterestexpenseleaseInterestExpenseRicohLease1">#REF!</definedName>
    <definedName name="Data2OtherIncomeExpenseOtherExpenseInterestInterestexpenseleaseInterestExpenseRicohLease2" localSheetId="11">#REF!</definedName>
    <definedName name="Data2OtherIncomeExpenseOtherExpenseInterestInterestexpenseleaseInterestExpenseRicohLease2">#REF!</definedName>
    <definedName name="Data2OtherIncomeExpenseOtherExpenseInterestInterestexpenseleaseInterestExpenseRicohLease3" localSheetId="11">#REF!</definedName>
    <definedName name="Data2OtherIncomeExpenseOtherExpenseInterestInterestexpenseleaseInterestExpenseRicohLease3">#REF!</definedName>
    <definedName name="Data2OtherIncomeExpenseOtherExpenseInterestInterestincome1" localSheetId="11">#REF!</definedName>
    <definedName name="Data2OtherIncomeExpenseOtherExpenseInterestInterestincome1">#REF!</definedName>
    <definedName name="Data2OtherIncomeExpenseOtherExpenseInterestInterestincome2" localSheetId="11">#REF!</definedName>
    <definedName name="Data2OtherIncomeExpenseOtherExpenseInterestInterestincome2">#REF!</definedName>
    <definedName name="Data2OtherIncomeExpenseOtherExpenseInterestInterestincome3" localSheetId="11">#REF!</definedName>
    <definedName name="Data2OtherIncomeExpenseOtherExpenseInterestInterestincome3">#REF!</definedName>
    <definedName name="Data2OtherIncomeExpenseOtherExpenseInterestInterestOther1" localSheetId="11">#REF!</definedName>
    <definedName name="Data2OtherIncomeExpenseOtherExpenseInterestInterestOther1">#REF!</definedName>
    <definedName name="Data2OtherIncomeExpenseOtherExpenseInterestInterestOther2" localSheetId="11">#REF!</definedName>
    <definedName name="Data2OtherIncomeExpenseOtherExpenseInterestInterestOther2">#REF!</definedName>
    <definedName name="Data2OtherIncomeExpenseOtherExpenseInterestInterestOther3" localSheetId="11">#REF!</definedName>
    <definedName name="Data2OtherIncomeExpenseOtherExpenseInterestInterestOther3">#REF!</definedName>
    <definedName name="Data2OtherIncomeExpenseOtherExpenseInterestInterestRevenue1" localSheetId="11">#REF!</definedName>
    <definedName name="Data2OtherIncomeExpenseOtherExpenseInterestInterestRevenue1">#REF!</definedName>
    <definedName name="Data2OtherIncomeExpenseOtherExpenseInterestInterestRevenue2" localSheetId="11">#REF!</definedName>
    <definedName name="Data2OtherIncomeExpenseOtherExpenseInterestInterestRevenue2">#REF!</definedName>
    <definedName name="Data2OtherIncomeExpenseOtherExpenseInterestInterestRevenue3" localSheetId="11">#REF!</definedName>
    <definedName name="Data2OtherIncomeExpenseOtherExpenseInterestInterestRevenue3">#REF!</definedName>
    <definedName name="Data2OtherIncomeExpenseOtherExpenseInterestTotalInterestexpenselease1" localSheetId="11">#REF!</definedName>
    <definedName name="Data2OtherIncomeExpenseOtherExpenseInterestTotalInterestexpenselease1">#REF!</definedName>
    <definedName name="Data2OtherIncomeExpenseOtherExpenseInterestTotalInterestexpenselease2" localSheetId="11">#REF!</definedName>
    <definedName name="Data2OtherIncomeExpenseOtherExpenseInterestTotalInterestexpenselease2">#REF!</definedName>
    <definedName name="Data2OtherIncomeExpenseOtherExpenseInterestTotalInterestexpenselease3" localSheetId="11">#REF!</definedName>
    <definedName name="Data2OtherIncomeExpenseOtherExpenseInterestTotalInterestexpenselease3">#REF!</definedName>
    <definedName name="Data2OtherIncomeExpenseOtherExpenseRDCreditsandGrants" localSheetId="11">#REF!</definedName>
    <definedName name="Data2OtherIncomeExpenseOtherExpenseRDCreditsandGrants">#REF!</definedName>
    <definedName name="Data2OtherIncomeExpenseOtherExpenseRDCreditsandGrantsGrant1" localSheetId="11">#REF!</definedName>
    <definedName name="Data2OtherIncomeExpenseOtherExpenseRDCreditsandGrantsGrant1">#REF!</definedName>
    <definedName name="Data2OtherIncomeExpenseOtherExpenseRDCreditsandGrantsGrant2" localSheetId="11">#REF!</definedName>
    <definedName name="Data2OtherIncomeExpenseOtherExpenseRDCreditsandGrantsGrant2">#REF!</definedName>
    <definedName name="Data2OtherIncomeExpenseOtherExpenseRDCreditsandGrantsGrant3" localSheetId="11">#REF!</definedName>
    <definedName name="Data2OtherIncomeExpenseOtherExpenseRDCreditsandGrantsGrant3">#REF!</definedName>
    <definedName name="Data2OtherIncomeExpenseOtherExpenseRDCreditsandGrantsIRAPGrant1" localSheetId="11">#REF!</definedName>
    <definedName name="Data2OtherIncomeExpenseOtherExpenseRDCreditsandGrantsIRAPGrant1">#REF!</definedName>
    <definedName name="Data2OtherIncomeExpenseOtherExpenseRDCreditsandGrantsIRAPGrant2" localSheetId="11">#REF!</definedName>
    <definedName name="Data2OtherIncomeExpenseOtherExpenseRDCreditsandGrantsIRAPGrant2">#REF!</definedName>
    <definedName name="Data2OtherIncomeExpenseOtherExpenseRDCreditsandGrantsIRAPGrant3" localSheetId="11">#REF!</definedName>
    <definedName name="Data2OtherIncomeExpenseOtherExpenseRDCreditsandGrantsIRAPGrant3">#REF!</definedName>
    <definedName name="Data2OtherIncomeExpenseOtherExpenseRDCreditsandGrantsRDCreditsandGrantsOther1" localSheetId="11">#REF!</definedName>
    <definedName name="Data2OtherIncomeExpenseOtherExpenseRDCreditsandGrantsRDCreditsandGrantsOther1">#REF!</definedName>
    <definedName name="Data2OtherIncomeExpenseOtherExpenseRDCreditsandGrantsRDCreditsandGrantsOther2" localSheetId="11">#REF!</definedName>
    <definedName name="Data2OtherIncomeExpenseOtherExpenseRDCreditsandGrantsRDCreditsandGrantsOther2">#REF!</definedName>
    <definedName name="Data2OtherIncomeExpenseOtherExpenseRDCreditsandGrantsRDCreditsandGrantsOther3" localSheetId="11">#REF!</definedName>
    <definedName name="Data2OtherIncomeExpenseOtherExpenseRDCreditsandGrantsRDCreditsandGrantsOther3">#REF!</definedName>
    <definedName name="Data2OtherIncomeExpenseOtherExpenseRDCreditsandGrantsSREDCredits1" localSheetId="11">#REF!</definedName>
    <definedName name="Data2OtherIncomeExpenseOtherExpenseRDCreditsandGrantsSREDCredits1">#REF!</definedName>
    <definedName name="Data2OtherIncomeExpenseOtherExpenseRDCreditsandGrantsSREDCredits2" localSheetId="11">#REF!</definedName>
    <definedName name="Data2OtherIncomeExpenseOtherExpenseRDCreditsandGrantsSREDCredits2">#REF!</definedName>
    <definedName name="Data2OtherIncomeExpenseOtherExpenseRDCreditsandGrantsSREDCredits3" localSheetId="11">#REF!</definedName>
    <definedName name="Data2OtherIncomeExpenseOtherExpenseRDCreditsandGrantsSREDCredits3">#REF!</definedName>
    <definedName name="Data2OtherIncomeExpenseOtherExpenseReallocations1" localSheetId="11">#REF!</definedName>
    <definedName name="Data2OtherIncomeExpenseOtherExpenseReallocations1">#REF!</definedName>
    <definedName name="Data2OtherIncomeExpenseOtherExpenseReallocations2" localSheetId="11">#REF!</definedName>
    <definedName name="Data2OtherIncomeExpenseOtherExpenseReallocations2">#REF!</definedName>
    <definedName name="Data2OtherIncomeExpenseOtherExpenseReallocations3" localSheetId="11">#REF!</definedName>
    <definedName name="Data2OtherIncomeExpenseOtherExpenseReallocations3">#REF!</definedName>
    <definedName name="Data2OtherIncomeExpenseOtherExpenseStockCompGA1" localSheetId="11">#REF!</definedName>
    <definedName name="Data2OtherIncomeExpenseOtherExpenseStockCompGA1">#REF!</definedName>
    <definedName name="Data2OtherIncomeExpenseOtherExpenseStockCompGA2" localSheetId="11">#REF!</definedName>
    <definedName name="Data2OtherIncomeExpenseOtherExpenseStockCompGA2">#REF!</definedName>
    <definedName name="Data2OtherIncomeExpenseOtherExpenseStockCompGA3" localSheetId="11">#REF!</definedName>
    <definedName name="Data2OtherIncomeExpenseOtherExpenseStockCompGA3">#REF!</definedName>
    <definedName name="Data2OtherIncomeExpenseOtherExpenseStockCompRD1" localSheetId="11">#REF!</definedName>
    <definedName name="Data2OtherIncomeExpenseOtherExpenseStockCompRD1">#REF!</definedName>
    <definedName name="Data2OtherIncomeExpenseOtherExpenseStockCompRD2" localSheetId="11">#REF!</definedName>
    <definedName name="Data2OtherIncomeExpenseOtherExpenseStockCompRD2">#REF!</definedName>
    <definedName name="Data2OtherIncomeExpenseOtherExpenseStockCompRD3" localSheetId="11">#REF!</definedName>
    <definedName name="Data2OtherIncomeExpenseOtherExpenseStockCompRD3">#REF!</definedName>
    <definedName name="Data2OtherIncomeExpenseOtherExpenseSuspense1" localSheetId="11">#REF!</definedName>
    <definedName name="Data2OtherIncomeExpenseOtherExpenseSuspense1">#REF!</definedName>
    <definedName name="Data2OtherIncomeExpenseOtherExpenseSuspense2" localSheetId="11">#REF!</definedName>
    <definedName name="Data2OtherIncomeExpenseOtherExpenseSuspense2">#REF!</definedName>
    <definedName name="Data2OtherIncomeExpenseOtherExpenseSuspense3" localSheetId="11">#REF!</definedName>
    <definedName name="Data2OtherIncomeExpenseOtherExpenseSuspense3">#REF!</definedName>
    <definedName name="Data2OtherIncomeExpenseOtherExpenseTotalInterest1" localSheetId="11">#REF!</definedName>
    <definedName name="Data2OtherIncomeExpenseOtherExpenseTotalInterest1">#REF!</definedName>
    <definedName name="Data2OtherIncomeExpenseOtherExpenseTotalInterest2" localSheetId="11">#REF!</definedName>
    <definedName name="Data2OtherIncomeExpenseOtherExpenseTotalInterest2">#REF!</definedName>
    <definedName name="Data2OtherIncomeExpenseOtherExpenseTotalInterest3" localSheetId="11">#REF!</definedName>
    <definedName name="Data2OtherIncomeExpenseOtherExpenseTotalInterest3">#REF!</definedName>
    <definedName name="Data2OtherIncomeExpenseOtherExpenseTotalRDCreditsandGrants1" localSheetId="11">#REF!</definedName>
    <definedName name="Data2OtherIncomeExpenseOtherExpenseTotalRDCreditsandGrants1">#REF!</definedName>
    <definedName name="Data2OtherIncomeExpenseOtherExpenseTotalRDCreditsandGrants2" localSheetId="11">#REF!</definedName>
    <definedName name="Data2OtherIncomeExpenseOtherExpenseTotalRDCreditsandGrants2">#REF!</definedName>
    <definedName name="Data2OtherIncomeExpenseOtherExpenseTotalRDCreditsandGrants3" localSheetId="11">#REF!</definedName>
    <definedName name="Data2OtherIncomeExpenseOtherExpenseTotalRDCreditsandGrants3">#REF!</definedName>
    <definedName name="Data2OtherIncomeExpenseOtherIncome" localSheetId="11">#REF!</definedName>
    <definedName name="Data2OtherIncomeExpenseOtherIncome">#REF!</definedName>
    <definedName name="Data2OtherIncomeExpenseOtherIncomeForegivenessofdebt1" localSheetId="11">#REF!</definedName>
    <definedName name="Data2OtherIncomeExpenseOtherIncomeForegivenessofdebt1">#REF!</definedName>
    <definedName name="Data2OtherIncomeExpenseOtherIncomeForegivenessofdebt2" localSheetId="11">#REF!</definedName>
    <definedName name="Data2OtherIncomeExpenseOtherIncomeForegivenessofdebt2">#REF!</definedName>
    <definedName name="Data2OtherIncomeExpenseOtherIncomeForegivenessofdebt3" localSheetId="11">#REF!</definedName>
    <definedName name="Data2OtherIncomeExpenseOtherIncomeForegivenessofdebt3">#REF!</definedName>
    <definedName name="Data2OtherIncomeExpenseOtherIncomeMiscellaneousRevenue1" localSheetId="11">#REF!</definedName>
    <definedName name="Data2OtherIncomeExpenseOtherIncomeMiscellaneousRevenue1">#REF!</definedName>
    <definedName name="Data2OtherIncomeExpenseOtherIncomeMiscellaneousRevenue2" localSheetId="11">#REF!</definedName>
    <definedName name="Data2OtherIncomeExpenseOtherIncomeMiscellaneousRevenue2">#REF!</definedName>
    <definedName name="Data2OtherIncomeExpenseOtherIncomeMiscellaneousRevenue3" localSheetId="11">#REF!</definedName>
    <definedName name="Data2OtherIncomeExpenseOtherIncomeMiscellaneousRevenue3">#REF!</definedName>
    <definedName name="Data2OtherIncomeExpenseTotalOtherExpense1" localSheetId="11">#REF!</definedName>
    <definedName name="Data2OtherIncomeExpenseTotalOtherExpense1">#REF!</definedName>
    <definedName name="Data2OtherIncomeExpenseTotalOtherExpense2" localSheetId="11">#REF!</definedName>
    <definedName name="Data2OtherIncomeExpenseTotalOtherExpense2">#REF!</definedName>
    <definedName name="Data2OtherIncomeExpenseTotalOtherExpense3" localSheetId="11">#REF!</definedName>
    <definedName name="Data2OtherIncomeExpenseTotalOtherExpense3">#REF!</definedName>
    <definedName name="Data2OtherIncomeExpenseTotalOtherIncome1" localSheetId="11">#REF!</definedName>
    <definedName name="Data2OtherIncomeExpenseTotalOtherIncome1">#REF!</definedName>
    <definedName name="Data2OtherIncomeExpenseTotalOtherIncome2" localSheetId="11">#REF!</definedName>
    <definedName name="Data2OtherIncomeExpenseTotalOtherIncome2">#REF!</definedName>
    <definedName name="Data2OtherIncomeExpenseTotalOtherIncome3" localSheetId="11">#REF!</definedName>
    <definedName name="Data2OtherIncomeExpenseTotalOtherIncome3">#REF!</definedName>
    <definedName name="Data2TotalNetIncome1" localSheetId="11">#REF!</definedName>
    <definedName name="Data2TotalNetIncome1">#REF!</definedName>
    <definedName name="Data2TotalNetIncome2" localSheetId="11">#REF!</definedName>
    <definedName name="Data2TotalNetIncome2">#REF!</definedName>
    <definedName name="Data2TotalNetIncome3" localSheetId="11">#REF!</definedName>
    <definedName name="Data2TotalNetIncome3">#REF!</definedName>
    <definedName name="Data2TotalTOTALASSETS1" localSheetId="11">#REF!</definedName>
    <definedName name="Data2TotalTOTALASSETS1">#REF!</definedName>
    <definedName name="Data2TotalTOTALASSETS10" localSheetId="11">#REF!</definedName>
    <definedName name="Data2TotalTOTALASSETS10">#REF!</definedName>
    <definedName name="Data2TotalTOTALASSETS9" localSheetId="11">#REF!</definedName>
    <definedName name="Data2TotalTOTALASSETS9">#REF!</definedName>
    <definedName name="Data2TotalTOTALLIABILITIESEQUITY1" localSheetId="11">#REF!</definedName>
    <definedName name="Data2TotalTOTALLIABILITIESEQUITY1">#REF!</definedName>
    <definedName name="Data2TotalTOTALLIABILITIESEQUITY10" localSheetId="11">#REF!</definedName>
    <definedName name="Data2TotalTOTALLIABILITIESEQUITY10">#REF!</definedName>
    <definedName name="Data6GrossProfit1" localSheetId="11">#REF!</definedName>
    <definedName name="Data6GrossProfit1">#REF!</definedName>
    <definedName name="Data6GrossProfit2" localSheetId="11">#REF!</definedName>
    <definedName name="Data6GrossProfit2">#REF!</definedName>
    <definedName name="Data6GrossProfit3" localSheetId="11">#REF!</definedName>
    <definedName name="Data6GrossProfit3">#REF!</definedName>
    <definedName name="Data6GrossProfit4" localSheetId="11">#REF!</definedName>
    <definedName name="Data6GrossProfit4">#REF!</definedName>
    <definedName name="Data6GrossProfit5" localSheetId="11">#REF!</definedName>
    <definedName name="Data6GrossProfit5">#REF!</definedName>
    <definedName name="Data6GrossProfitExpense" localSheetId="11">#REF!</definedName>
    <definedName name="Data6GrossProfitExpense">#REF!</definedName>
    <definedName name="Data6GrossProfitExpenseDepreciationexpense1" localSheetId="11">#REF!</definedName>
    <definedName name="Data6GrossProfitExpenseDepreciationexpense1">#REF!</definedName>
    <definedName name="Data6GrossProfitExpenseDepreciationexpense2" localSheetId="11">#REF!</definedName>
    <definedName name="Data6GrossProfitExpenseDepreciationexpense2">#REF!</definedName>
    <definedName name="Data6GrossProfitExpenseDepreciationexpense3" localSheetId="11">#REF!</definedName>
    <definedName name="Data6GrossProfitExpenseDepreciationexpense3">#REF!</definedName>
    <definedName name="Data6GrossProfitExpenseDepreciationexpense4" localSheetId="11">#REF!</definedName>
    <definedName name="Data6GrossProfitExpenseDepreciationexpense4">#REF!</definedName>
    <definedName name="Data6GrossProfitExpenseDepreciationexpense5" localSheetId="11">#REF!</definedName>
    <definedName name="Data6GrossProfitExpenseDepreciationexpense5">#REF!</definedName>
    <definedName name="Data6GrossProfitExpenseGeneralAdministrative" localSheetId="11">#REF!</definedName>
    <definedName name="Data6GrossProfitExpenseGeneralAdministrative">#REF!</definedName>
    <definedName name="Data6GrossProfitExpenseGeneralAdministrativeAuditandTaxes1" localSheetId="11">#REF!</definedName>
    <definedName name="Data6GrossProfitExpenseGeneralAdministrativeAuditandTaxes1">#REF!</definedName>
    <definedName name="Data6GrossProfitExpenseGeneralAdministrativeAuditandTaxes2" localSheetId="11">#REF!</definedName>
    <definedName name="Data6GrossProfitExpenseGeneralAdministrativeAuditandTaxes2">#REF!</definedName>
    <definedName name="Data6GrossProfitExpenseGeneralAdministrativeAuditandTaxes3" localSheetId="11">#REF!</definedName>
    <definedName name="Data6GrossProfitExpenseGeneralAdministrativeAuditandTaxes3">#REF!</definedName>
    <definedName name="Data6GrossProfitExpenseGeneralAdministrativeAuditandTaxes4" localSheetId="11">#REF!</definedName>
    <definedName name="Data6GrossProfitExpenseGeneralAdministrativeAuditandTaxes4">#REF!</definedName>
    <definedName name="Data6GrossProfitExpenseGeneralAdministrativeAuditandTaxes5" localSheetId="11">#REF!</definedName>
    <definedName name="Data6GrossProfitExpenseGeneralAdministrativeAuditandTaxes5">#REF!</definedName>
    <definedName name="Data6GrossProfitExpenseGeneralAdministrativeAuditCommitteefees1" localSheetId="11">#REF!</definedName>
    <definedName name="Data6GrossProfitExpenseGeneralAdministrativeAuditCommitteefees1">#REF!</definedName>
    <definedName name="Data6GrossProfitExpenseGeneralAdministrativeAuditCommitteefees2" localSheetId="11">#REF!</definedName>
    <definedName name="Data6GrossProfitExpenseGeneralAdministrativeAuditCommitteefees2">#REF!</definedName>
    <definedName name="Data6GrossProfitExpenseGeneralAdministrativeAuditCommitteefees3" localSheetId="11">#REF!</definedName>
    <definedName name="Data6GrossProfitExpenseGeneralAdministrativeAuditCommitteefees3">#REF!</definedName>
    <definedName name="Data6GrossProfitExpenseGeneralAdministrativeAuditCommitteefees4" localSheetId="11">#REF!</definedName>
    <definedName name="Data6GrossProfitExpenseGeneralAdministrativeAuditCommitteefees4">#REF!</definedName>
    <definedName name="Data6GrossProfitExpenseGeneralAdministrativeAuditCommitteefees5" localSheetId="11">#REF!</definedName>
    <definedName name="Data6GrossProfitExpenseGeneralAdministrativeAuditCommitteefees5">#REF!</definedName>
    <definedName name="Data6GrossProfitExpenseGeneralAdministrativeBankchargesandinterest1" localSheetId="11">#REF!</definedName>
    <definedName name="Data6GrossProfitExpenseGeneralAdministrativeBankchargesandinterest1">#REF!</definedName>
    <definedName name="Data6GrossProfitExpenseGeneralAdministrativeBankchargesandinterest2" localSheetId="11">#REF!</definedName>
    <definedName name="Data6GrossProfitExpenseGeneralAdministrativeBankchargesandinterest2">#REF!</definedName>
    <definedName name="Data6GrossProfitExpenseGeneralAdministrativeBankchargesandinterest3" localSheetId="11">#REF!</definedName>
    <definedName name="Data6GrossProfitExpenseGeneralAdministrativeBankchargesandinterest3">#REF!</definedName>
    <definedName name="Data6GrossProfitExpenseGeneralAdministrativeBankchargesandinterest4" localSheetId="11">#REF!</definedName>
    <definedName name="Data6GrossProfitExpenseGeneralAdministrativeBankchargesandinterest4">#REF!</definedName>
    <definedName name="Data6GrossProfitExpenseGeneralAdministrativeBankchargesandinterest5" localSheetId="11">#REF!</definedName>
    <definedName name="Data6GrossProfitExpenseGeneralAdministrativeBankchargesandinterest5">#REF!</definedName>
    <definedName name="Data6GrossProfitExpenseGeneralAdministrativeBusinessDevelopment" localSheetId="11">#REF!</definedName>
    <definedName name="Data6GrossProfitExpenseGeneralAdministrativeBusinessDevelopment">#REF!</definedName>
    <definedName name="Data6GrossProfitExpenseGeneralAdministrativeBusinessDevelopmentBusinessDevelopmentOther1" localSheetId="11">#REF!</definedName>
    <definedName name="Data6GrossProfitExpenseGeneralAdministrativeBusinessDevelopmentBusinessDevelopmentOther1">#REF!</definedName>
    <definedName name="Data6GrossProfitExpenseGeneralAdministrativeBusinessDevelopmentBusinessDevelopmentOther2" localSheetId="11">#REF!</definedName>
    <definedName name="Data6GrossProfitExpenseGeneralAdministrativeBusinessDevelopmentBusinessDevelopmentOther2">#REF!</definedName>
    <definedName name="Data6GrossProfitExpenseGeneralAdministrativeBusinessDevelopmentBusinessDevelopmentOther3" localSheetId="11">#REF!</definedName>
    <definedName name="Data6GrossProfitExpenseGeneralAdministrativeBusinessDevelopmentBusinessDevelopmentOther3">#REF!</definedName>
    <definedName name="Data6GrossProfitExpenseGeneralAdministrativeBusinessDevelopmentBusinessDevelopmentOther4" localSheetId="11">#REF!</definedName>
    <definedName name="Data6GrossProfitExpenseGeneralAdministrativeBusinessDevelopmentBusinessDevelopmentOther4">#REF!</definedName>
    <definedName name="Data6GrossProfitExpenseGeneralAdministrativeBusinessDevelopmentBusinessDevelopmentOther5" localSheetId="11">#REF!</definedName>
    <definedName name="Data6GrossProfitExpenseGeneralAdministrativeBusinessDevelopmentBusinessDevelopmentOther5">#REF!</definedName>
    <definedName name="Data6GrossProfitExpenseGeneralAdministrativeBusinessDevelopmentSubscriptions1" localSheetId="11">#REF!</definedName>
    <definedName name="Data6GrossProfitExpenseGeneralAdministrativeBusinessDevelopmentSubscriptions1">#REF!</definedName>
    <definedName name="Data6GrossProfitExpenseGeneralAdministrativeBusinessDevelopmentSubscriptions2" localSheetId="11">#REF!</definedName>
    <definedName name="Data6GrossProfitExpenseGeneralAdministrativeBusinessDevelopmentSubscriptions2">#REF!</definedName>
    <definedName name="Data6GrossProfitExpenseGeneralAdministrativeBusinessDevelopmentSubscriptions3" localSheetId="11">#REF!</definedName>
    <definedName name="Data6GrossProfitExpenseGeneralAdministrativeBusinessDevelopmentSubscriptions3">#REF!</definedName>
    <definedName name="Data6GrossProfitExpenseGeneralAdministrativeBusinessDevelopmentSubscriptions4" localSheetId="11">#REF!</definedName>
    <definedName name="Data6GrossProfitExpenseGeneralAdministrativeBusinessDevelopmentSubscriptions4">#REF!</definedName>
    <definedName name="Data6GrossProfitExpenseGeneralAdministrativeBusinessDevelopmentSubscriptions5" localSheetId="11">#REF!</definedName>
    <definedName name="Data6GrossProfitExpenseGeneralAdministrativeBusinessDevelopmentSubscriptions5">#REF!</definedName>
    <definedName name="Data6GrossProfitExpenseGeneralAdministrativeBusinessDevelopmentTotalTravelBD1" localSheetId="11">#REF!</definedName>
    <definedName name="Data6GrossProfitExpenseGeneralAdministrativeBusinessDevelopmentTotalTravelBD1">#REF!</definedName>
    <definedName name="Data6GrossProfitExpenseGeneralAdministrativeBusinessDevelopmentTotalTravelBD2" localSheetId="11">#REF!</definedName>
    <definedName name="Data6GrossProfitExpenseGeneralAdministrativeBusinessDevelopmentTotalTravelBD2">#REF!</definedName>
    <definedName name="Data6GrossProfitExpenseGeneralAdministrativeBusinessDevelopmentTotalTravelBD3" localSheetId="11">#REF!</definedName>
    <definedName name="Data6GrossProfitExpenseGeneralAdministrativeBusinessDevelopmentTotalTravelBD3">#REF!</definedName>
    <definedName name="Data6GrossProfitExpenseGeneralAdministrativeBusinessDevelopmentTotalTravelBD4" localSheetId="11">#REF!</definedName>
    <definedName name="Data6GrossProfitExpenseGeneralAdministrativeBusinessDevelopmentTotalTravelBD4">#REF!</definedName>
    <definedName name="Data6GrossProfitExpenseGeneralAdministrativeBusinessDevelopmentTotalTravelBD5" localSheetId="11">#REF!</definedName>
    <definedName name="Data6GrossProfitExpenseGeneralAdministrativeBusinessDevelopmentTotalTravelBD5">#REF!</definedName>
    <definedName name="Data6GrossProfitExpenseGeneralAdministrativeBusinessDevelopmentTravelBD" localSheetId="11">#REF!</definedName>
    <definedName name="Data6GrossProfitExpenseGeneralAdministrativeBusinessDevelopmentTravelBD">#REF!</definedName>
    <definedName name="Data6GrossProfitExpenseGeneralAdministrativeBusinessDevelopmentTravelBDMealsEntertainment1" localSheetId="11">#REF!</definedName>
    <definedName name="Data6GrossProfitExpenseGeneralAdministrativeBusinessDevelopmentTravelBDMealsEntertainment1">#REF!</definedName>
    <definedName name="Data6GrossProfitExpenseGeneralAdministrativeBusinessDevelopmentTravelBDMealsEntertainment2" localSheetId="11">#REF!</definedName>
    <definedName name="Data6GrossProfitExpenseGeneralAdministrativeBusinessDevelopmentTravelBDMealsEntertainment2">#REF!</definedName>
    <definedName name="Data6GrossProfitExpenseGeneralAdministrativeBusinessDevelopmentTravelBDMealsEntertainment3" localSheetId="11">#REF!</definedName>
    <definedName name="Data6GrossProfitExpenseGeneralAdministrativeBusinessDevelopmentTravelBDMealsEntertainment3">#REF!</definedName>
    <definedName name="Data6GrossProfitExpenseGeneralAdministrativeBusinessDevelopmentTravelBDMealsEntertainment4" localSheetId="11">#REF!</definedName>
    <definedName name="Data6GrossProfitExpenseGeneralAdministrativeBusinessDevelopmentTravelBDMealsEntertainment4">#REF!</definedName>
    <definedName name="Data6GrossProfitExpenseGeneralAdministrativeBusinessDevelopmentTravelBDMealsEntertainment5" localSheetId="11">#REF!</definedName>
    <definedName name="Data6GrossProfitExpenseGeneralAdministrativeBusinessDevelopmentTravelBDMealsEntertainment5">#REF!</definedName>
    <definedName name="Data6GrossProfitExpenseGeneralAdministrativeBusinessDevelopmentTravelBDTravel1" localSheetId="11">#REF!</definedName>
    <definedName name="Data6GrossProfitExpenseGeneralAdministrativeBusinessDevelopmentTravelBDTravel1">#REF!</definedName>
    <definedName name="Data6GrossProfitExpenseGeneralAdministrativeBusinessDevelopmentTravelBDTravel2" localSheetId="11">#REF!</definedName>
    <definedName name="Data6GrossProfitExpenseGeneralAdministrativeBusinessDevelopmentTravelBDTravel2">#REF!</definedName>
    <definedName name="Data6GrossProfitExpenseGeneralAdministrativeBusinessDevelopmentTravelBDTravel3" localSheetId="11">#REF!</definedName>
    <definedName name="Data6GrossProfitExpenseGeneralAdministrativeBusinessDevelopmentTravelBDTravel3">#REF!</definedName>
    <definedName name="Data6GrossProfitExpenseGeneralAdministrativeBusinessDevelopmentTravelBDTravel4" localSheetId="11">#REF!</definedName>
    <definedName name="Data6GrossProfitExpenseGeneralAdministrativeBusinessDevelopmentTravelBDTravel4">#REF!</definedName>
    <definedName name="Data6GrossProfitExpenseGeneralAdministrativeBusinessDevelopmentTravelBDTravel5" localSheetId="11">#REF!</definedName>
    <definedName name="Data6GrossProfitExpenseGeneralAdministrativeBusinessDevelopmentTravelBDTravel5">#REF!</definedName>
    <definedName name="Data6GrossProfitExpenseGeneralAdministrativeBusinessDevelopmentTravelBDTravelBDOther1" localSheetId="11">#REF!</definedName>
    <definedName name="Data6GrossProfitExpenseGeneralAdministrativeBusinessDevelopmentTravelBDTravelBDOther1">#REF!</definedName>
    <definedName name="Data6GrossProfitExpenseGeneralAdministrativeBusinessDevelopmentTravelBDTravelBDOther2" localSheetId="11">#REF!</definedName>
    <definedName name="Data6GrossProfitExpenseGeneralAdministrativeBusinessDevelopmentTravelBDTravelBDOther2">#REF!</definedName>
    <definedName name="Data6GrossProfitExpenseGeneralAdministrativeBusinessDevelopmentTravelBDTravelBDOther3" localSheetId="11">#REF!</definedName>
    <definedName name="Data6GrossProfitExpenseGeneralAdministrativeBusinessDevelopmentTravelBDTravelBDOther3">#REF!</definedName>
    <definedName name="Data6GrossProfitExpenseGeneralAdministrativeBusinessDevelopmentTravelBDTravelBDOther4" localSheetId="11">#REF!</definedName>
    <definedName name="Data6GrossProfitExpenseGeneralAdministrativeBusinessDevelopmentTravelBDTravelBDOther4">#REF!</definedName>
    <definedName name="Data6GrossProfitExpenseGeneralAdministrativeBusinessDevelopmentTravelBDTravelBDOther5" localSheetId="11">#REF!</definedName>
    <definedName name="Data6GrossProfitExpenseGeneralAdministrativeBusinessDevelopmentTravelBDTravelBDOther5">#REF!</definedName>
    <definedName name="Data6GrossProfitExpenseGeneralAdministrativeCapitalfeesLicense1" localSheetId="11">#REF!</definedName>
    <definedName name="Data6GrossProfitExpenseGeneralAdministrativeCapitalfeesLicense1">#REF!</definedName>
    <definedName name="Data6GrossProfitExpenseGeneralAdministrativeCapitalfeesLicense2" localSheetId="11">#REF!</definedName>
    <definedName name="Data6GrossProfitExpenseGeneralAdministrativeCapitalfeesLicense2">#REF!</definedName>
    <definedName name="Data6GrossProfitExpenseGeneralAdministrativeCapitalfeesLicense3" localSheetId="11">#REF!</definedName>
    <definedName name="Data6GrossProfitExpenseGeneralAdministrativeCapitalfeesLicense3">#REF!</definedName>
    <definedName name="Data6GrossProfitExpenseGeneralAdministrativeCapitalfeesLicense4" localSheetId="11">#REF!</definedName>
    <definedName name="Data6GrossProfitExpenseGeneralAdministrativeCapitalfeesLicense4">#REF!</definedName>
    <definedName name="Data6GrossProfitExpenseGeneralAdministrativeCapitalfeesLicense5" localSheetId="11">#REF!</definedName>
    <definedName name="Data6GrossProfitExpenseGeneralAdministrativeCapitalfeesLicense5">#REF!</definedName>
    <definedName name="Data6GrossProfitExpenseGeneralAdministrativeConferences1" localSheetId="11">#REF!</definedName>
    <definedName name="Data6GrossProfitExpenseGeneralAdministrativeConferences1">#REF!</definedName>
    <definedName name="Data6GrossProfitExpenseGeneralAdministrativeConferences2" localSheetId="11">#REF!</definedName>
    <definedName name="Data6GrossProfitExpenseGeneralAdministrativeConferences2">#REF!</definedName>
    <definedName name="Data6GrossProfitExpenseGeneralAdministrativeConferences3" localSheetId="11">#REF!</definedName>
    <definedName name="Data6GrossProfitExpenseGeneralAdministrativeConferences3">#REF!</definedName>
    <definedName name="Data6GrossProfitExpenseGeneralAdministrativeConferences4" localSheetId="11">#REF!</definedName>
    <definedName name="Data6GrossProfitExpenseGeneralAdministrativeConferences4">#REF!</definedName>
    <definedName name="Data6GrossProfitExpenseGeneralAdministrativeConferences5" localSheetId="11">#REF!</definedName>
    <definedName name="Data6GrossProfitExpenseGeneralAdministrativeConferences5">#REF!</definedName>
    <definedName name="Data6GrossProfitExpenseGeneralAdministrativeDirectorsfees1" localSheetId="11">#REF!</definedName>
    <definedName name="Data6GrossProfitExpenseGeneralAdministrativeDirectorsfees1">#REF!</definedName>
    <definedName name="Data6GrossProfitExpenseGeneralAdministrativeDirectorsfees2" localSheetId="11">#REF!</definedName>
    <definedName name="Data6GrossProfitExpenseGeneralAdministrativeDirectorsfees2">#REF!</definedName>
    <definedName name="Data6GrossProfitExpenseGeneralAdministrativeDirectorsfees3" localSheetId="11">#REF!</definedName>
    <definedName name="Data6GrossProfitExpenseGeneralAdministrativeDirectorsfees3">#REF!</definedName>
    <definedName name="Data6GrossProfitExpenseGeneralAdministrativeDirectorsfees4" localSheetId="11">#REF!</definedName>
    <definedName name="Data6GrossProfitExpenseGeneralAdministrativeDirectorsfees4">#REF!</definedName>
    <definedName name="Data6GrossProfitExpenseGeneralAdministrativeDirectorsfees5" localSheetId="11">#REF!</definedName>
    <definedName name="Data6GrossProfitExpenseGeneralAdministrativeDirectorsfees5">#REF!</definedName>
    <definedName name="Data6GrossProfitExpenseGeneralAdministrativeDonations1" localSheetId="11">#REF!</definedName>
    <definedName name="Data6GrossProfitExpenseGeneralAdministrativeDonations1">#REF!</definedName>
    <definedName name="Data6GrossProfitExpenseGeneralAdministrativeDonations2" localSheetId="11">#REF!</definedName>
    <definedName name="Data6GrossProfitExpenseGeneralAdministrativeDonations2">#REF!</definedName>
    <definedName name="Data6GrossProfitExpenseGeneralAdministrativeDonations3" localSheetId="11">#REF!</definedName>
    <definedName name="Data6GrossProfitExpenseGeneralAdministrativeDonations3">#REF!</definedName>
    <definedName name="Data6GrossProfitExpenseGeneralAdministrativeDonations4" localSheetId="11">#REF!</definedName>
    <definedName name="Data6GrossProfitExpenseGeneralAdministrativeDonations4">#REF!</definedName>
    <definedName name="Data6GrossProfitExpenseGeneralAdministrativeDonations5" localSheetId="11">#REF!</definedName>
    <definedName name="Data6GrossProfitExpenseGeneralAdministrativeDonations5">#REF!</definedName>
    <definedName name="Data6GrossProfitExpenseGeneralAdministrativeFacilitiesOfficeAdmin" localSheetId="11">#REF!</definedName>
    <definedName name="Data6GrossProfitExpenseGeneralAdministrativeFacilitiesOfficeAdmin">#REF!</definedName>
    <definedName name="Data6GrossProfitExpenseGeneralAdministrativeFacilitiesOfficeAdminBookkeepingandaccounting1" localSheetId="11">#REF!</definedName>
    <definedName name="Data6GrossProfitExpenseGeneralAdministrativeFacilitiesOfficeAdminBookkeepingandaccounting1">#REF!</definedName>
    <definedName name="Data6GrossProfitExpenseGeneralAdministrativeFacilitiesOfficeAdminBookkeepingandaccounting2" localSheetId="11">#REF!</definedName>
    <definedName name="Data6GrossProfitExpenseGeneralAdministrativeFacilitiesOfficeAdminBookkeepingandaccounting2">#REF!</definedName>
    <definedName name="Data6GrossProfitExpenseGeneralAdministrativeFacilitiesOfficeAdminBookkeepingandaccounting3" localSheetId="11">#REF!</definedName>
    <definedName name="Data6GrossProfitExpenseGeneralAdministrativeFacilitiesOfficeAdminBookkeepingandaccounting3">#REF!</definedName>
    <definedName name="Data6GrossProfitExpenseGeneralAdministrativeFacilitiesOfficeAdminBookkeepingandaccounting4" localSheetId="11">#REF!</definedName>
    <definedName name="Data6GrossProfitExpenseGeneralAdministrativeFacilitiesOfficeAdminBookkeepingandaccounting4">#REF!</definedName>
    <definedName name="Data6GrossProfitExpenseGeneralAdministrativeFacilitiesOfficeAdminBookkeepingandaccounting5" localSheetId="11">#REF!</definedName>
    <definedName name="Data6GrossProfitExpenseGeneralAdministrativeFacilitiesOfficeAdminBookkeepingandaccounting5">#REF!</definedName>
    <definedName name="Data6GrossProfitExpenseGeneralAdministrativeFacilitiesOfficeAdminComputersupplies1" localSheetId="11">#REF!</definedName>
    <definedName name="Data6GrossProfitExpenseGeneralAdministrativeFacilitiesOfficeAdminComputersupplies1">#REF!</definedName>
    <definedName name="Data6GrossProfitExpenseGeneralAdministrativeFacilitiesOfficeAdminComputersupplies2" localSheetId="11">#REF!</definedName>
    <definedName name="Data6GrossProfitExpenseGeneralAdministrativeFacilitiesOfficeAdminComputersupplies2">#REF!</definedName>
    <definedName name="Data6GrossProfitExpenseGeneralAdministrativeFacilitiesOfficeAdminComputersupplies3" localSheetId="11">#REF!</definedName>
    <definedName name="Data6GrossProfitExpenseGeneralAdministrativeFacilitiesOfficeAdminComputersupplies3">#REF!</definedName>
    <definedName name="Data6GrossProfitExpenseGeneralAdministrativeFacilitiesOfficeAdminComputersupplies4" localSheetId="11">#REF!</definedName>
    <definedName name="Data6GrossProfitExpenseGeneralAdministrativeFacilitiesOfficeAdminComputersupplies4">#REF!</definedName>
    <definedName name="Data6GrossProfitExpenseGeneralAdministrativeFacilitiesOfficeAdminComputersupplies5" localSheetId="11">#REF!</definedName>
    <definedName name="Data6GrossProfitExpenseGeneralAdministrativeFacilitiesOfficeAdminComputersupplies5">#REF!</definedName>
    <definedName name="Data6GrossProfitExpenseGeneralAdministrativeFacilitiesOfficeAdminCourierpostageexpense1" localSheetId="11">#REF!</definedName>
    <definedName name="Data6GrossProfitExpenseGeneralAdministrativeFacilitiesOfficeAdminCourierpostageexpense1">#REF!</definedName>
    <definedName name="Data6GrossProfitExpenseGeneralAdministrativeFacilitiesOfficeAdminCourierpostageexpense2" localSheetId="11">#REF!</definedName>
    <definedName name="Data6GrossProfitExpenseGeneralAdministrativeFacilitiesOfficeAdminCourierpostageexpense2">#REF!</definedName>
    <definedName name="Data6GrossProfitExpenseGeneralAdministrativeFacilitiesOfficeAdminCourierpostageexpense3" localSheetId="11">#REF!</definedName>
    <definedName name="Data6GrossProfitExpenseGeneralAdministrativeFacilitiesOfficeAdminCourierpostageexpense3">#REF!</definedName>
    <definedName name="Data6GrossProfitExpenseGeneralAdministrativeFacilitiesOfficeAdminCourierpostageexpense4" localSheetId="11">#REF!</definedName>
    <definedName name="Data6GrossProfitExpenseGeneralAdministrativeFacilitiesOfficeAdminCourierpostageexpense4">#REF!</definedName>
    <definedName name="Data6GrossProfitExpenseGeneralAdministrativeFacilitiesOfficeAdminCourierpostageexpense5" localSheetId="11">#REF!</definedName>
    <definedName name="Data6GrossProfitExpenseGeneralAdministrativeFacilitiesOfficeAdminCourierpostageexpense5">#REF!</definedName>
    <definedName name="Data6GrossProfitExpenseGeneralAdministrativeFacilitiesOfficeAdminCurrencyexchangerounding1" localSheetId="11">#REF!</definedName>
    <definedName name="Data6GrossProfitExpenseGeneralAdministrativeFacilitiesOfficeAdminCurrencyexchangerounding1">#REF!</definedName>
    <definedName name="Data6GrossProfitExpenseGeneralAdministrativeFacilitiesOfficeAdminCurrencyexchangerounding2" localSheetId="11">#REF!</definedName>
    <definedName name="Data6GrossProfitExpenseGeneralAdministrativeFacilitiesOfficeAdminCurrencyexchangerounding2">#REF!</definedName>
    <definedName name="Data6GrossProfitExpenseGeneralAdministrativeFacilitiesOfficeAdminCurrencyexchangerounding3" localSheetId="11">#REF!</definedName>
    <definedName name="Data6GrossProfitExpenseGeneralAdministrativeFacilitiesOfficeAdminCurrencyexchangerounding3">#REF!</definedName>
    <definedName name="Data6GrossProfitExpenseGeneralAdministrativeFacilitiesOfficeAdminCurrencyexchangerounding4" localSheetId="11">#REF!</definedName>
    <definedName name="Data6GrossProfitExpenseGeneralAdministrativeFacilitiesOfficeAdminCurrencyexchangerounding4">#REF!</definedName>
    <definedName name="Data6GrossProfitExpenseGeneralAdministrativeFacilitiesOfficeAdminCurrencyexchangerounding5" localSheetId="11">#REF!</definedName>
    <definedName name="Data6GrossProfitExpenseGeneralAdministrativeFacilitiesOfficeAdminCurrencyexchangerounding5">#REF!</definedName>
    <definedName name="Data6GrossProfitExpenseGeneralAdministrativeFacilitiesOfficeAdminEquipmentnoncapital1" localSheetId="11">#REF!</definedName>
    <definedName name="Data6GrossProfitExpenseGeneralAdministrativeFacilitiesOfficeAdminEquipmentnoncapital1">#REF!</definedName>
    <definedName name="Data6GrossProfitExpenseGeneralAdministrativeFacilitiesOfficeAdminEquipmentnoncapital2" localSheetId="11">#REF!</definedName>
    <definedName name="Data6GrossProfitExpenseGeneralAdministrativeFacilitiesOfficeAdminEquipmentnoncapital2">#REF!</definedName>
    <definedName name="Data6GrossProfitExpenseGeneralAdministrativeFacilitiesOfficeAdminEquipmentnoncapital3" localSheetId="11">#REF!</definedName>
    <definedName name="Data6GrossProfitExpenseGeneralAdministrativeFacilitiesOfficeAdminEquipmentnoncapital3">#REF!</definedName>
    <definedName name="Data6GrossProfitExpenseGeneralAdministrativeFacilitiesOfficeAdminEquipmentnoncapital4" localSheetId="11">#REF!</definedName>
    <definedName name="Data6GrossProfitExpenseGeneralAdministrativeFacilitiesOfficeAdminEquipmentnoncapital4">#REF!</definedName>
    <definedName name="Data6GrossProfitExpenseGeneralAdministrativeFacilitiesOfficeAdminEquipmentnoncapital5" localSheetId="11">#REF!</definedName>
    <definedName name="Data6GrossProfitExpenseGeneralAdministrativeFacilitiesOfficeAdminEquipmentnoncapital5">#REF!</definedName>
    <definedName name="Data6GrossProfitExpenseGeneralAdministrativeFacilitiesOfficeAdminExchangeGainLoss1" localSheetId="11">#REF!</definedName>
    <definedName name="Data6GrossProfitExpenseGeneralAdministrativeFacilitiesOfficeAdminExchangeGainLoss1">#REF!</definedName>
    <definedName name="Data6GrossProfitExpenseGeneralAdministrativeFacilitiesOfficeAdminExchangeGainLoss2" localSheetId="11">#REF!</definedName>
    <definedName name="Data6GrossProfitExpenseGeneralAdministrativeFacilitiesOfficeAdminExchangeGainLoss2">#REF!</definedName>
    <definedName name="Data6GrossProfitExpenseGeneralAdministrativeFacilitiesOfficeAdminExchangeGainLoss3" localSheetId="11">#REF!</definedName>
    <definedName name="Data6GrossProfitExpenseGeneralAdministrativeFacilitiesOfficeAdminExchangeGainLoss3">#REF!</definedName>
    <definedName name="Data6GrossProfitExpenseGeneralAdministrativeFacilitiesOfficeAdminExchangeGainLoss4" localSheetId="11">#REF!</definedName>
    <definedName name="Data6GrossProfitExpenseGeneralAdministrativeFacilitiesOfficeAdminExchangeGainLoss4">#REF!</definedName>
    <definedName name="Data6GrossProfitExpenseGeneralAdministrativeFacilitiesOfficeAdminExchangeGainLoss5" localSheetId="11">#REF!</definedName>
    <definedName name="Data6GrossProfitExpenseGeneralAdministrativeFacilitiesOfficeAdminExchangeGainLoss5">#REF!</definedName>
    <definedName name="Data6GrossProfitExpenseGeneralAdministrativeFacilitiesOfficeAdminExpenses1" localSheetId="11">#REF!</definedName>
    <definedName name="Data6GrossProfitExpenseGeneralAdministrativeFacilitiesOfficeAdminExpenses1">#REF!</definedName>
    <definedName name="Data6GrossProfitExpenseGeneralAdministrativeFacilitiesOfficeAdminExpenses2" localSheetId="11">#REF!</definedName>
    <definedName name="Data6GrossProfitExpenseGeneralAdministrativeFacilitiesOfficeAdminExpenses2">#REF!</definedName>
    <definedName name="Data6GrossProfitExpenseGeneralAdministrativeFacilitiesOfficeAdminExpenses3" localSheetId="11">#REF!</definedName>
    <definedName name="Data6GrossProfitExpenseGeneralAdministrativeFacilitiesOfficeAdminExpenses3">#REF!</definedName>
    <definedName name="Data6GrossProfitExpenseGeneralAdministrativeFacilitiesOfficeAdminExpenses4" localSheetId="11">#REF!</definedName>
    <definedName name="Data6GrossProfitExpenseGeneralAdministrativeFacilitiesOfficeAdminExpenses4">#REF!</definedName>
    <definedName name="Data6GrossProfitExpenseGeneralAdministrativeFacilitiesOfficeAdminExpenses5" localSheetId="11">#REF!</definedName>
    <definedName name="Data6GrossProfitExpenseGeneralAdministrativeFacilitiesOfficeAdminExpenses5">#REF!</definedName>
    <definedName name="Data6GrossProfitExpenseGeneralAdministrativeFacilitiesOfficeAdminFacilitiesOfficeAdminOther1" localSheetId="11">#REF!</definedName>
    <definedName name="Data6GrossProfitExpenseGeneralAdministrativeFacilitiesOfficeAdminFacilitiesOfficeAdminOther1">#REF!</definedName>
    <definedName name="Data6GrossProfitExpenseGeneralAdministrativeFacilitiesOfficeAdminFacilitiesOfficeAdminOther2" localSheetId="11">#REF!</definedName>
    <definedName name="Data6GrossProfitExpenseGeneralAdministrativeFacilitiesOfficeAdminFacilitiesOfficeAdminOther2">#REF!</definedName>
    <definedName name="Data6GrossProfitExpenseGeneralAdministrativeFacilitiesOfficeAdminFacilitiesOfficeAdminOther3" localSheetId="11">#REF!</definedName>
    <definedName name="Data6GrossProfitExpenseGeneralAdministrativeFacilitiesOfficeAdminFacilitiesOfficeAdminOther3">#REF!</definedName>
    <definedName name="Data6GrossProfitExpenseGeneralAdministrativeFacilitiesOfficeAdminFacilitiesOfficeAdminOther4" localSheetId="11">#REF!</definedName>
    <definedName name="Data6GrossProfitExpenseGeneralAdministrativeFacilitiesOfficeAdminFacilitiesOfficeAdminOther4">#REF!</definedName>
    <definedName name="Data6GrossProfitExpenseGeneralAdministrativeFacilitiesOfficeAdminFacilitiesOfficeAdminOther5" localSheetId="11">#REF!</definedName>
    <definedName name="Data6GrossProfitExpenseGeneralAdministrativeFacilitiesOfficeAdminFacilitiesOfficeAdminOther5">#REF!</definedName>
    <definedName name="Data6GrossProfitExpenseGeneralAdministrativeFacilitiesOfficeAdminInsurance" localSheetId="11">#REF!</definedName>
    <definedName name="Data6GrossProfitExpenseGeneralAdministrativeFacilitiesOfficeAdminInsurance">#REF!</definedName>
    <definedName name="Data6GrossProfitExpenseGeneralAdministrativeFacilitiesOfficeAdminInsuranceCommercialPropertyInsurance1" localSheetId="11">#REF!</definedName>
    <definedName name="Data6GrossProfitExpenseGeneralAdministrativeFacilitiesOfficeAdminInsuranceCommercialPropertyInsurance1">#REF!</definedName>
    <definedName name="Data6GrossProfitExpenseGeneralAdministrativeFacilitiesOfficeAdminInsuranceCommercialPropertyInsurance2" localSheetId="11">#REF!</definedName>
    <definedName name="Data6GrossProfitExpenseGeneralAdministrativeFacilitiesOfficeAdminInsuranceCommercialPropertyInsurance2">#REF!</definedName>
    <definedName name="Data6GrossProfitExpenseGeneralAdministrativeFacilitiesOfficeAdminInsuranceCommercialPropertyInsurance3" localSheetId="11">#REF!</definedName>
    <definedName name="Data6GrossProfitExpenseGeneralAdministrativeFacilitiesOfficeAdminInsuranceCommercialPropertyInsurance3">#REF!</definedName>
    <definedName name="Data6GrossProfitExpenseGeneralAdministrativeFacilitiesOfficeAdminInsuranceCommercialPropertyInsurance4" localSheetId="11">#REF!</definedName>
    <definedName name="Data6GrossProfitExpenseGeneralAdministrativeFacilitiesOfficeAdminInsuranceCommercialPropertyInsurance4">#REF!</definedName>
    <definedName name="Data6GrossProfitExpenseGeneralAdministrativeFacilitiesOfficeAdminInsuranceCommercialPropertyInsurance5" localSheetId="11">#REF!</definedName>
    <definedName name="Data6GrossProfitExpenseGeneralAdministrativeFacilitiesOfficeAdminInsuranceCommercialPropertyInsurance5">#REF!</definedName>
    <definedName name="Data6GrossProfitExpenseGeneralAdministrativeFacilitiesOfficeAdminInsuranceInsuranceOther1" localSheetId="11">#REF!</definedName>
    <definedName name="Data6GrossProfitExpenseGeneralAdministrativeFacilitiesOfficeAdminInsuranceInsuranceOther1">#REF!</definedName>
    <definedName name="Data6GrossProfitExpenseGeneralAdministrativeFacilitiesOfficeAdminInsuranceInsuranceOther2" localSheetId="11">#REF!</definedName>
    <definedName name="Data6GrossProfitExpenseGeneralAdministrativeFacilitiesOfficeAdminInsuranceInsuranceOther2">#REF!</definedName>
    <definedName name="Data6GrossProfitExpenseGeneralAdministrativeFacilitiesOfficeAdminInsuranceInsuranceOther3" localSheetId="11">#REF!</definedName>
    <definedName name="Data6GrossProfitExpenseGeneralAdministrativeFacilitiesOfficeAdminInsuranceInsuranceOther3">#REF!</definedName>
    <definedName name="Data6GrossProfitExpenseGeneralAdministrativeFacilitiesOfficeAdminInsuranceInsuranceOther4" localSheetId="11">#REF!</definedName>
    <definedName name="Data6GrossProfitExpenseGeneralAdministrativeFacilitiesOfficeAdminInsuranceInsuranceOther4">#REF!</definedName>
    <definedName name="Data6GrossProfitExpenseGeneralAdministrativeFacilitiesOfficeAdminInsuranceInsuranceOther5" localSheetId="11">#REF!</definedName>
    <definedName name="Data6GrossProfitExpenseGeneralAdministrativeFacilitiesOfficeAdminInsuranceInsuranceOther5">#REF!</definedName>
    <definedName name="Data6GrossProfitExpenseGeneralAdministrativeFacilitiesOfficeAdminInsuranceLiabilityInsurance1" localSheetId="11">#REF!</definedName>
    <definedName name="Data6GrossProfitExpenseGeneralAdministrativeFacilitiesOfficeAdminInsuranceLiabilityInsurance1">#REF!</definedName>
    <definedName name="Data6GrossProfitExpenseGeneralAdministrativeFacilitiesOfficeAdminInsuranceLiabilityInsurance2" localSheetId="11">#REF!</definedName>
    <definedName name="Data6GrossProfitExpenseGeneralAdministrativeFacilitiesOfficeAdminInsuranceLiabilityInsurance2">#REF!</definedName>
    <definedName name="Data6GrossProfitExpenseGeneralAdministrativeFacilitiesOfficeAdminInsuranceLiabilityInsurance3" localSheetId="11">#REF!</definedName>
    <definedName name="Data6GrossProfitExpenseGeneralAdministrativeFacilitiesOfficeAdminInsuranceLiabilityInsurance3">#REF!</definedName>
    <definedName name="Data6GrossProfitExpenseGeneralAdministrativeFacilitiesOfficeAdminInsuranceLiabilityInsurance4" localSheetId="11">#REF!</definedName>
    <definedName name="Data6GrossProfitExpenseGeneralAdministrativeFacilitiesOfficeAdminInsuranceLiabilityInsurance4">#REF!</definedName>
    <definedName name="Data6GrossProfitExpenseGeneralAdministrativeFacilitiesOfficeAdminInsuranceLiabilityInsurance5" localSheetId="11">#REF!</definedName>
    <definedName name="Data6GrossProfitExpenseGeneralAdministrativeFacilitiesOfficeAdminInsuranceLiabilityInsurance5">#REF!</definedName>
    <definedName name="Data6GrossProfitExpenseGeneralAdministrativeFacilitiesOfficeAdminInsuranceWCB1" localSheetId="11">#REF!</definedName>
    <definedName name="Data6GrossProfitExpenseGeneralAdministrativeFacilitiesOfficeAdminInsuranceWCB1">#REF!</definedName>
    <definedName name="Data6GrossProfitExpenseGeneralAdministrativeFacilitiesOfficeAdminInsuranceWCB2" localSheetId="11">#REF!</definedName>
    <definedName name="Data6GrossProfitExpenseGeneralAdministrativeFacilitiesOfficeAdminInsuranceWCB2">#REF!</definedName>
    <definedName name="Data6GrossProfitExpenseGeneralAdministrativeFacilitiesOfficeAdminInsuranceWCB3" localSheetId="11">#REF!</definedName>
    <definedName name="Data6GrossProfitExpenseGeneralAdministrativeFacilitiesOfficeAdminInsuranceWCB3">#REF!</definedName>
    <definedName name="Data6GrossProfitExpenseGeneralAdministrativeFacilitiesOfficeAdminInsuranceWCB4" localSheetId="11">#REF!</definedName>
    <definedName name="Data6GrossProfitExpenseGeneralAdministrativeFacilitiesOfficeAdminInsuranceWCB4">#REF!</definedName>
    <definedName name="Data6GrossProfitExpenseGeneralAdministrativeFacilitiesOfficeAdminInsuranceWCB5" localSheetId="11">#REF!</definedName>
    <definedName name="Data6GrossProfitExpenseGeneralAdministrativeFacilitiesOfficeAdminInsuranceWCB5">#REF!</definedName>
    <definedName name="Data6GrossProfitExpenseGeneralAdministrativeFacilitiesOfficeAdminITsupport1" localSheetId="11">#REF!</definedName>
    <definedName name="Data6GrossProfitExpenseGeneralAdministrativeFacilitiesOfficeAdminITsupport1">#REF!</definedName>
    <definedName name="Data6GrossProfitExpenseGeneralAdministrativeFacilitiesOfficeAdminITsupport2" localSheetId="11">#REF!</definedName>
    <definedName name="Data6GrossProfitExpenseGeneralAdministrativeFacilitiesOfficeAdminITsupport2">#REF!</definedName>
    <definedName name="Data6GrossProfitExpenseGeneralAdministrativeFacilitiesOfficeAdminITsupport3" localSheetId="11">#REF!</definedName>
    <definedName name="Data6GrossProfitExpenseGeneralAdministrativeFacilitiesOfficeAdminITsupport3">#REF!</definedName>
    <definedName name="Data6GrossProfitExpenseGeneralAdministrativeFacilitiesOfficeAdminITsupport4" localSheetId="11">#REF!</definedName>
    <definedName name="Data6GrossProfitExpenseGeneralAdministrativeFacilitiesOfficeAdminITsupport4">#REF!</definedName>
    <definedName name="Data6GrossProfitExpenseGeneralAdministrativeFacilitiesOfficeAdminITsupport5" localSheetId="11">#REF!</definedName>
    <definedName name="Data6GrossProfitExpenseGeneralAdministrativeFacilitiesOfficeAdminITsupport5">#REF!</definedName>
    <definedName name="Data6GrossProfitExpenseGeneralAdministrativeFacilitiesOfficeAdminMeetingexpenses1" localSheetId="11">#REF!</definedName>
    <definedName name="Data6GrossProfitExpenseGeneralAdministrativeFacilitiesOfficeAdminMeetingexpenses1">#REF!</definedName>
    <definedName name="Data6GrossProfitExpenseGeneralAdministrativeFacilitiesOfficeAdminMeetingexpenses2" localSheetId="11">#REF!</definedName>
    <definedName name="Data6GrossProfitExpenseGeneralAdministrativeFacilitiesOfficeAdminMeetingexpenses2">#REF!</definedName>
    <definedName name="Data6GrossProfitExpenseGeneralAdministrativeFacilitiesOfficeAdminMeetingexpenses3" localSheetId="11">#REF!</definedName>
    <definedName name="Data6GrossProfitExpenseGeneralAdministrativeFacilitiesOfficeAdminMeetingexpenses3">#REF!</definedName>
    <definedName name="Data6GrossProfitExpenseGeneralAdministrativeFacilitiesOfficeAdminMeetingexpenses4" localSheetId="11">#REF!</definedName>
    <definedName name="Data6GrossProfitExpenseGeneralAdministrativeFacilitiesOfficeAdminMeetingexpenses4">#REF!</definedName>
    <definedName name="Data6GrossProfitExpenseGeneralAdministrativeFacilitiesOfficeAdminMeetingexpenses5" localSheetId="11">#REF!</definedName>
    <definedName name="Data6GrossProfitExpenseGeneralAdministrativeFacilitiesOfficeAdminMeetingexpenses5">#REF!</definedName>
    <definedName name="Data6GrossProfitExpenseGeneralAdministrativeFacilitiesOfficeAdminOfficesupplies1" localSheetId="11">#REF!</definedName>
    <definedName name="Data6GrossProfitExpenseGeneralAdministrativeFacilitiesOfficeAdminOfficesupplies1">#REF!</definedName>
    <definedName name="Data6GrossProfitExpenseGeneralAdministrativeFacilitiesOfficeAdminOfficesupplies2" localSheetId="11">#REF!</definedName>
    <definedName name="Data6GrossProfitExpenseGeneralAdministrativeFacilitiesOfficeAdminOfficesupplies2">#REF!</definedName>
    <definedName name="Data6GrossProfitExpenseGeneralAdministrativeFacilitiesOfficeAdminOfficesupplies3" localSheetId="11">#REF!</definedName>
    <definedName name="Data6GrossProfitExpenseGeneralAdministrativeFacilitiesOfficeAdminOfficesupplies3">#REF!</definedName>
    <definedName name="Data6GrossProfitExpenseGeneralAdministrativeFacilitiesOfficeAdminOfficesupplies4" localSheetId="11">#REF!</definedName>
    <definedName name="Data6GrossProfitExpenseGeneralAdministrativeFacilitiesOfficeAdminOfficesupplies4">#REF!</definedName>
    <definedName name="Data6GrossProfitExpenseGeneralAdministrativeFacilitiesOfficeAdminOfficesupplies5" localSheetId="11">#REF!</definedName>
    <definedName name="Data6GrossProfitExpenseGeneralAdministrativeFacilitiesOfficeAdminOfficesupplies5">#REF!</definedName>
    <definedName name="Data6GrossProfitExpenseGeneralAdministrativeFacilitiesOfficeAdminParkingandMileage1" localSheetId="11">#REF!</definedName>
    <definedName name="Data6GrossProfitExpenseGeneralAdministrativeFacilitiesOfficeAdminParkingandMileage1">#REF!</definedName>
    <definedName name="Data6GrossProfitExpenseGeneralAdministrativeFacilitiesOfficeAdminParkingandMileage2" localSheetId="11">#REF!</definedName>
    <definedName name="Data6GrossProfitExpenseGeneralAdministrativeFacilitiesOfficeAdminParkingandMileage2">#REF!</definedName>
    <definedName name="Data6GrossProfitExpenseGeneralAdministrativeFacilitiesOfficeAdminParkingandMileage3" localSheetId="11">#REF!</definedName>
    <definedName name="Data6GrossProfitExpenseGeneralAdministrativeFacilitiesOfficeAdminParkingandMileage3">#REF!</definedName>
    <definedName name="Data6GrossProfitExpenseGeneralAdministrativeFacilitiesOfficeAdminParkingandMileage4" localSheetId="11">#REF!</definedName>
    <definedName name="Data6GrossProfitExpenseGeneralAdministrativeFacilitiesOfficeAdminParkingandMileage4">#REF!</definedName>
    <definedName name="Data6GrossProfitExpenseGeneralAdministrativeFacilitiesOfficeAdminParkingandMileage5" localSheetId="11">#REF!</definedName>
    <definedName name="Data6GrossProfitExpenseGeneralAdministrativeFacilitiesOfficeAdminParkingandMileage5">#REF!</definedName>
    <definedName name="Data6GrossProfitExpenseGeneralAdministrativeFacilitiesOfficeAdminPayrollfees1" localSheetId="11">#REF!</definedName>
    <definedName name="Data6GrossProfitExpenseGeneralAdministrativeFacilitiesOfficeAdminPayrollfees1">#REF!</definedName>
    <definedName name="Data6GrossProfitExpenseGeneralAdministrativeFacilitiesOfficeAdminPayrollfees2" localSheetId="11">#REF!</definedName>
    <definedName name="Data6GrossProfitExpenseGeneralAdministrativeFacilitiesOfficeAdminPayrollfees2">#REF!</definedName>
    <definedName name="Data6GrossProfitExpenseGeneralAdministrativeFacilitiesOfficeAdminPayrollfees3" localSheetId="11">#REF!</definedName>
    <definedName name="Data6GrossProfitExpenseGeneralAdministrativeFacilitiesOfficeAdminPayrollfees3">#REF!</definedName>
    <definedName name="Data6GrossProfitExpenseGeneralAdministrativeFacilitiesOfficeAdminPayrollfees4" localSheetId="11">#REF!</definedName>
    <definedName name="Data6GrossProfitExpenseGeneralAdministrativeFacilitiesOfficeAdminPayrollfees4">#REF!</definedName>
    <definedName name="Data6GrossProfitExpenseGeneralAdministrativeFacilitiesOfficeAdminPayrollfees5" localSheetId="11">#REF!</definedName>
    <definedName name="Data6GrossProfitExpenseGeneralAdministrativeFacilitiesOfficeAdminPayrollfees5">#REF!</definedName>
    <definedName name="Data6GrossProfitExpenseGeneralAdministrativeFacilitiesOfficeAdminPrintingpublishing1" localSheetId="11">#REF!</definedName>
    <definedName name="Data6GrossProfitExpenseGeneralAdministrativeFacilitiesOfficeAdminPrintingpublishing1">#REF!</definedName>
    <definedName name="Data6GrossProfitExpenseGeneralAdministrativeFacilitiesOfficeAdminPrintingpublishing2" localSheetId="11">#REF!</definedName>
    <definedName name="Data6GrossProfitExpenseGeneralAdministrativeFacilitiesOfficeAdminPrintingpublishing2">#REF!</definedName>
    <definedName name="Data6GrossProfitExpenseGeneralAdministrativeFacilitiesOfficeAdminPrintingpublishing3" localSheetId="11">#REF!</definedName>
    <definedName name="Data6GrossProfitExpenseGeneralAdministrativeFacilitiesOfficeAdminPrintingpublishing3">#REF!</definedName>
    <definedName name="Data6GrossProfitExpenseGeneralAdministrativeFacilitiesOfficeAdminPrintingpublishing4" localSheetId="11">#REF!</definedName>
    <definedName name="Data6GrossProfitExpenseGeneralAdministrativeFacilitiesOfficeAdminPrintingpublishing4">#REF!</definedName>
    <definedName name="Data6GrossProfitExpenseGeneralAdministrativeFacilitiesOfficeAdminPrintingpublishing5" localSheetId="11">#REF!</definedName>
    <definedName name="Data6GrossProfitExpenseGeneralAdministrativeFacilitiesOfficeAdminPrintingpublishing5">#REF!</definedName>
    <definedName name="Data6GrossProfitExpenseGeneralAdministrativeFacilitiesOfficeAdminQwestDueDiligenceIP1" localSheetId="11">#REF!</definedName>
    <definedName name="Data6GrossProfitExpenseGeneralAdministrativeFacilitiesOfficeAdminQwestDueDiligenceIP1">#REF!</definedName>
    <definedName name="Data6GrossProfitExpenseGeneralAdministrativeFacilitiesOfficeAdminQwestDueDiligenceIP2" localSheetId="11">#REF!</definedName>
    <definedName name="Data6GrossProfitExpenseGeneralAdministrativeFacilitiesOfficeAdminQwestDueDiligenceIP2">#REF!</definedName>
    <definedName name="Data6GrossProfitExpenseGeneralAdministrativeFacilitiesOfficeAdminQwestDueDiligenceIP3" localSheetId="11">#REF!</definedName>
    <definedName name="Data6GrossProfitExpenseGeneralAdministrativeFacilitiesOfficeAdminQwestDueDiligenceIP3">#REF!</definedName>
    <definedName name="Data6GrossProfitExpenseGeneralAdministrativeFacilitiesOfficeAdminQwestDueDiligenceIP4" localSheetId="11">#REF!</definedName>
    <definedName name="Data6GrossProfitExpenseGeneralAdministrativeFacilitiesOfficeAdminQwestDueDiligenceIP4">#REF!</definedName>
    <definedName name="Data6GrossProfitExpenseGeneralAdministrativeFacilitiesOfficeAdminQwestDueDiligenceIP5" localSheetId="11">#REF!</definedName>
    <definedName name="Data6GrossProfitExpenseGeneralAdministrativeFacilitiesOfficeAdminQwestDueDiligenceIP5">#REF!</definedName>
    <definedName name="Data6GrossProfitExpenseGeneralAdministrativeFacilitiesOfficeAdminRent1" localSheetId="11">#REF!</definedName>
    <definedName name="Data6GrossProfitExpenseGeneralAdministrativeFacilitiesOfficeAdminRent1">#REF!</definedName>
    <definedName name="Data6GrossProfitExpenseGeneralAdministrativeFacilitiesOfficeAdminRent2" localSheetId="11">#REF!</definedName>
    <definedName name="Data6GrossProfitExpenseGeneralAdministrativeFacilitiesOfficeAdminRent2">#REF!</definedName>
    <definedName name="Data6GrossProfitExpenseGeneralAdministrativeFacilitiesOfficeAdminRent3" localSheetId="11">#REF!</definedName>
    <definedName name="Data6GrossProfitExpenseGeneralAdministrativeFacilitiesOfficeAdminRent3">#REF!</definedName>
    <definedName name="Data6GrossProfitExpenseGeneralAdministrativeFacilitiesOfficeAdminRent4" localSheetId="11">#REF!</definedName>
    <definedName name="Data6GrossProfitExpenseGeneralAdministrativeFacilitiesOfficeAdminRent4">#REF!</definedName>
    <definedName name="Data6GrossProfitExpenseGeneralAdministrativeFacilitiesOfficeAdminRent5" localSheetId="11">#REF!</definedName>
    <definedName name="Data6GrossProfitExpenseGeneralAdministrativeFacilitiesOfficeAdminRent5">#REF!</definedName>
    <definedName name="Data6GrossProfitExpenseGeneralAdministrativeFacilitiesOfficeAdminRepairmaintenance1" localSheetId="11">#REF!</definedName>
    <definedName name="Data6GrossProfitExpenseGeneralAdministrativeFacilitiesOfficeAdminRepairmaintenance1">#REF!</definedName>
    <definedName name="Data6GrossProfitExpenseGeneralAdministrativeFacilitiesOfficeAdminRepairmaintenance2" localSheetId="11">#REF!</definedName>
    <definedName name="Data6GrossProfitExpenseGeneralAdministrativeFacilitiesOfficeAdminRepairmaintenance2">#REF!</definedName>
    <definedName name="Data6GrossProfitExpenseGeneralAdministrativeFacilitiesOfficeAdminRepairmaintenance3" localSheetId="11">#REF!</definedName>
    <definedName name="Data6GrossProfitExpenseGeneralAdministrativeFacilitiesOfficeAdminRepairmaintenance3">#REF!</definedName>
    <definedName name="Data6GrossProfitExpenseGeneralAdministrativeFacilitiesOfficeAdminRepairmaintenance4" localSheetId="11">#REF!</definedName>
    <definedName name="Data6GrossProfitExpenseGeneralAdministrativeFacilitiesOfficeAdminRepairmaintenance4">#REF!</definedName>
    <definedName name="Data6GrossProfitExpenseGeneralAdministrativeFacilitiesOfficeAdminRepairmaintenance5" localSheetId="11">#REF!</definedName>
    <definedName name="Data6GrossProfitExpenseGeneralAdministrativeFacilitiesOfficeAdminRepairmaintenance5">#REF!</definedName>
    <definedName name="Data6GrossProfitExpenseGeneralAdministrativeFacilitiesOfficeAdminTelephoneinternet1" localSheetId="11">#REF!</definedName>
    <definedName name="Data6GrossProfitExpenseGeneralAdministrativeFacilitiesOfficeAdminTelephoneinternet1">#REF!</definedName>
    <definedName name="Data6GrossProfitExpenseGeneralAdministrativeFacilitiesOfficeAdminTelephoneinternet2" localSheetId="11">#REF!</definedName>
    <definedName name="Data6GrossProfitExpenseGeneralAdministrativeFacilitiesOfficeAdminTelephoneinternet2">#REF!</definedName>
    <definedName name="Data6GrossProfitExpenseGeneralAdministrativeFacilitiesOfficeAdminTelephoneinternet3" localSheetId="11">#REF!</definedName>
    <definedName name="Data6GrossProfitExpenseGeneralAdministrativeFacilitiesOfficeAdminTelephoneinternet3">#REF!</definedName>
    <definedName name="Data6GrossProfitExpenseGeneralAdministrativeFacilitiesOfficeAdminTelephoneinternet4" localSheetId="11">#REF!</definedName>
    <definedName name="Data6GrossProfitExpenseGeneralAdministrativeFacilitiesOfficeAdminTelephoneinternet4">#REF!</definedName>
    <definedName name="Data6GrossProfitExpenseGeneralAdministrativeFacilitiesOfficeAdminTelephoneinternet5" localSheetId="11">#REF!</definedName>
    <definedName name="Data6GrossProfitExpenseGeneralAdministrativeFacilitiesOfficeAdminTelephoneinternet5">#REF!</definedName>
    <definedName name="Data6GrossProfitExpenseGeneralAdministrativeFacilitiesOfficeAdminTotalInsurance1" localSheetId="11">#REF!</definedName>
    <definedName name="Data6GrossProfitExpenseGeneralAdministrativeFacilitiesOfficeAdminTotalInsurance1">#REF!</definedName>
    <definedName name="Data6GrossProfitExpenseGeneralAdministrativeFacilitiesOfficeAdminTotalInsurance2" localSheetId="11">#REF!</definedName>
    <definedName name="Data6GrossProfitExpenseGeneralAdministrativeFacilitiesOfficeAdminTotalInsurance2">#REF!</definedName>
    <definedName name="Data6GrossProfitExpenseGeneralAdministrativeFacilitiesOfficeAdminTotalInsurance3" localSheetId="11">#REF!</definedName>
    <definedName name="Data6GrossProfitExpenseGeneralAdministrativeFacilitiesOfficeAdminTotalInsurance3">#REF!</definedName>
    <definedName name="Data6GrossProfitExpenseGeneralAdministrativeFacilitiesOfficeAdminTotalInsurance4" localSheetId="11">#REF!</definedName>
    <definedName name="Data6GrossProfitExpenseGeneralAdministrativeFacilitiesOfficeAdminTotalInsurance4">#REF!</definedName>
    <definedName name="Data6GrossProfitExpenseGeneralAdministrativeFacilitiesOfficeAdminTotalInsurance5" localSheetId="11">#REF!</definedName>
    <definedName name="Data6GrossProfitExpenseGeneralAdministrativeFacilitiesOfficeAdminTotalInsurance5">#REF!</definedName>
    <definedName name="Data6GrossProfitExpenseGeneralAdministrativeFacilitiesOfficeAdminTrainingdevelopment1" localSheetId="11">#REF!</definedName>
    <definedName name="Data6GrossProfitExpenseGeneralAdministrativeFacilitiesOfficeAdminTrainingdevelopment1">#REF!</definedName>
    <definedName name="Data6GrossProfitExpenseGeneralAdministrativeFacilitiesOfficeAdminTrainingdevelopment2" localSheetId="11">#REF!</definedName>
    <definedName name="Data6GrossProfitExpenseGeneralAdministrativeFacilitiesOfficeAdminTrainingdevelopment2">#REF!</definedName>
    <definedName name="Data6GrossProfitExpenseGeneralAdministrativeFacilitiesOfficeAdminTrainingdevelopment3" localSheetId="11">#REF!</definedName>
    <definedName name="Data6GrossProfitExpenseGeneralAdministrativeFacilitiesOfficeAdminTrainingdevelopment3">#REF!</definedName>
    <definedName name="Data6GrossProfitExpenseGeneralAdministrativeFacilitiesOfficeAdminTrainingdevelopment4" localSheetId="11">#REF!</definedName>
    <definedName name="Data6GrossProfitExpenseGeneralAdministrativeFacilitiesOfficeAdminTrainingdevelopment4">#REF!</definedName>
    <definedName name="Data6GrossProfitExpenseGeneralAdministrativeFacilitiesOfficeAdminTrainingdevelopment5" localSheetId="11">#REF!</definedName>
    <definedName name="Data6GrossProfitExpenseGeneralAdministrativeFacilitiesOfficeAdminTrainingdevelopment5">#REF!</definedName>
    <definedName name="Data6GrossProfitExpenseGeneralAdministrativeFacilitiesOfficeAdminUtilities1" localSheetId="11">#REF!</definedName>
    <definedName name="Data6GrossProfitExpenseGeneralAdministrativeFacilitiesOfficeAdminUtilities1">#REF!</definedName>
    <definedName name="Data6GrossProfitExpenseGeneralAdministrativeFacilitiesOfficeAdminUtilities2" localSheetId="11">#REF!</definedName>
    <definedName name="Data6GrossProfitExpenseGeneralAdministrativeFacilitiesOfficeAdminUtilities2">#REF!</definedName>
    <definedName name="Data6GrossProfitExpenseGeneralAdministrativeFacilitiesOfficeAdminUtilities3" localSheetId="11">#REF!</definedName>
    <definedName name="Data6GrossProfitExpenseGeneralAdministrativeFacilitiesOfficeAdminUtilities3">#REF!</definedName>
    <definedName name="Data6GrossProfitExpenseGeneralAdministrativeFacilitiesOfficeAdminUtilities4" localSheetId="11">#REF!</definedName>
    <definedName name="Data6GrossProfitExpenseGeneralAdministrativeFacilitiesOfficeAdminUtilities4">#REF!</definedName>
    <definedName name="Data6GrossProfitExpenseGeneralAdministrativeFacilitiesOfficeAdminUtilities5" localSheetId="11">#REF!</definedName>
    <definedName name="Data6GrossProfitExpenseGeneralAdministrativeFacilitiesOfficeAdminUtilities5">#REF!</definedName>
    <definedName name="Data6GrossProfitExpenseGeneralAdministrativeFindersfeescommissions1" localSheetId="11">#REF!</definedName>
    <definedName name="Data6GrossProfitExpenseGeneralAdministrativeFindersfeescommissions1">#REF!</definedName>
    <definedName name="Data6GrossProfitExpenseGeneralAdministrativeFindersfeescommissions2" localSheetId="11">#REF!</definedName>
    <definedName name="Data6GrossProfitExpenseGeneralAdministrativeFindersfeescommissions2">#REF!</definedName>
    <definedName name="Data6GrossProfitExpenseGeneralAdministrativeFindersfeescommissions3" localSheetId="11">#REF!</definedName>
    <definedName name="Data6GrossProfitExpenseGeneralAdministrativeFindersfeescommissions3">#REF!</definedName>
    <definedName name="Data6GrossProfitExpenseGeneralAdministrativeFindersfeescommissions4" localSheetId="11">#REF!</definedName>
    <definedName name="Data6GrossProfitExpenseGeneralAdministrativeFindersfeescommissions4">#REF!</definedName>
    <definedName name="Data6GrossProfitExpenseGeneralAdministrativeFindersfeescommissions5" localSheetId="11">#REF!</definedName>
    <definedName name="Data6GrossProfitExpenseGeneralAdministrativeFindersfeescommissions5">#REF!</definedName>
    <definedName name="Data6GrossProfitExpenseGeneralAdministrativeGeneralAdministrativeOther1" localSheetId="11">#REF!</definedName>
    <definedName name="Data6GrossProfitExpenseGeneralAdministrativeGeneralAdministrativeOther1">#REF!</definedName>
    <definedName name="Data6GrossProfitExpenseGeneralAdministrativeGeneralAdministrativeOther2" localSheetId="11">#REF!</definedName>
    <definedName name="Data6GrossProfitExpenseGeneralAdministrativeGeneralAdministrativeOther2">#REF!</definedName>
    <definedName name="Data6GrossProfitExpenseGeneralAdministrativeGeneralAdministrativeOther3" localSheetId="11">#REF!</definedName>
    <definedName name="Data6GrossProfitExpenseGeneralAdministrativeGeneralAdministrativeOther3">#REF!</definedName>
    <definedName name="Data6GrossProfitExpenseGeneralAdministrativeGeneralAdministrativeOther4" localSheetId="11">#REF!</definedName>
    <definedName name="Data6GrossProfitExpenseGeneralAdministrativeGeneralAdministrativeOther4">#REF!</definedName>
    <definedName name="Data6GrossProfitExpenseGeneralAdministrativeGeneralAdministrativeOther5" localSheetId="11">#REF!</definedName>
    <definedName name="Data6GrossProfitExpenseGeneralAdministrativeGeneralAdministrativeOther5">#REF!</definedName>
    <definedName name="Data6GrossProfitExpenseGeneralAdministrativeInvestorrelations" localSheetId="11">#REF!</definedName>
    <definedName name="Data6GrossProfitExpenseGeneralAdministrativeInvestorrelations">#REF!</definedName>
    <definedName name="Data6GrossProfitExpenseGeneralAdministrativeInvestorrelationsConferences1" localSheetId="11">#REF!</definedName>
    <definedName name="Data6GrossProfitExpenseGeneralAdministrativeInvestorrelationsConferences1">#REF!</definedName>
    <definedName name="Data6GrossProfitExpenseGeneralAdministrativeInvestorrelationsConferences2" localSheetId="11">#REF!</definedName>
    <definedName name="Data6GrossProfitExpenseGeneralAdministrativeInvestorrelationsConferences2">#REF!</definedName>
    <definedName name="Data6GrossProfitExpenseGeneralAdministrativeInvestorrelationsConferences3" localSheetId="11">#REF!</definedName>
    <definedName name="Data6GrossProfitExpenseGeneralAdministrativeInvestorrelationsConferences3">#REF!</definedName>
    <definedName name="Data6GrossProfitExpenseGeneralAdministrativeInvestorrelationsConferences4" localSheetId="11">#REF!</definedName>
    <definedName name="Data6GrossProfitExpenseGeneralAdministrativeInvestorrelationsConferences4">#REF!</definedName>
    <definedName name="Data6GrossProfitExpenseGeneralAdministrativeInvestorrelationsConferences5" localSheetId="11">#REF!</definedName>
    <definedName name="Data6GrossProfitExpenseGeneralAdministrativeInvestorrelationsConferences5">#REF!</definedName>
    <definedName name="Data6GrossProfitExpenseGeneralAdministrativeInvestorrelationsInvestorrelationsOther1" localSheetId="11">#REF!</definedName>
    <definedName name="Data6GrossProfitExpenseGeneralAdministrativeInvestorrelationsInvestorrelationsOther1">#REF!</definedName>
    <definedName name="Data6GrossProfitExpenseGeneralAdministrativeInvestorrelationsInvestorrelationsOther2" localSheetId="11">#REF!</definedName>
    <definedName name="Data6GrossProfitExpenseGeneralAdministrativeInvestorrelationsInvestorrelationsOther2">#REF!</definedName>
    <definedName name="Data6GrossProfitExpenseGeneralAdministrativeInvestorrelationsInvestorrelationsOther3" localSheetId="11">#REF!</definedName>
    <definedName name="Data6GrossProfitExpenseGeneralAdministrativeInvestorrelationsInvestorrelationsOther3">#REF!</definedName>
    <definedName name="Data6GrossProfitExpenseGeneralAdministrativeInvestorrelationsInvestorrelationsOther4" localSheetId="11">#REF!</definedName>
    <definedName name="Data6GrossProfitExpenseGeneralAdministrativeInvestorrelationsInvestorrelationsOther4">#REF!</definedName>
    <definedName name="Data6GrossProfitExpenseGeneralAdministrativeInvestorrelationsInvestorrelationsOther5" localSheetId="11">#REF!</definedName>
    <definedName name="Data6GrossProfitExpenseGeneralAdministrativeInvestorrelationsInvestorrelationsOther5">#REF!</definedName>
    <definedName name="Data6GrossProfitExpenseGeneralAdministrativeInvestorrelationsMealandEntertainment1" localSheetId="11">#REF!</definedName>
    <definedName name="Data6GrossProfitExpenseGeneralAdministrativeInvestorrelationsMealandEntertainment1">#REF!</definedName>
    <definedName name="Data6GrossProfitExpenseGeneralAdministrativeInvestorrelationsMealandEntertainment2" localSheetId="11">#REF!</definedName>
    <definedName name="Data6GrossProfitExpenseGeneralAdministrativeInvestorrelationsMealandEntertainment2">#REF!</definedName>
    <definedName name="Data6GrossProfitExpenseGeneralAdministrativeInvestorrelationsMealandEntertainment3" localSheetId="11">#REF!</definedName>
    <definedName name="Data6GrossProfitExpenseGeneralAdministrativeInvestorrelationsMealandEntertainment3">#REF!</definedName>
    <definedName name="Data6GrossProfitExpenseGeneralAdministrativeInvestorrelationsMealandEntertainment4" localSheetId="11">#REF!</definedName>
    <definedName name="Data6GrossProfitExpenseGeneralAdministrativeInvestorrelationsMealandEntertainment4">#REF!</definedName>
    <definedName name="Data6GrossProfitExpenseGeneralAdministrativeInvestorrelationsMealandEntertainment5" localSheetId="11">#REF!</definedName>
    <definedName name="Data6GrossProfitExpenseGeneralAdministrativeInvestorrelationsMealandEntertainment5">#REF!</definedName>
    <definedName name="Data6GrossProfitExpenseGeneralAdministrativeInvestorrelationsPrintingandpublishing1" localSheetId="11">#REF!</definedName>
    <definedName name="Data6GrossProfitExpenseGeneralAdministrativeInvestorrelationsPrintingandpublishing1">#REF!</definedName>
    <definedName name="Data6GrossProfitExpenseGeneralAdministrativeInvestorrelationsPrintingandpublishing2" localSheetId="11">#REF!</definedName>
    <definedName name="Data6GrossProfitExpenseGeneralAdministrativeInvestorrelationsPrintingandpublishing2">#REF!</definedName>
    <definedName name="Data6GrossProfitExpenseGeneralAdministrativeInvestorrelationsPrintingandpublishing3" localSheetId="11">#REF!</definedName>
    <definedName name="Data6GrossProfitExpenseGeneralAdministrativeInvestorrelationsPrintingandpublishing3">#REF!</definedName>
    <definedName name="Data6GrossProfitExpenseGeneralAdministrativeInvestorrelationsPrintingandpublishing4" localSheetId="11">#REF!</definedName>
    <definedName name="Data6GrossProfitExpenseGeneralAdministrativeInvestorrelationsPrintingandpublishing4">#REF!</definedName>
    <definedName name="Data6GrossProfitExpenseGeneralAdministrativeInvestorrelationsPrintingandpublishing5" localSheetId="11">#REF!</definedName>
    <definedName name="Data6GrossProfitExpenseGeneralAdministrativeInvestorrelationsPrintingandpublishing5">#REF!</definedName>
    <definedName name="Data6GrossProfitExpenseGeneralAdministrativeInvestorrelationsSubscriptions1" localSheetId="11">#REF!</definedName>
    <definedName name="Data6GrossProfitExpenseGeneralAdministrativeInvestorrelationsSubscriptions1">#REF!</definedName>
    <definedName name="Data6GrossProfitExpenseGeneralAdministrativeInvestorrelationsSubscriptions2" localSheetId="11">#REF!</definedName>
    <definedName name="Data6GrossProfitExpenseGeneralAdministrativeInvestorrelationsSubscriptions2">#REF!</definedName>
    <definedName name="Data6GrossProfitExpenseGeneralAdministrativeInvestorrelationsSubscriptions3" localSheetId="11">#REF!</definedName>
    <definedName name="Data6GrossProfitExpenseGeneralAdministrativeInvestorrelationsSubscriptions3">#REF!</definedName>
    <definedName name="Data6GrossProfitExpenseGeneralAdministrativeInvestorrelationsSubscriptions4" localSheetId="11">#REF!</definedName>
    <definedName name="Data6GrossProfitExpenseGeneralAdministrativeInvestorrelationsSubscriptions4">#REF!</definedName>
    <definedName name="Data6GrossProfitExpenseGeneralAdministrativeInvestorrelationsSubscriptions5" localSheetId="11">#REF!</definedName>
    <definedName name="Data6GrossProfitExpenseGeneralAdministrativeInvestorrelationsSubscriptions5">#REF!</definedName>
    <definedName name="Data6GrossProfitExpenseGeneralAdministrativeInvestorrelationsTravel1" localSheetId="11">#REF!</definedName>
    <definedName name="Data6GrossProfitExpenseGeneralAdministrativeInvestorrelationsTravel1">#REF!</definedName>
    <definedName name="Data6GrossProfitExpenseGeneralAdministrativeInvestorrelationsTravel2" localSheetId="11">#REF!</definedName>
    <definedName name="Data6GrossProfitExpenseGeneralAdministrativeInvestorrelationsTravel2">#REF!</definedName>
    <definedName name="Data6GrossProfitExpenseGeneralAdministrativeInvestorrelationsTravel3" localSheetId="11">#REF!</definedName>
    <definedName name="Data6GrossProfitExpenseGeneralAdministrativeInvestorrelationsTravel3">#REF!</definedName>
    <definedName name="Data6GrossProfitExpenseGeneralAdministrativeInvestorrelationsTravel4" localSheetId="11">#REF!</definedName>
    <definedName name="Data6GrossProfitExpenseGeneralAdministrativeInvestorrelationsTravel4">#REF!</definedName>
    <definedName name="Data6GrossProfitExpenseGeneralAdministrativeInvestorrelationsTravel5" localSheetId="11">#REF!</definedName>
    <definedName name="Data6GrossProfitExpenseGeneralAdministrativeInvestorrelationsTravel5">#REF!</definedName>
    <definedName name="Data6GrossProfitExpenseGeneralAdministrativeLegalexpense1" localSheetId="11">#REF!</definedName>
    <definedName name="Data6GrossProfitExpenseGeneralAdministrativeLegalexpense1">#REF!</definedName>
    <definedName name="Data6GrossProfitExpenseGeneralAdministrativeLegalexpense2" localSheetId="11">#REF!</definedName>
    <definedName name="Data6GrossProfitExpenseGeneralAdministrativeLegalexpense2">#REF!</definedName>
    <definedName name="Data6GrossProfitExpenseGeneralAdministrativeLegalexpense3" localSheetId="11">#REF!</definedName>
    <definedName name="Data6GrossProfitExpenseGeneralAdministrativeLegalexpense3">#REF!</definedName>
    <definedName name="Data6GrossProfitExpenseGeneralAdministrativeLegalexpense4" localSheetId="11">#REF!</definedName>
    <definedName name="Data6GrossProfitExpenseGeneralAdministrativeLegalexpense4">#REF!</definedName>
    <definedName name="Data6GrossProfitExpenseGeneralAdministrativeLegalexpense5" localSheetId="11">#REF!</definedName>
    <definedName name="Data6GrossProfitExpenseGeneralAdministrativeLegalexpense5">#REF!</definedName>
    <definedName name="Data6GrossProfitExpenseGeneralAdministrativeMarketingExpense" localSheetId="11">#REF!</definedName>
    <definedName name="Data6GrossProfitExpenseGeneralAdministrativeMarketingExpense">#REF!</definedName>
    <definedName name="Data6GrossProfitExpenseGeneralAdministrativeMarketingExpenseConferences1" localSheetId="11">#REF!</definedName>
    <definedName name="Data6GrossProfitExpenseGeneralAdministrativeMarketingExpenseConferences1">#REF!</definedName>
    <definedName name="Data6GrossProfitExpenseGeneralAdministrativeMarketingExpenseConferences2" localSheetId="11">#REF!</definedName>
    <definedName name="Data6GrossProfitExpenseGeneralAdministrativeMarketingExpenseConferences2">#REF!</definedName>
    <definedName name="Data6GrossProfitExpenseGeneralAdministrativeMarketingExpenseConferences3" localSheetId="11">#REF!</definedName>
    <definedName name="Data6GrossProfitExpenseGeneralAdministrativeMarketingExpenseConferences3">#REF!</definedName>
    <definedName name="Data6GrossProfitExpenseGeneralAdministrativeMarketingExpenseConferences4" localSheetId="11">#REF!</definedName>
    <definedName name="Data6GrossProfitExpenseGeneralAdministrativeMarketingExpenseConferences4">#REF!</definedName>
    <definedName name="Data6GrossProfitExpenseGeneralAdministrativeMarketingExpenseConferences5" localSheetId="11">#REF!</definedName>
    <definedName name="Data6GrossProfitExpenseGeneralAdministrativeMarketingExpenseConferences5">#REF!</definedName>
    <definedName name="Data6GrossProfitExpenseGeneralAdministrativeMarketingExpenseContractpersonnel1" localSheetId="11">#REF!</definedName>
    <definedName name="Data6GrossProfitExpenseGeneralAdministrativeMarketingExpenseContractpersonnel1">#REF!</definedName>
    <definedName name="Data6GrossProfitExpenseGeneralAdministrativeMarketingExpenseContractpersonnel2" localSheetId="11">#REF!</definedName>
    <definedName name="Data6GrossProfitExpenseGeneralAdministrativeMarketingExpenseContractpersonnel2">#REF!</definedName>
    <definedName name="Data6GrossProfitExpenseGeneralAdministrativeMarketingExpenseContractpersonnel3" localSheetId="11">#REF!</definedName>
    <definedName name="Data6GrossProfitExpenseGeneralAdministrativeMarketingExpenseContractpersonnel3">#REF!</definedName>
    <definedName name="Data6GrossProfitExpenseGeneralAdministrativeMarketingExpenseContractpersonnel4" localSheetId="11">#REF!</definedName>
    <definedName name="Data6GrossProfitExpenseGeneralAdministrativeMarketingExpenseContractpersonnel4">#REF!</definedName>
    <definedName name="Data6GrossProfitExpenseGeneralAdministrativeMarketingExpenseContractpersonnel5" localSheetId="11">#REF!</definedName>
    <definedName name="Data6GrossProfitExpenseGeneralAdministrativeMarketingExpenseContractpersonnel5">#REF!</definedName>
    <definedName name="Data6GrossProfitExpenseGeneralAdministrativeMarketingExpenseEmployeebenefits1" localSheetId="11">#REF!</definedName>
    <definedName name="Data6GrossProfitExpenseGeneralAdministrativeMarketingExpenseEmployeebenefits1">#REF!</definedName>
    <definedName name="Data6GrossProfitExpenseGeneralAdministrativeMarketingExpenseEmployeebenefits2" localSheetId="11">#REF!</definedName>
    <definedName name="Data6GrossProfitExpenseGeneralAdministrativeMarketingExpenseEmployeebenefits2">#REF!</definedName>
    <definedName name="Data6GrossProfitExpenseGeneralAdministrativeMarketingExpenseEmployeebenefits3" localSheetId="11">#REF!</definedName>
    <definedName name="Data6GrossProfitExpenseGeneralAdministrativeMarketingExpenseEmployeebenefits3">#REF!</definedName>
    <definedName name="Data6GrossProfitExpenseGeneralAdministrativeMarketingExpenseEmployeebenefits4" localSheetId="11">#REF!</definedName>
    <definedName name="Data6GrossProfitExpenseGeneralAdministrativeMarketingExpenseEmployeebenefits4">#REF!</definedName>
    <definedName name="Data6GrossProfitExpenseGeneralAdministrativeMarketingExpenseEmployeebenefits5" localSheetId="11">#REF!</definedName>
    <definedName name="Data6GrossProfitExpenseGeneralAdministrativeMarketingExpenseEmployeebenefits5">#REF!</definedName>
    <definedName name="Data6GrossProfitExpenseGeneralAdministrativeMarketingExpenseMarketingExpenseOther1" localSheetId="11">#REF!</definedName>
    <definedName name="Data6GrossProfitExpenseGeneralAdministrativeMarketingExpenseMarketingExpenseOther1">#REF!</definedName>
    <definedName name="Data6GrossProfitExpenseGeneralAdministrativeMarketingExpenseMarketingExpenseOther2" localSheetId="11">#REF!</definedName>
    <definedName name="Data6GrossProfitExpenseGeneralAdministrativeMarketingExpenseMarketingExpenseOther2">#REF!</definedName>
    <definedName name="Data6GrossProfitExpenseGeneralAdministrativeMarketingExpenseMarketingExpenseOther3" localSheetId="11">#REF!</definedName>
    <definedName name="Data6GrossProfitExpenseGeneralAdministrativeMarketingExpenseMarketingExpenseOther3">#REF!</definedName>
    <definedName name="Data6GrossProfitExpenseGeneralAdministrativeMarketingExpenseMarketingExpenseOther4" localSheetId="11">#REF!</definedName>
    <definedName name="Data6GrossProfitExpenseGeneralAdministrativeMarketingExpenseMarketingExpenseOther4">#REF!</definedName>
    <definedName name="Data6GrossProfitExpenseGeneralAdministrativeMarketingExpenseMarketingExpenseOther5" localSheetId="11">#REF!</definedName>
    <definedName name="Data6GrossProfitExpenseGeneralAdministrativeMarketingExpenseMarketingExpenseOther5">#REF!</definedName>
    <definedName name="Data6GrossProfitExpenseGeneralAdministrativeMarketingExpenseMarketingpromotion1" localSheetId="11">#REF!</definedName>
    <definedName name="Data6GrossProfitExpenseGeneralAdministrativeMarketingExpenseMarketingpromotion1">#REF!</definedName>
    <definedName name="Data6GrossProfitExpenseGeneralAdministrativeMarketingExpenseMarketingpromotion2" localSheetId="11">#REF!</definedName>
    <definedName name="Data6GrossProfitExpenseGeneralAdministrativeMarketingExpenseMarketingpromotion2">#REF!</definedName>
    <definedName name="Data6GrossProfitExpenseGeneralAdministrativeMarketingExpenseMarketingpromotion3" localSheetId="11">#REF!</definedName>
    <definedName name="Data6GrossProfitExpenseGeneralAdministrativeMarketingExpenseMarketingpromotion3">#REF!</definedName>
    <definedName name="Data6GrossProfitExpenseGeneralAdministrativeMarketingExpenseMarketingpromotion4" localSheetId="11">#REF!</definedName>
    <definedName name="Data6GrossProfitExpenseGeneralAdministrativeMarketingExpenseMarketingpromotion4">#REF!</definedName>
    <definedName name="Data6GrossProfitExpenseGeneralAdministrativeMarketingExpenseMarketingpromotion5" localSheetId="11">#REF!</definedName>
    <definedName name="Data6GrossProfitExpenseGeneralAdministrativeMarketingExpenseMarketingpromotion5">#REF!</definedName>
    <definedName name="Data6GrossProfitExpenseGeneralAdministrativeMarketingExpenseSalarieswages1" localSheetId="11">#REF!</definedName>
    <definedName name="Data6GrossProfitExpenseGeneralAdministrativeMarketingExpenseSalarieswages1">#REF!</definedName>
    <definedName name="Data6GrossProfitExpenseGeneralAdministrativeMarketingExpenseSalarieswages2" localSheetId="11">#REF!</definedName>
    <definedName name="Data6GrossProfitExpenseGeneralAdministrativeMarketingExpenseSalarieswages2">#REF!</definedName>
    <definedName name="Data6GrossProfitExpenseGeneralAdministrativeMarketingExpenseSalarieswages3" localSheetId="11">#REF!</definedName>
    <definedName name="Data6GrossProfitExpenseGeneralAdministrativeMarketingExpenseSalarieswages3">#REF!</definedName>
    <definedName name="Data6GrossProfitExpenseGeneralAdministrativeMarketingExpenseSalarieswages4" localSheetId="11">#REF!</definedName>
    <definedName name="Data6GrossProfitExpenseGeneralAdministrativeMarketingExpenseSalarieswages4">#REF!</definedName>
    <definedName name="Data6GrossProfitExpenseGeneralAdministrativeMarketingExpenseSalarieswages5" localSheetId="11">#REF!</definedName>
    <definedName name="Data6GrossProfitExpenseGeneralAdministrativeMarketingExpenseSalarieswages5">#REF!</definedName>
    <definedName name="Data6GrossProfitExpenseGeneralAdministrativeMealsandentertainment1" localSheetId="11">#REF!</definedName>
    <definedName name="Data6GrossProfitExpenseGeneralAdministrativeMealsandentertainment1">#REF!</definedName>
    <definedName name="Data6GrossProfitExpenseGeneralAdministrativeMealsandentertainment2" localSheetId="11">#REF!</definedName>
    <definedName name="Data6GrossProfitExpenseGeneralAdministrativeMealsandentertainment2">#REF!</definedName>
    <definedName name="Data6GrossProfitExpenseGeneralAdministrativeMealsandentertainment3" localSheetId="11">#REF!</definedName>
    <definedName name="Data6GrossProfitExpenseGeneralAdministrativeMealsandentertainment3">#REF!</definedName>
    <definedName name="Data6GrossProfitExpenseGeneralAdministrativeMealsandentertainment4" localSheetId="11">#REF!</definedName>
    <definedName name="Data6GrossProfitExpenseGeneralAdministrativeMealsandentertainment4">#REF!</definedName>
    <definedName name="Data6GrossProfitExpenseGeneralAdministrativeMealsandentertainment5" localSheetId="11">#REF!</definedName>
    <definedName name="Data6GrossProfitExpenseGeneralAdministrativeMealsandentertainment5">#REF!</definedName>
    <definedName name="Data6GrossProfitExpenseGeneralAdministrativeMemberships1" localSheetId="11">#REF!</definedName>
    <definedName name="Data6GrossProfitExpenseGeneralAdministrativeMemberships1">#REF!</definedName>
    <definedName name="Data6GrossProfitExpenseGeneralAdministrativeMemberships2" localSheetId="11">#REF!</definedName>
    <definedName name="Data6GrossProfitExpenseGeneralAdministrativeMemberships2">#REF!</definedName>
    <definedName name="Data6GrossProfitExpenseGeneralAdministrativeMemberships3" localSheetId="11">#REF!</definedName>
    <definedName name="Data6GrossProfitExpenseGeneralAdministrativeMemberships3">#REF!</definedName>
    <definedName name="Data6GrossProfitExpenseGeneralAdministrativeMemberships4" localSheetId="11">#REF!</definedName>
    <definedName name="Data6GrossProfitExpenseGeneralAdministrativeMemberships4">#REF!</definedName>
    <definedName name="Data6GrossProfitExpenseGeneralAdministrativeMemberships5" localSheetId="11">#REF!</definedName>
    <definedName name="Data6GrossProfitExpenseGeneralAdministrativeMemberships5">#REF!</definedName>
    <definedName name="Data6GrossProfitExpenseGeneralAdministrativeMiscellaneous" localSheetId="11">#REF!</definedName>
    <definedName name="Data6GrossProfitExpenseGeneralAdministrativeMiscellaneous">#REF!</definedName>
    <definedName name="Data6GrossProfitExpenseGeneralAdministrativeMiscellaneous1" localSheetId="11">#REF!</definedName>
    <definedName name="Data6GrossProfitExpenseGeneralAdministrativeMiscellaneous1">#REF!</definedName>
    <definedName name="Data6GrossProfitExpenseGeneralAdministrativeMiscellaneous2" localSheetId="11">#REF!</definedName>
    <definedName name="Data6GrossProfitExpenseGeneralAdministrativeMiscellaneous2">#REF!</definedName>
    <definedName name="Data6GrossProfitExpenseGeneralAdministrativeMiscellaneous3" localSheetId="11">#REF!</definedName>
    <definedName name="Data6GrossProfitExpenseGeneralAdministrativeMiscellaneous3">#REF!</definedName>
    <definedName name="Data6GrossProfitExpenseGeneralAdministrativeMiscellaneous4" localSheetId="11">#REF!</definedName>
    <definedName name="Data6GrossProfitExpenseGeneralAdministrativeMiscellaneous4">#REF!</definedName>
    <definedName name="Data6GrossProfitExpenseGeneralAdministrativeMiscellaneous5" localSheetId="11">#REF!</definedName>
    <definedName name="Data6GrossProfitExpenseGeneralAdministrativeMiscellaneous5">#REF!</definedName>
    <definedName name="Data6GrossProfitExpenseGeneralAdministrativeMiscellaneousMiscellaneousOther1" localSheetId="11">#REF!</definedName>
    <definedName name="Data6GrossProfitExpenseGeneralAdministrativeMiscellaneousMiscellaneousOther1">#REF!</definedName>
    <definedName name="Data6GrossProfitExpenseGeneralAdministrativeMiscellaneousMiscellaneousOther2" localSheetId="11">#REF!</definedName>
    <definedName name="Data6GrossProfitExpenseGeneralAdministrativeMiscellaneousMiscellaneousOther2">#REF!</definedName>
    <definedName name="Data6GrossProfitExpenseGeneralAdministrativeMiscellaneousMiscellaneousOther3" localSheetId="11">#REF!</definedName>
    <definedName name="Data6GrossProfitExpenseGeneralAdministrativeMiscellaneousMiscellaneousOther3">#REF!</definedName>
    <definedName name="Data6GrossProfitExpenseGeneralAdministrativeMiscellaneousMiscellaneousOther4" localSheetId="11">#REF!</definedName>
    <definedName name="Data6GrossProfitExpenseGeneralAdministrativeMiscellaneousMiscellaneousOther4">#REF!</definedName>
    <definedName name="Data6GrossProfitExpenseGeneralAdministrativeMiscellaneousMiscellaneousOther5" localSheetId="11">#REF!</definedName>
    <definedName name="Data6GrossProfitExpenseGeneralAdministrativeMiscellaneousMiscellaneousOther5">#REF!</definedName>
    <definedName name="Data6GrossProfitExpenseGeneralAdministrativeNondeductibleintpenalties1" localSheetId="11">#REF!</definedName>
    <definedName name="Data6GrossProfitExpenseGeneralAdministrativeNondeductibleintpenalties1">#REF!</definedName>
    <definedName name="Data6GrossProfitExpenseGeneralAdministrativeNondeductibleintpenalties2" localSheetId="11">#REF!</definedName>
    <definedName name="Data6GrossProfitExpenseGeneralAdministrativeNondeductibleintpenalties2">#REF!</definedName>
    <definedName name="Data6GrossProfitExpenseGeneralAdministrativeNondeductibleintpenalties3" localSheetId="11">#REF!</definedName>
    <definedName name="Data6GrossProfitExpenseGeneralAdministrativeNondeductibleintpenalties3">#REF!</definedName>
    <definedName name="Data6GrossProfitExpenseGeneralAdministrativeNondeductibleintpenalties4" localSheetId="11">#REF!</definedName>
    <definedName name="Data6GrossProfitExpenseGeneralAdministrativeNondeductibleintpenalties4">#REF!</definedName>
    <definedName name="Data6GrossProfitExpenseGeneralAdministrativeNondeductibleintpenalties5" localSheetId="11">#REF!</definedName>
    <definedName name="Data6GrossProfitExpenseGeneralAdministrativeNondeductibleintpenalties5">#REF!</definedName>
    <definedName name="Data6GrossProfitExpenseGeneralAdministrativePersonnelandcontractors" localSheetId="11">#REF!</definedName>
    <definedName name="Data6GrossProfitExpenseGeneralAdministrativePersonnelandcontractors">#REF!</definedName>
    <definedName name="Data6GrossProfitExpenseGeneralAdministrativePersonnelandcontractorsConsulting" localSheetId="11">#REF!</definedName>
    <definedName name="Data6GrossProfitExpenseGeneralAdministrativePersonnelandcontractorsConsulting">#REF!</definedName>
    <definedName name="Data6GrossProfitExpenseGeneralAdministrativePersonnelandcontractorsConsultingCommissions1" localSheetId="11">#REF!</definedName>
    <definedName name="Data6GrossProfitExpenseGeneralAdministrativePersonnelandcontractorsConsultingCommissions1">#REF!</definedName>
    <definedName name="Data6GrossProfitExpenseGeneralAdministrativePersonnelandcontractorsConsultingCommissions2" localSheetId="11">#REF!</definedName>
    <definedName name="Data6GrossProfitExpenseGeneralAdministrativePersonnelandcontractorsConsultingCommissions2">#REF!</definedName>
    <definedName name="Data6GrossProfitExpenseGeneralAdministrativePersonnelandcontractorsConsultingCommissions3" localSheetId="11">#REF!</definedName>
    <definedName name="Data6GrossProfitExpenseGeneralAdministrativePersonnelandcontractorsConsultingCommissions3">#REF!</definedName>
    <definedName name="Data6GrossProfitExpenseGeneralAdministrativePersonnelandcontractorsConsultingCommissions4" localSheetId="11">#REF!</definedName>
    <definedName name="Data6GrossProfitExpenseGeneralAdministrativePersonnelandcontractorsConsultingCommissions4">#REF!</definedName>
    <definedName name="Data6GrossProfitExpenseGeneralAdministrativePersonnelandcontractorsConsultingCommissions5" localSheetId="11">#REF!</definedName>
    <definedName name="Data6GrossProfitExpenseGeneralAdministrativePersonnelandcontractorsConsultingCommissions5">#REF!</definedName>
    <definedName name="Data6GrossProfitExpenseGeneralAdministrativePersonnelandcontractorsConsultingConsultingOther1" localSheetId="11">#REF!</definedName>
    <definedName name="Data6GrossProfitExpenseGeneralAdministrativePersonnelandcontractorsConsultingConsultingOther1">#REF!</definedName>
    <definedName name="Data6GrossProfitExpenseGeneralAdministrativePersonnelandcontractorsConsultingConsultingOther2" localSheetId="11">#REF!</definedName>
    <definedName name="Data6GrossProfitExpenseGeneralAdministrativePersonnelandcontractorsConsultingConsultingOther2">#REF!</definedName>
    <definedName name="Data6GrossProfitExpenseGeneralAdministrativePersonnelandcontractorsConsultingConsultingOther3" localSheetId="11">#REF!</definedName>
    <definedName name="Data6GrossProfitExpenseGeneralAdministrativePersonnelandcontractorsConsultingConsultingOther3">#REF!</definedName>
    <definedName name="Data6GrossProfitExpenseGeneralAdministrativePersonnelandcontractorsConsultingConsultingOther4" localSheetId="11">#REF!</definedName>
    <definedName name="Data6GrossProfitExpenseGeneralAdministrativePersonnelandcontractorsConsultingConsultingOther4">#REF!</definedName>
    <definedName name="Data6GrossProfitExpenseGeneralAdministrativePersonnelandcontractorsConsultingConsultingOther5" localSheetId="11">#REF!</definedName>
    <definedName name="Data6GrossProfitExpenseGeneralAdministrativePersonnelandcontractorsConsultingConsultingOther5">#REF!</definedName>
    <definedName name="Data6GrossProfitExpenseGeneralAdministrativePersonnelandcontractorsConsultingContractconsulting1" localSheetId="11">#REF!</definedName>
    <definedName name="Data6GrossProfitExpenseGeneralAdministrativePersonnelandcontractorsConsultingContractconsulting1">#REF!</definedName>
    <definedName name="Data6GrossProfitExpenseGeneralAdministrativePersonnelandcontractorsConsultingContractconsulting2" localSheetId="11">#REF!</definedName>
    <definedName name="Data6GrossProfitExpenseGeneralAdministrativePersonnelandcontractorsConsultingContractconsulting2">#REF!</definedName>
    <definedName name="Data6GrossProfitExpenseGeneralAdministrativePersonnelandcontractorsConsultingContractconsulting3" localSheetId="11">#REF!</definedName>
    <definedName name="Data6GrossProfitExpenseGeneralAdministrativePersonnelandcontractorsConsultingContractconsulting3">#REF!</definedName>
    <definedName name="Data6GrossProfitExpenseGeneralAdministrativePersonnelandcontractorsConsultingContractconsulting4" localSheetId="11">#REF!</definedName>
    <definedName name="Data6GrossProfitExpenseGeneralAdministrativePersonnelandcontractorsConsultingContractconsulting4">#REF!</definedName>
    <definedName name="Data6GrossProfitExpenseGeneralAdministrativePersonnelandcontractorsConsultingContractconsulting5" localSheetId="11">#REF!</definedName>
    <definedName name="Data6GrossProfitExpenseGeneralAdministrativePersonnelandcontractorsConsultingContractconsulting5">#REF!</definedName>
    <definedName name="Data6GrossProfitExpenseGeneralAdministrativePersonnelandcontractorsEmployees" localSheetId="11">#REF!</definedName>
    <definedName name="Data6GrossProfitExpenseGeneralAdministrativePersonnelandcontractorsEmployees">#REF!</definedName>
    <definedName name="Data6GrossProfitExpenseGeneralAdministrativePersonnelandcontractorsEmployeesBonus1" localSheetId="11">#REF!</definedName>
    <definedName name="Data6GrossProfitExpenseGeneralAdministrativePersonnelandcontractorsEmployeesBonus1">#REF!</definedName>
    <definedName name="Data6GrossProfitExpenseGeneralAdministrativePersonnelandcontractorsEmployeesBonus2" localSheetId="11">#REF!</definedName>
    <definedName name="Data6GrossProfitExpenseGeneralAdministrativePersonnelandcontractorsEmployeesBonus2">#REF!</definedName>
    <definedName name="Data6GrossProfitExpenseGeneralAdministrativePersonnelandcontractorsEmployeesBonus3" localSheetId="11">#REF!</definedName>
    <definedName name="Data6GrossProfitExpenseGeneralAdministrativePersonnelandcontractorsEmployeesBonus3">#REF!</definedName>
    <definedName name="Data6GrossProfitExpenseGeneralAdministrativePersonnelandcontractorsEmployeesBonus4" localSheetId="11">#REF!</definedName>
    <definedName name="Data6GrossProfitExpenseGeneralAdministrativePersonnelandcontractorsEmployeesBonus4">#REF!</definedName>
    <definedName name="Data6GrossProfitExpenseGeneralAdministrativePersonnelandcontractorsEmployeesBonus5" localSheetId="11">#REF!</definedName>
    <definedName name="Data6GrossProfitExpenseGeneralAdministrativePersonnelandcontractorsEmployeesBonus5">#REF!</definedName>
    <definedName name="Data6GrossProfitExpenseGeneralAdministrativePersonnelandcontractorsEmployeesCCRALatefee1" localSheetId="11">#REF!</definedName>
    <definedName name="Data6GrossProfitExpenseGeneralAdministrativePersonnelandcontractorsEmployeesCCRALatefee1">#REF!</definedName>
    <definedName name="Data6GrossProfitExpenseGeneralAdministrativePersonnelandcontractorsEmployeesCCRALatefee2" localSheetId="11">#REF!</definedName>
    <definedName name="Data6GrossProfitExpenseGeneralAdministrativePersonnelandcontractorsEmployeesCCRALatefee2">#REF!</definedName>
    <definedName name="Data6GrossProfitExpenseGeneralAdministrativePersonnelandcontractorsEmployeesCCRALatefee3" localSheetId="11">#REF!</definedName>
    <definedName name="Data6GrossProfitExpenseGeneralAdministrativePersonnelandcontractorsEmployeesCCRALatefee3">#REF!</definedName>
    <definedName name="Data6GrossProfitExpenseGeneralAdministrativePersonnelandcontractorsEmployeesCCRALatefee4" localSheetId="11">#REF!</definedName>
    <definedName name="Data6GrossProfitExpenseGeneralAdministrativePersonnelandcontractorsEmployeesCCRALatefee4">#REF!</definedName>
    <definedName name="Data6GrossProfitExpenseGeneralAdministrativePersonnelandcontractorsEmployeesCCRALatefee5" localSheetId="11">#REF!</definedName>
    <definedName name="Data6GrossProfitExpenseGeneralAdministrativePersonnelandcontractorsEmployeesCCRALatefee5">#REF!</definedName>
    <definedName name="Data6GrossProfitExpenseGeneralAdministrativePersonnelandcontractorsEmployeesCompanyCPP1" localSheetId="11">#REF!</definedName>
    <definedName name="Data6GrossProfitExpenseGeneralAdministrativePersonnelandcontractorsEmployeesCompanyCPP1">#REF!</definedName>
    <definedName name="Data6GrossProfitExpenseGeneralAdministrativePersonnelandcontractorsEmployeesCompanyCPP2" localSheetId="11">#REF!</definedName>
    <definedName name="Data6GrossProfitExpenseGeneralAdministrativePersonnelandcontractorsEmployeesCompanyCPP2">#REF!</definedName>
    <definedName name="Data6GrossProfitExpenseGeneralAdministrativePersonnelandcontractorsEmployeesCompanyCPP3" localSheetId="11">#REF!</definedName>
    <definedName name="Data6GrossProfitExpenseGeneralAdministrativePersonnelandcontractorsEmployeesCompanyCPP3">#REF!</definedName>
    <definedName name="Data6GrossProfitExpenseGeneralAdministrativePersonnelandcontractorsEmployeesCompanyCPP4" localSheetId="11">#REF!</definedName>
    <definedName name="Data6GrossProfitExpenseGeneralAdministrativePersonnelandcontractorsEmployeesCompanyCPP4">#REF!</definedName>
    <definedName name="Data6GrossProfitExpenseGeneralAdministrativePersonnelandcontractorsEmployeesCompanyCPP5" localSheetId="11">#REF!</definedName>
    <definedName name="Data6GrossProfitExpenseGeneralAdministrativePersonnelandcontractorsEmployeesCompanyCPP5">#REF!</definedName>
    <definedName name="Data6GrossProfitExpenseGeneralAdministrativePersonnelandcontractorsEmployeesCompanyEI1" localSheetId="11">#REF!</definedName>
    <definedName name="Data6GrossProfitExpenseGeneralAdministrativePersonnelandcontractorsEmployeesCompanyEI1">#REF!</definedName>
    <definedName name="Data6GrossProfitExpenseGeneralAdministrativePersonnelandcontractorsEmployeesCompanyEI2" localSheetId="11">#REF!</definedName>
    <definedName name="Data6GrossProfitExpenseGeneralAdministrativePersonnelandcontractorsEmployeesCompanyEI2">#REF!</definedName>
    <definedName name="Data6GrossProfitExpenseGeneralAdministrativePersonnelandcontractorsEmployeesCompanyEI3" localSheetId="11">#REF!</definedName>
    <definedName name="Data6GrossProfitExpenseGeneralAdministrativePersonnelandcontractorsEmployeesCompanyEI3">#REF!</definedName>
    <definedName name="Data6GrossProfitExpenseGeneralAdministrativePersonnelandcontractorsEmployeesCompanyEI4" localSheetId="11">#REF!</definedName>
    <definedName name="Data6GrossProfitExpenseGeneralAdministrativePersonnelandcontractorsEmployeesCompanyEI4">#REF!</definedName>
    <definedName name="Data6GrossProfitExpenseGeneralAdministrativePersonnelandcontractorsEmployeesCompanyEI5" localSheetId="11">#REF!</definedName>
    <definedName name="Data6GrossProfitExpenseGeneralAdministrativePersonnelandcontractorsEmployeesCompanyEI5">#REF!</definedName>
    <definedName name="Data6GrossProfitExpenseGeneralAdministrativePersonnelandcontractorsEmployeesCPPEICompany1" localSheetId="11">#REF!</definedName>
    <definedName name="Data6GrossProfitExpenseGeneralAdministrativePersonnelandcontractorsEmployeesCPPEICompany1">#REF!</definedName>
    <definedName name="Data6GrossProfitExpenseGeneralAdministrativePersonnelandcontractorsEmployeesCPPEICompany2" localSheetId="11">#REF!</definedName>
    <definedName name="Data6GrossProfitExpenseGeneralAdministrativePersonnelandcontractorsEmployeesCPPEICompany2">#REF!</definedName>
    <definedName name="Data6GrossProfitExpenseGeneralAdministrativePersonnelandcontractorsEmployeesCPPEICompany3" localSheetId="11">#REF!</definedName>
    <definedName name="Data6GrossProfitExpenseGeneralAdministrativePersonnelandcontractorsEmployeesCPPEICompany3">#REF!</definedName>
    <definedName name="Data6GrossProfitExpenseGeneralAdministrativePersonnelandcontractorsEmployeesCPPEICompany4" localSheetId="11">#REF!</definedName>
    <definedName name="Data6GrossProfitExpenseGeneralAdministrativePersonnelandcontractorsEmployeesCPPEICompany4">#REF!</definedName>
    <definedName name="Data6GrossProfitExpenseGeneralAdministrativePersonnelandcontractorsEmployeesCPPEICompany5" localSheetId="11">#REF!</definedName>
    <definedName name="Data6GrossProfitExpenseGeneralAdministrativePersonnelandcontractorsEmployeesCPPEICompany5">#REF!</definedName>
    <definedName name="Data6GrossProfitExpenseGeneralAdministrativePersonnelandcontractorsEmployeesEmployeebenefits1" localSheetId="11">#REF!</definedName>
    <definedName name="Data6GrossProfitExpenseGeneralAdministrativePersonnelandcontractorsEmployeesEmployeebenefits1">#REF!</definedName>
    <definedName name="Data6GrossProfitExpenseGeneralAdministrativePersonnelandcontractorsEmployeesEmployeebenefits2" localSheetId="11">#REF!</definedName>
    <definedName name="Data6GrossProfitExpenseGeneralAdministrativePersonnelandcontractorsEmployeesEmployeebenefits2">#REF!</definedName>
    <definedName name="Data6GrossProfitExpenseGeneralAdministrativePersonnelandcontractorsEmployeesEmployeebenefits3" localSheetId="11">#REF!</definedName>
    <definedName name="Data6GrossProfitExpenseGeneralAdministrativePersonnelandcontractorsEmployeesEmployeebenefits3">#REF!</definedName>
    <definedName name="Data6GrossProfitExpenseGeneralAdministrativePersonnelandcontractorsEmployeesEmployeebenefits4" localSheetId="11">#REF!</definedName>
    <definedName name="Data6GrossProfitExpenseGeneralAdministrativePersonnelandcontractorsEmployeesEmployeebenefits4">#REF!</definedName>
    <definedName name="Data6GrossProfitExpenseGeneralAdministrativePersonnelandcontractorsEmployeesEmployeebenefits5" localSheetId="11">#REF!</definedName>
    <definedName name="Data6GrossProfitExpenseGeneralAdministrativePersonnelandcontractorsEmployeesEmployeebenefits5">#REF!</definedName>
    <definedName name="Data6GrossProfitExpenseGeneralAdministrativePersonnelandcontractorsEmployeesEmployeesOther1" localSheetId="11">#REF!</definedName>
    <definedName name="Data6GrossProfitExpenseGeneralAdministrativePersonnelandcontractorsEmployeesEmployeesOther1">#REF!</definedName>
    <definedName name="Data6GrossProfitExpenseGeneralAdministrativePersonnelandcontractorsEmployeesEmployeesOther2" localSheetId="11">#REF!</definedName>
    <definedName name="Data6GrossProfitExpenseGeneralAdministrativePersonnelandcontractorsEmployeesEmployeesOther2">#REF!</definedName>
    <definedName name="Data6GrossProfitExpenseGeneralAdministrativePersonnelandcontractorsEmployeesEmployeesOther3" localSheetId="11">#REF!</definedName>
    <definedName name="Data6GrossProfitExpenseGeneralAdministrativePersonnelandcontractorsEmployeesEmployeesOther3">#REF!</definedName>
    <definedName name="Data6GrossProfitExpenseGeneralAdministrativePersonnelandcontractorsEmployeesEmployeesOther4" localSheetId="11">#REF!</definedName>
    <definedName name="Data6GrossProfitExpenseGeneralAdministrativePersonnelandcontractorsEmployeesEmployeesOther4">#REF!</definedName>
    <definedName name="Data6GrossProfitExpenseGeneralAdministrativePersonnelandcontractorsEmployeesEmployeesOther5" localSheetId="11">#REF!</definedName>
    <definedName name="Data6GrossProfitExpenseGeneralAdministrativePersonnelandcontractorsEmployeesEmployeesOther5">#REF!</definedName>
    <definedName name="Data6GrossProfitExpenseGeneralAdministrativePersonnelandcontractorsEmployeesEmploymentAgencyFees1" localSheetId="11">#REF!</definedName>
    <definedName name="Data6GrossProfitExpenseGeneralAdministrativePersonnelandcontractorsEmployeesEmploymentAgencyFees1">#REF!</definedName>
    <definedName name="Data6GrossProfitExpenseGeneralAdministrativePersonnelandcontractorsEmployeesEmploymentAgencyFees2" localSheetId="11">#REF!</definedName>
    <definedName name="Data6GrossProfitExpenseGeneralAdministrativePersonnelandcontractorsEmployeesEmploymentAgencyFees2">#REF!</definedName>
    <definedName name="Data6GrossProfitExpenseGeneralAdministrativePersonnelandcontractorsEmployeesEmploymentAgencyFees3" localSheetId="11">#REF!</definedName>
    <definedName name="Data6GrossProfitExpenseGeneralAdministrativePersonnelandcontractorsEmployeesEmploymentAgencyFees3">#REF!</definedName>
    <definedName name="Data6GrossProfitExpenseGeneralAdministrativePersonnelandcontractorsEmployeesEmploymentAgencyFees4" localSheetId="11">#REF!</definedName>
    <definedName name="Data6GrossProfitExpenseGeneralAdministrativePersonnelandcontractorsEmployeesEmploymentAgencyFees4">#REF!</definedName>
    <definedName name="Data6GrossProfitExpenseGeneralAdministrativePersonnelandcontractorsEmployeesEmploymentAgencyFees5" localSheetId="11">#REF!</definedName>
    <definedName name="Data6GrossProfitExpenseGeneralAdministrativePersonnelandcontractorsEmployeesEmploymentAgencyFees5">#REF!</definedName>
    <definedName name="Data6GrossProfitExpenseGeneralAdministrativePersonnelandcontractorsEmployeesVacationexpense1" localSheetId="11">#REF!</definedName>
    <definedName name="Data6GrossProfitExpenseGeneralAdministrativePersonnelandcontractorsEmployeesVacationexpense1">#REF!</definedName>
    <definedName name="Data6GrossProfitExpenseGeneralAdministrativePersonnelandcontractorsEmployeesVacationexpense2" localSheetId="11">#REF!</definedName>
    <definedName name="Data6GrossProfitExpenseGeneralAdministrativePersonnelandcontractorsEmployeesVacationexpense2">#REF!</definedName>
    <definedName name="Data6GrossProfitExpenseGeneralAdministrativePersonnelandcontractorsEmployeesVacationexpense3" localSheetId="11">#REF!</definedName>
    <definedName name="Data6GrossProfitExpenseGeneralAdministrativePersonnelandcontractorsEmployeesVacationexpense3">#REF!</definedName>
    <definedName name="Data6GrossProfitExpenseGeneralAdministrativePersonnelandcontractorsEmployeesVacationexpense4" localSheetId="11">#REF!</definedName>
    <definedName name="Data6GrossProfitExpenseGeneralAdministrativePersonnelandcontractorsEmployeesVacationexpense4">#REF!</definedName>
    <definedName name="Data6GrossProfitExpenseGeneralAdministrativePersonnelandcontractorsEmployeesVacationexpense5" localSheetId="11">#REF!</definedName>
    <definedName name="Data6GrossProfitExpenseGeneralAdministrativePersonnelandcontractorsEmployeesVacationexpense5">#REF!</definedName>
    <definedName name="Data6GrossProfitExpenseGeneralAdministrativePersonnelandcontractorsEmployeesWageAllocation1" localSheetId="11">#REF!</definedName>
    <definedName name="Data6GrossProfitExpenseGeneralAdministrativePersonnelandcontractorsEmployeesWageAllocation1">#REF!</definedName>
    <definedName name="Data6GrossProfitExpenseGeneralAdministrativePersonnelandcontractorsEmployeesWageAllocation2" localSheetId="11">#REF!</definedName>
    <definedName name="Data6GrossProfitExpenseGeneralAdministrativePersonnelandcontractorsEmployeesWageAllocation2">#REF!</definedName>
    <definedName name="Data6GrossProfitExpenseGeneralAdministrativePersonnelandcontractorsEmployeesWageAllocation3" localSheetId="11">#REF!</definedName>
    <definedName name="Data6GrossProfitExpenseGeneralAdministrativePersonnelandcontractorsEmployeesWageAllocation3">#REF!</definedName>
    <definedName name="Data6GrossProfitExpenseGeneralAdministrativePersonnelandcontractorsEmployeesWageAllocation4" localSheetId="11">#REF!</definedName>
    <definedName name="Data6GrossProfitExpenseGeneralAdministrativePersonnelandcontractorsEmployeesWageAllocation4">#REF!</definedName>
    <definedName name="Data6GrossProfitExpenseGeneralAdministrativePersonnelandcontractorsEmployeesWageAllocation5" localSheetId="11">#REF!</definedName>
    <definedName name="Data6GrossProfitExpenseGeneralAdministrativePersonnelandcontractorsEmployeesWageAllocation5">#REF!</definedName>
    <definedName name="Data6GrossProfitExpenseGeneralAdministrativePersonnelandcontractorsEmployeesWagesSalaries1" localSheetId="11">#REF!</definedName>
    <definedName name="Data6GrossProfitExpenseGeneralAdministrativePersonnelandcontractorsEmployeesWagesSalaries1">#REF!</definedName>
    <definedName name="Data6GrossProfitExpenseGeneralAdministrativePersonnelandcontractorsEmployeesWagesSalaries2" localSheetId="11">#REF!</definedName>
    <definedName name="Data6GrossProfitExpenseGeneralAdministrativePersonnelandcontractorsEmployeesWagesSalaries2">#REF!</definedName>
    <definedName name="Data6GrossProfitExpenseGeneralAdministrativePersonnelandcontractorsEmployeesWagesSalaries3" localSheetId="11">#REF!</definedName>
    <definedName name="Data6GrossProfitExpenseGeneralAdministrativePersonnelandcontractorsEmployeesWagesSalaries3">#REF!</definedName>
    <definedName name="Data6GrossProfitExpenseGeneralAdministrativePersonnelandcontractorsEmployeesWagesSalaries4" localSheetId="11">#REF!</definedName>
    <definedName name="Data6GrossProfitExpenseGeneralAdministrativePersonnelandcontractorsEmployeesWagesSalaries4">#REF!</definedName>
    <definedName name="Data6GrossProfitExpenseGeneralAdministrativePersonnelandcontractorsEmployeesWagesSalaries5" localSheetId="11">#REF!</definedName>
    <definedName name="Data6GrossProfitExpenseGeneralAdministrativePersonnelandcontractorsEmployeesWagesSalaries5">#REF!</definedName>
    <definedName name="Data6GrossProfitExpenseGeneralAdministrativePersonnelandcontractorsEmployeesWCBExpense1" localSheetId="11">#REF!</definedName>
    <definedName name="Data6GrossProfitExpenseGeneralAdministrativePersonnelandcontractorsEmployeesWCBExpense1">#REF!</definedName>
    <definedName name="Data6GrossProfitExpenseGeneralAdministrativePersonnelandcontractorsEmployeesWCBExpense2" localSheetId="11">#REF!</definedName>
    <definedName name="Data6GrossProfitExpenseGeneralAdministrativePersonnelandcontractorsEmployeesWCBExpense2">#REF!</definedName>
    <definedName name="Data6GrossProfitExpenseGeneralAdministrativePersonnelandcontractorsEmployeesWCBExpense3" localSheetId="11">#REF!</definedName>
    <definedName name="Data6GrossProfitExpenseGeneralAdministrativePersonnelandcontractorsEmployeesWCBExpense3">#REF!</definedName>
    <definedName name="Data6GrossProfitExpenseGeneralAdministrativePersonnelandcontractorsEmployeesWCBExpense4" localSheetId="11">#REF!</definedName>
    <definedName name="Data6GrossProfitExpenseGeneralAdministrativePersonnelandcontractorsEmployeesWCBExpense4">#REF!</definedName>
    <definedName name="Data6GrossProfitExpenseGeneralAdministrativePersonnelandcontractorsEmployeesWCBExpense5" localSheetId="11">#REF!</definedName>
    <definedName name="Data6GrossProfitExpenseGeneralAdministrativePersonnelandcontractorsEmployeesWCBExpense5">#REF!</definedName>
    <definedName name="Data6GrossProfitExpenseGeneralAdministrativePersonnelandcontractorsPersonnelandcontractorsOther1" localSheetId="11">#REF!</definedName>
    <definedName name="Data6GrossProfitExpenseGeneralAdministrativePersonnelandcontractorsPersonnelandcontractorsOther1">#REF!</definedName>
    <definedName name="Data6GrossProfitExpenseGeneralAdministrativePersonnelandcontractorsPersonnelandcontractorsOther2" localSheetId="11">#REF!</definedName>
    <definedName name="Data6GrossProfitExpenseGeneralAdministrativePersonnelandcontractorsPersonnelandcontractorsOther2">#REF!</definedName>
    <definedName name="Data6GrossProfitExpenseGeneralAdministrativePersonnelandcontractorsPersonnelandcontractorsOther3" localSheetId="11">#REF!</definedName>
    <definedName name="Data6GrossProfitExpenseGeneralAdministrativePersonnelandcontractorsPersonnelandcontractorsOther3">#REF!</definedName>
    <definedName name="Data6GrossProfitExpenseGeneralAdministrativePersonnelandcontractorsPersonnelandcontractorsOther4" localSheetId="11">#REF!</definedName>
    <definedName name="Data6GrossProfitExpenseGeneralAdministrativePersonnelandcontractorsPersonnelandcontractorsOther4">#REF!</definedName>
    <definedName name="Data6GrossProfitExpenseGeneralAdministrativePersonnelandcontractorsPersonnelandcontractorsOther5" localSheetId="11">#REF!</definedName>
    <definedName name="Data6GrossProfitExpenseGeneralAdministrativePersonnelandcontractorsPersonnelandcontractorsOther5">#REF!</definedName>
    <definedName name="Data6GrossProfitExpenseGeneralAdministrativePersonnelandcontractorsTotalConsulting1" localSheetId="11">#REF!</definedName>
    <definedName name="Data6GrossProfitExpenseGeneralAdministrativePersonnelandcontractorsTotalConsulting1">#REF!</definedName>
    <definedName name="Data6GrossProfitExpenseGeneralAdministrativePersonnelandcontractorsTotalConsulting2" localSheetId="11">#REF!</definedName>
    <definedName name="Data6GrossProfitExpenseGeneralAdministrativePersonnelandcontractorsTotalConsulting2">#REF!</definedName>
    <definedName name="Data6GrossProfitExpenseGeneralAdministrativePersonnelandcontractorsTotalConsulting3" localSheetId="11">#REF!</definedName>
    <definedName name="Data6GrossProfitExpenseGeneralAdministrativePersonnelandcontractorsTotalConsulting3">#REF!</definedName>
    <definedName name="Data6GrossProfitExpenseGeneralAdministrativePersonnelandcontractorsTotalConsulting4" localSheetId="11">#REF!</definedName>
    <definedName name="Data6GrossProfitExpenseGeneralAdministrativePersonnelandcontractorsTotalConsulting4">#REF!</definedName>
    <definedName name="Data6GrossProfitExpenseGeneralAdministrativePersonnelandcontractorsTotalConsulting5" localSheetId="11">#REF!</definedName>
    <definedName name="Data6GrossProfitExpenseGeneralAdministrativePersonnelandcontractorsTotalConsulting5">#REF!</definedName>
    <definedName name="Data6GrossProfitExpenseGeneralAdministrativePersonnelandcontractorsTotalEmployees1" localSheetId="11">#REF!</definedName>
    <definedName name="Data6GrossProfitExpenseGeneralAdministrativePersonnelandcontractorsTotalEmployees1">#REF!</definedName>
    <definedName name="Data6GrossProfitExpenseGeneralAdministrativePersonnelandcontractorsTotalEmployees2" localSheetId="11">#REF!</definedName>
    <definedName name="Data6GrossProfitExpenseGeneralAdministrativePersonnelandcontractorsTotalEmployees2">#REF!</definedName>
    <definedName name="Data6GrossProfitExpenseGeneralAdministrativePersonnelandcontractorsTotalEmployees3" localSheetId="11">#REF!</definedName>
    <definedName name="Data6GrossProfitExpenseGeneralAdministrativePersonnelandcontractorsTotalEmployees3">#REF!</definedName>
    <definedName name="Data6GrossProfitExpenseGeneralAdministrativePersonnelandcontractorsTotalEmployees4" localSheetId="11">#REF!</definedName>
    <definedName name="Data6GrossProfitExpenseGeneralAdministrativePersonnelandcontractorsTotalEmployees4">#REF!</definedName>
    <definedName name="Data6GrossProfitExpenseGeneralAdministrativePersonnelandcontractorsTotalEmployees5" localSheetId="11">#REF!</definedName>
    <definedName name="Data6GrossProfitExpenseGeneralAdministrativePersonnelandcontractorsTotalEmployees5">#REF!</definedName>
    <definedName name="Data6GrossProfitExpenseGeneralAdministrativeProfessionalFees" localSheetId="11">#REF!</definedName>
    <definedName name="Data6GrossProfitExpenseGeneralAdministrativeProfessionalFees">#REF!</definedName>
    <definedName name="Data6GrossProfitExpenseGeneralAdministrativeProfessionalfees1" localSheetId="11">#REF!</definedName>
    <definedName name="Data6GrossProfitExpenseGeneralAdministrativeProfessionalfees1">#REF!</definedName>
    <definedName name="Data6GrossProfitExpenseGeneralAdministrativeProfessionalfees2" localSheetId="11">#REF!</definedName>
    <definedName name="Data6GrossProfitExpenseGeneralAdministrativeProfessionalfees2">#REF!</definedName>
    <definedName name="Data6GrossProfitExpenseGeneralAdministrativeProfessionalfees3" localSheetId="11">#REF!</definedName>
    <definedName name="Data6GrossProfitExpenseGeneralAdministrativeProfessionalfees3">#REF!</definedName>
    <definedName name="Data6GrossProfitExpenseGeneralAdministrativeProfessionalfees4" localSheetId="11">#REF!</definedName>
    <definedName name="Data6GrossProfitExpenseGeneralAdministrativeProfessionalfees4">#REF!</definedName>
    <definedName name="Data6GrossProfitExpenseGeneralAdministrativeProfessionalfees5" localSheetId="11">#REF!</definedName>
    <definedName name="Data6GrossProfitExpenseGeneralAdministrativeProfessionalfees5">#REF!</definedName>
    <definedName name="Data6GrossProfitExpenseGeneralAdministrativeProfessionalfeesProfessionalFeesOther1" localSheetId="11">#REF!</definedName>
    <definedName name="Data6GrossProfitExpenseGeneralAdministrativeProfessionalfeesProfessionalFeesOther1">#REF!</definedName>
    <definedName name="Data6GrossProfitExpenseGeneralAdministrativeProfessionalfeesProfessionalFeesOther2" localSheetId="11">#REF!</definedName>
    <definedName name="Data6GrossProfitExpenseGeneralAdministrativeProfessionalfeesProfessionalFeesOther2">#REF!</definedName>
    <definedName name="Data6GrossProfitExpenseGeneralAdministrativeProfessionalfeesProfessionalFeesOther3" localSheetId="11">#REF!</definedName>
    <definedName name="Data6GrossProfitExpenseGeneralAdministrativeProfessionalfeesProfessionalFeesOther3">#REF!</definedName>
    <definedName name="Data6GrossProfitExpenseGeneralAdministrativeProfessionalfeesProfessionalFeesOther4" localSheetId="11">#REF!</definedName>
    <definedName name="Data6GrossProfitExpenseGeneralAdministrativeProfessionalfeesProfessionalFeesOther4">#REF!</definedName>
    <definedName name="Data6GrossProfitExpenseGeneralAdministrativeProfessionalfeesProfessionalFeesOther5" localSheetId="11">#REF!</definedName>
    <definedName name="Data6GrossProfitExpenseGeneralAdministrativeProfessionalfeesProfessionalFeesOther5">#REF!</definedName>
    <definedName name="Data6GrossProfitExpenseGeneralAdministrativePublicCompanyExpenses" localSheetId="11">#REF!</definedName>
    <definedName name="Data6GrossProfitExpenseGeneralAdministrativePublicCompanyExpenses">#REF!</definedName>
    <definedName name="Data6GrossProfitExpenseGeneralAdministrativePublicCompanyExpensesAGM1" localSheetId="11">#REF!</definedName>
    <definedName name="Data6GrossProfitExpenseGeneralAdministrativePublicCompanyExpensesAGM1">#REF!</definedName>
    <definedName name="Data6GrossProfitExpenseGeneralAdministrativePublicCompanyExpensesAGM2" localSheetId="11">#REF!</definedName>
    <definedName name="Data6GrossProfitExpenseGeneralAdministrativePublicCompanyExpensesAGM2">#REF!</definedName>
    <definedName name="Data6GrossProfitExpenseGeneralAdministrativePublicCompanyExpensesAGM3" localSheetId="11">#REF!</definedName>
    <definedName name="Data6GrossProfitExpenseGeneralAdministrativePublicCompanyExpensesAGM3">#REF!</definedName>
    <definedName name="Data6GrossProfitExpenseGeneralAdministrativePublicCompanyExpensesAGM4" localSheetId="11">#REF!</definedName>
    <definedName name="Data6GrossProfitExpenseGeneralAdministrativePublicCompanyExpensesAGM4">#REF!</definedName>
    <definedName name="Data6GrossProfitExpenseGeneralAdministrativePublicCompanyExpensesAGM5" localSheetId="11">#REF!</definedName>
    <definedName name="Data6GrossProfitExpenseGeneralAdministrativePublicCompanyExpensesAGM5">#REF!</definedName>
    <definedName name="Data6GrossProfitExpenseGeneralAdministrativePublicCompanyExpensesFilingFees1" localSheetId="11">#REF!</definedName>
    <definedName name="Data6GrossProfitExpenseGeneralAdministrativePublicCompanyExpensesFilingFees1">#REF!</definedName>
    <definedName name="Data6GrossProfitExpenseGeneralAdministrativePublicCompanyExpensesFilingFees2" localSheetId="11">#REF!</definedName>
    <definedName name="Data6GrossProfitExpenseGeneralAdministrativePublicCompanyExpensesFilingFees2">#REF!</definedName>
    <definedName name="Data6GrossProfitExpenseGeneralAdministrativePublicCompanyExpensesFilingFees3" localSheetId="11">#REF!</definedName>
    <definedName name="Data6GrossProfitExpenseGeneralAdministrativePublicCompanyExpensesFilingFees3">#REF!</definedName>
    <definedName name="Data6GrossProfitExpenseGeneralAdministrativePublicCompanyExpensesFilingFees4" localSheetId="11">#REF!</definedName>
    <definedName name="Data6GrossProfitExpenseGeneralAdministrativePublicCompanyExpensesFilingFees4">#REF!</definedName>
    <definedName name="Data6GrossProfitExpenseGeneralAdministrativePublicCompanyExpensesFilingFees5" localSheetId="11">#REF!</definedName>
    <definedName name="Data6GrossProfitExpenseGeneralAdministrativePublicCompanyExpensesFilingFees5">#REF!</definedName>
    <definedName name="Data6GrossProfitExpenseGeneralAdministrativePublicCompanyExpensesPressReleases1" localSheetId="11">#REF!</definedName>
    <definedName name="Data6GrossProfitExpenseGeneralAdministrativePublicCompanyExpensesPressReleases1">#REF!</definedName>
    <definedName name="Data6GrossProfitExpenseGeneralAdministrativePublicCompanyExpensesPressReleases2" localSheetId="11">#REF!</definedName>
    <definedName name="Data6GrossProfitExpenseGeneralAdministrativePublicCompanyExpensesPressReleases2">#REF!</definedName>
    <definedName name="Data6GrossProfitExpenseGeneralAdministrativePublicCompanyExpensesPressReleases3" localSheetId="11">#REF!</definedName>
    <definedName name="Data6GrossProfitExpenseGeneralAdministrativePublicCompanyExpensesPressReleases3">#REF!</definedName>
    <definedName name="Data6GrossProfitExpenseGeneralAdministrativePublicCompanyExpensesPressReleases4" localSheetId="11">#REF!</definedName>
    <definedName name="Data6GrossProfitExpenseGeneralAdministrativePublicCompanyExpensesPressReleases4">#REF!</definedName>
    <definedName name="Data6GrossProfitExpenseGeneralAdministrativePublicCompanyExpensesPressReleases5" localSheetId="11">#REF!</definedName>
    <definedName name="Data6GrossProfitExpenseGeneralAdministrativePublicCompanyExpensesPressReleases5">#REF!</definedName>
    <definedName name="Data6GrossProfitExpenseGeneralAdministrativePublicCompanyExpensesPublicCompanyExpensesOther1" localSheetId="11">#REF!</definedName>
    <definedName name="Data6GrossProfitExpenseGeneralAdministrativePublicCompanyExpensesPublicCompanyExpensesOther1">#REF!</definedName>
    <definedName name="Data6GrossProfitExpenseGeneralAdministrativePublicCompanyExpensesPublicCompanyExpensesOther2" localSheetId="11">#REF!</definedName>
    <definedName name="Data6GrossProfitExpenseGeneralAdministrativePublicCompanyExpensesPublicCompanyExpensesOther2">#REF!</definedName>
    <definedName name="Data6GrossProfitExpenseGeneralAdministrativePublicCompanyExpensesPublicCompanyExpensesOther3" localSheetId="11">#REF!</definedName>
    <definedName name="Data6GrossProfitExpenseGeneralAdministrativePublicCompanyExpensesPublicCompanyExpensesOther3">#REF!</definedName>
    <definedName name="Data6GrossProfitExpenseGeneralAdministrativePublicCompanyExpensesPublicCompanyExpensesOther4" localSheetId="11">#REF!</definedName>
    <definedName name="Data6GrossProfitExpenseGeneralAdministrativePublicCompanyExpensesPublicCompanyExpensesOther4">#REF!</definedName>
    <definedName name="Data6GrossProfitExpenseGeneralAdministrativePublicCompanyExpensesPublicCompanyExpensesOther5" localSheetId="11">#REF!</definedName>
    <definedName name="Data6GrossProfitExpenseGeneralAdministrativePublicCompanyExpensesPublicCompanyExpensesOther5">#REF!</definedName>
    <definedName name="Data6GrossProfitExpenseGeneralAdministrativePublicCompanyExpensesTransferAgentFees1" localSheetId="11">#REF!</definedName>
    <definedName name="Data6GrossProfitExpenseGeneralAdministrativePublicCompanyExpensesTransferAgentFees1">#REF!</definedName>
    <definedName name="Data6GrossProfitExpenseGeneralAdministrativePublicCompanyExpensesTransferAgentFees2" localSheetId="11">#REF!</definedName>
    <definedName name="Data6GrossProfitExpenseGeneralAdministrativePublicCompanyExpensesTransferAgentFees2">#REF!</definedName>
    <definedName name="Data6GrossProfitExpenseGeneralAdministrativePublicCompanyExpensesTransferAgentFees3" localSheetId="11">#REF!</definedName>
    <definedName name="Data6GrossProfitExpenseGeneralAdministrativePublicCompanyExpensesTransferAgentFees3">#REF!</definedName>
    <definedName name="Data6GrossProfitExpenseGeneralAdministrativePublicCompanyExpensesTransferAgentFees4" localSheetId="11">#REF!</definedName>
    <definedName name="Data6GrossProfitExpenseGeneralAdministrativePublicCompanyExpensesTransferAgentFees4">#REF!</definedName>
    <definedName name="Data6GrossProfitExpenseGeneralAdministrativePublicCompanyExpensesTransferAgentFees5" localSheetId="11">#REF!</definedName>
    <definedName name="Data6GrossProfitExpenseGeneralAdministrativePublicCompanyExpensesTransferAgentFees5">#REF!</definedName>
    <definedName name="Data6GrossProfitExpenseGeneralAdministrativeRecruiting1" localSheetId="11">#REF!</definedName>
    <definedName name="Data6GrossProfitExpenseGeneralAdministrativeRecruiting1">#REF!</definedName>
    <definedName name="Data6GrossProfitExpenseGeneralAdministrativeRecruiting2" localSheetId="11">#REF!</definedName>
    <definedName name="Data6GrossProfitExpenseGeneralAdministrativeRecruiting2">#REF!</definedName>
    <definedName name="Data6GrossProfitExpenseGeneralAdministrativeRecruiting3" localSheetId="11">#REF!</definedName>
    <definedName name="Data6GrossProfitExpenseGeneralAdministrativeRecruiting3">#REF!</definedName>
    <definedName name="Data6GrossProfitExpenseGeneralAdministrativeRecruiting4" localSheetId="11">#REF!</definedName>
    <definedName name="Data6GrossProfitExpenseGeneralAdministrativeRecruiting4">#REF!</definedName>
    <definedName name="Data6GrossProfitExpenseGeneralAdministrativeRecruiting5" localSheetId="11">#REF!</definedName>
    <definedName name="Data6GrossProfitExpenseGeneralAdministrativeRecruiting5">#REF!</definedName>
    <definedName name="Data6GrossProfitExpenseGeneralAdministrativeStockCompGA1" localSheetId="11">#REF!</definedName>
    <definedName name="Data6GrossProfitExpenseGeneralAdministrativeStockCompGA1">#REF!</definedName>
    <definedName name="Data6GrossProfitExpenseGeneralAdministrativeStockCompGA2" localSheetId="11">#REF!</definedName>
    <definedName name="Data6GrossProfitExpenseGeneralAdministrativeStockCompGA2">#REF!</definedName>
    <definedName name="Data6GrossProfitExpenseGeneralAdministrativeStockCompGA3" localSheetId="11">#REF!</definedName>
    <definedName name="Data6GrossProfitExpenseGeneralAdministrativeStockCompGA3">#REF!</definedName>
    <definedName name="Data6GrossProfitExpenseGeneralAdministrativeStockCompGA4" localSheetId="11">#REF!</definedName>
    <definedName name="Data6GrossProfitExpenseGeneralAdministrativeStockCompGA4">#REF!</definedName>
    <definedName name="Data6GrossProfitExpenseGeneralAdministrativeStockCompGA5" localSheetId="11">#REF!</definedName>
    <definedName name="Data6GrossProfitExpenseGeneralAdministrativeStockCompGA5">#REF!</definedName>
    <definedName name="Data6GrossProfitExpenseGeneralAdministrativeTotalBusinessDevelopment1" localSheetId="11">#REF!</definedName>
    <definedName name="Data6GrossProfitExpenseGeneralAdministrativeTotalBusinessDevelopment1">#REF!</definedName>
    <definedName name="Data6GrossProfitExpenseGeneralAdministrativeTotalBusinessDevelopment2" localSheetId="11">#REF!</definedName>
    <definedName name="Data6GrossProfitExpenseGeneralAdministrativeTotalBusinessDevelopment2">#REF!</definedName>
    <definedName name="Data6GrossProfitExpenseGeneralAdministrativeTotalBusinessDevelopment3" localSheetId="11">#REF!</definedName>
    <definedName name="Data6GrossProfitExpenseGeneralAdministrativeTotalBusinessDevelopment3">#REF!</definedName>
    <definedName name="Data6GrossProfitExpenseGeneralAdministrativeTotalBusinessDevelopment4" localSheetId="11">#REF!</definedName>
    <definedName name="Data6GrossProfitExpenseGeneralAdministrativeTotalBusinessDevelopment4">#REF!</definedName>
    <definedName name="Data6GrossProfitExpenseGeneralAdministrativeTotalBusinessDevelopment5" localSheetId="11">#REF!</definedName>
    <definedName name="Data6GrossProfitExpenseGeneralAdministrativeTotalBusinessDevelopment5">#REF!</definedName>
    <definedName name="Data6GrossProfitExpenseGeneralAdministrativeTotalFacilitiesOfficeAdmin1" localSheetId="11">#REF!</definedName>
    <definedName name="Data6GrossProfitExpenseGeneralAdministrativeTotalFacilitiesOfficeAdmin1">#REF!</definedName>
    <definedName name="Data6GrossProfitExpenseGeneralAdministrativeTotalFacilitiesOfficeAdmin2" localSheetId="11">#REF!</definedName>
    <definedName name="Data6GrossProfitExpenseGeneralAdministrativeTotalFacilitiesOfficeAdmin2">#REF!</definedName>
    <definedName name="Data6GrossProfitExpenseGeneralAdministrativeTotalFacilitiesOfficeAdmin3" localSheetId="11">#REF!</definedName>
    <definedName name="Data6GrossProfitExpenseGeneralAdministrativeTotalFacilitiesOfficeAdmin3">#REF!</definedName>
    <definedName name="Data6GrossProfitExpenseGeneralAdministrativeTotalFacilitiesOfficeAdmin4" localSheetId="11">#REF!</definedName>
    <definedName name="Data6GrossProfitExpenseGeneralAdministrativeTotalFacilitiesOfficeAdmin4">#REF!</definedName>
    <definedName name="Data6GrossProfitExpenseGeneralAdministrativeTotalFacilitiesOfficeAdmin5" localSheetId="11">#REF!</definedName>
    <definedName name="Data6GrossProfitExpenseGeneralAdministrativeTotalFacilitiesOfficeAdmin5">#REF!</definedName>
    <definedName name="Data6GrossProfitExpenseGeneralAdministrativeTotalInvestorrelations1" localSheetId="11">#REF!</definedName>
    <definedName name="Data6GrossProfitExpenseGeneralAdministrativeTotalInvestorrelations1">#REF!</definedName>
    <definedName name="Data6GrossProfitExpenseGeneralAdministrativeTotalInvestorrelations2" localSheetId="11">#REF!</definedName>
    <definedName name="Data6GrossProfitExpenseGeneralAdministrativeTotalInvestorrelations2">#REF!</definedName>
    <definedName name="Data6GrossProfitExpenseGeneralAdministrativeTotalInvestorrelations3" localSheetId="11">#REF!</definedName>
    <definedName name="Data6GrossProfitExpenseGeneralAdministrativeTotalInvestorrelations3">#REF!</definedName>
    <definedName name="Data6GrossProfitExpenseGeneralAdministrativeTotalInvestorrelations4" localSheetId="11">#REF!</definedName>
    <definedName name="Data6GrossProfitExpenseGeneralAdministrativeTotalInvestorrelations4">#REF!</definedName>
    <definedName name="Data6GrossProfitExpenseGeneralAdministrativeTotalInvestorrelations5" localSheetId="11">#REF!</definedName>
    <definedName name="Data6GrossProfitExpenseGeneralAdministrativeTotalInvestorrelations5">#REF!</definedName>
    <definedName name="Data6GrossProfitExpenseGeneralAdministrativeTotalMarketingExpense1" localSheetId="11">#REF!</definedName>
    <definedName name="Data6GrossProfitExpenseGeneralAdministrativeTotalMarketingExpense1">#REF!</definedName>
    <definedName name="Data6GrossProfitExpenseGeneralAdministrativeTotalMarketingExpense2" localSheetId="11">#REF!</definedName>
    <definedName name="Data6GrossProfitExpenseGeneralAdministrativeTotalMarketingExpense2">#REF!</definedName>
    <definedName name="Data6GrossProfitExpenseGeneralAdministrativeTotalMarketingExpense3" localSheetId="11">#REF!</definedName>
    <definedName name="Data6GrossProfitExpenseGeneralAdministrativeTotalMarketingExpense3">#REF!</definedName>
    <definedName name="Data6GrossProfitExpenseGeneralAdministrativeTotalMarketingExpense4" localSheetId="11">#REF!</definedName>
    <definedName name="Data6GrossProfitExpenseGeneralAdministrativeTotalMarketingExpense4">#REF!</definedName>
    <definedName name="Data6GrossProfitExpenseGeneralAdministrativeTotalMarketingExpense5" localSheetId="11">#REF!</definedName>
    <definedName name="Data6GrossProfitExpenseGeneralAdministrativeTotalMarketingExpense5">#REF!</definedName>
    <definedName name="Data6GrossProfitExpenseGeneralAdministrativeTotalMiscellaneous1" localSheetId="11">#REF!</definedName>
    <definedName name="Data6GrossProfitExpenseGeneralAdministrativeTotalMiscellaneous1">#REF!</definedName>
    <definedName name="Data6GrossProfitExpenseGeneralAdministrativeTotalMiscellaneous2" localSheetId="11">#REF!</definedName>
    <definedName name="Data6GrossProfitExpenseGeneralAdministrativeTotalMiscellaneous2">#REF!</definedName>
    <definedName name="Data6GrossProfitExpenseGeneralAdministrativeTotalMiscellaneous3" localSheetId="11">#REF!</definedName>
    <definedName name="Data6GrossProfitExpenseGeneralAdministrativeTotalMiscellaneous3">#REF!</definedName>
    <definedName name="Data6GrossProfitExpenseGeneralAdministrativeTotalMiscellaneous4" localSheetId="11">#REF!</definedName>
    <definedName name="Data6GrossProfitExpenseGeneralAdministrativeTotalMiscellaneous4">#REF!</definedName>
    <definedName name="Data6GrossProfitExpenseGeneralAdministrativeTotalMiscellaneous5" localSheetId="11">#REF!</definedName>
    <definedName name="Data6GrossProfitExpenseGeneralAdministrativeTotalMiscellaneous5">#REF!</definedName>
    <definedName name="Data6GrossProfitExpenseGeneralAdministrativeTotalPersonnelandcontractors1" localSheetId="11">#REF!</definedName>
    <definedName name="Data6GrossProfitExpenseGeneralAdministrativeTotalPersonnelandcontractors1">#REF!</definedName>
    <definedName name="Data6GrossProfitExpenseGeneralAdministrativeTotalPersonnelandcontractors2" localSheetId="11">#REF!</definedName>
    <definedName name="Data6GrossProfitExpenseGeneralAdministrativeTotalPersonnelandcontractors2">#REF!</definedName>
    <definedName name="Data6GrossProfitExpenseGeneralAdministrativeTotalPersonnelandcontractors3" localSheetId="11">#REF!</definedName>
    <definedName name="Data6GrossProfitExpenseGeneralAdministrativeTotalPersonnelandcontractors3">#REF!</definedName>
    <definedName name="Data6GrossProfitExpenseGeneralAdministrativeTotalPersonnelandcontractors4" localSheetId="11">#REF!</definedName>
    <definedName name="Data6GrossProfitExpenseGeneralAdministrativeTotalPersonnelandcontractors4">#REF!</definedName>
    <definedName name="Data6GrossProfitExpenseGeneralAdministrativeTotalPersonnelandcontractors5" localSheetId="11">#REF!</definedName>
    <definedName name="Data6GrossProfitExpenseGeneralAdministrativeTotalPersonnelandcontractors5">#REF!</definedName>
    <definedName name="Data6GrossProfitExpenseGeneralAdministrativeTotalProfessionalFees1" localSheetId="11">#REF!</definedName>
    <definedName name="Data6GrossProfitExpenseGeneralAdministrativeTotalProfessionalFees1">#REF!</definedName>
    <definedName name="Data6GrossProfitExpenseGeneralAdministrativeTotalProfessionalFees2" localSheetId="11">#REF!</definedName>
    <definedName name="Data6GrossProfitExpenseGeneralAdministrativeTotalProfessionalFees2">#REF!</definedName>
    <definedName name="Data6GrossProfitExpenseGeneralAdministrativeTotalProfessionalFees3" localSheetId="11">#REF!</definedName>
    <definedName name="Data6GrossProfitExpenseGeneralAdministrativeTotalProfessionalFees3">#REF!</definedName>
    <definedName name="Data6GrossProfitExpenseGeneralAdministrativeTotalProfessionalFees4" localSheetId="11">#REF!</definedName>
    <definedName name="Data6GrossProfitExpenseGeneralAdministrativeTotalProfessionalFees4">#REF!</definedName>
    <definedName name="Data6GrossProfitExpenseGeneralAdministrativeTotalProfessionalFees5" localSheetId="11">#REF!</definedName>
    <definedName name="Data6GrossProfitExpenseGeneralAdministrativeTotalProfessionalFees5">#REF!</definedName>
    <definedName name="Data6GrossProfitExpenseGeneralAdministrativeTotalPublicCompanyExpenses1" localSheetId="11">#REF!</definedName>
    <definedName name="Data6GrossProfitExpenseGeneralAdministrativeTotalPublicCompanyExpenses1">#REF!</definedName>
    <definedName name="Data6GrossProfitExpenseGeneralAdministrativeTotalPublicCompanyExpenses2" localSheetId="11">#REF!</definedName>
    <definedName name="Data6GrossProfitExpenseGeneralAdministrativeTotalPublicCompanyExpenses2">#REF!</definedName>
    <definedName name="Data6GrossProfitExpenseGeneralAdministrativeTotalPublicCompanyExpenses3" localSheetId="11">#REF!</definedName>
    <definedName name="Data6GrossProfitExpenseGeneralAdministrativeTotalPublicCompanyExpenses3">#REF!</definedName>
    <definedName name="Data6GrossProfitExpenseGeneralAdministrativeTotalPublicCompanyExpenses4" localSheetId="11">#REF!</definedName>
    <definedName name="Data6GrossProfitExpenseGeneralAdministrativeTotalPublicCompanyExpenses4">#REF!</definedName>
    <definedName name="Data6GrossProfitExpenseGeneralAdministrativeTotalPublicCompanyExpenses5" localSheetId="11">#REF!</definedName>
    <definedName name="Data6GrossProfitExpenseGeneralAdministrativeTotalPublicCompanyExpenses5">#REF!</definedName>
    <definedName name="Data6GrossProfitExpenseGeneralAdministrativeTravel1" localSheetId="11">#REF!</definedName>
    <definedName name="Data6GrossProfitExpenseGeneralAdministrativeTravel1">#REF!</definedName>
    <definedName name="Data6GrossProfitExpenseGeneralAdministrativeTravel2" localSheetId="11">#REF!</definedName>
    <definedName name="Data6GrossProfitExpenseGeneralAdministrativeTravel2">#REF!</definedName>
    <definedName name="Data6GrossProfitExpenseGeneralAdministrativeTravel3" localSheetId="11">#REF!</definedName>
    <definedName name="Data6GrossProfitExpenseGeneralAdministrativeTravel3">#REF!</definedName>
    <definedName name="Data6GrossProfitExpenseGeneralAdministrativeTravel4" localSheetId="11">#REF!</definedName>
    <definedName name="Data6GrossProfitExpenseGeneralAdministrativeTravel4">#REF!</definedName>
    <definedName name="Data6GrossProfitExpenseGeneralAdministrativeTravel5" localSheetId="11">#REF!</definedName>
    <definedName name="Data6GrossProfitExpenseGeneralAdministrativeTravel5">#REF!</definedName>
    <definedName name="Data6GrossProfitExpenseGeneralAdministrativeWebsite1" localSheetId="11">#REF!</definedName>
    <definedName name="Data6GrossProfitExpenseGeneralAdministrativeWebsite1">#REF!</definedName>
    <definedName name="Data6GrossProfitExpenseGeneralAdministrativeWebsite2" localSheetId="11">#REF!</definedName>
    <definedName name="Data6GrossProfitExpenseGeneralAdministrativeWebsite2">#REF!</definedName>
    <definedName name="Data6GrossProfitExpenseGeneralAdministrativeWebsite3" localSheetId="11">#REF!</definedName>
    <definedName name="Data6GrossProfitExpenseGeneralAdministrativeWebsite3">#REF!</definedName>
    <definedName name="Data6GrossProfitExpenseGeneralAdministrativeWebsite4" localSheetId="11">#REF!</definedName>
    <definedName name="Data6GrossProfitExpenseGeneralAdministrativeWebsite4">#REF!</definedName>
    <definedName name="Data6GrossProfitExpenseGeneralAdministrativeWebsite5" localSheetId="11">#REF!</definedName>
    <definedName name="Data6GrossProfitExpenseGeneralAdministrativeWebsite5">#REF!</definedName>
    <definedName name="Data6GrossProfitExpenseResearchandEngineering" localSheetId="11">#REF!</definedName>
    <definedName name="Data6GrossProfitExpenseResearchandEngineering">#REF!</definedName>
    <definedName name="Data6GrossProfitExpenseResearchandEngineeringAssays1" localSheetId="11">#REF!</definedName>
    <definedName name="Data6GrossProfitExpenseResearchandEngineeringAssays1">#REF!</definedName>
    <definedName name="Data6GrossProfitExpenseResearchandEngineeringAssays2" localSheetId="11">#REF!</definedName>
    <definedName name="Data6GrossProfitExpenseResearchandEngineeringAssays2">#REF!</definedName>
    <definedName name="Data6GrossProfitExpenseResearchandEngineeringAssays3" localSheetId="11">#REF!</definedName>
    <definedName name="Data6GrossProfitExpenseResearchandEngineeringAssays3">#REF!</definedName>
    <definedName name="Data6GrossProfitExpenseResearchandEngineeringAssays4" localSheetId="11">#REF!</definedName>
    <definedName name="Data6GrossProfitExpenseResearchandEngineeringAssays4">#REF!</definedName>
    <definedName name="Data6GrossProfitExpenseResearchandEngineeringAssays5" localSheetId="11">#REF!</definedName>
    <definedName name="Data6GrossProfitExpenseResearchandEngineeringAssays5">#REF!</definedName>
    <definedName name="Data6GrossProfitExpenseResearchandEngineeringClinicalTrial" localSheetId="11">#REF!</definedName>
    <definedName name="Data6GrossProfitExpenseResearchandEngineeringClinicalTrial">#REF!</definedName>
    <definedName name="Data6GrossProfitExpenseResearchandEngineeringClinicalTrialClinicalTrialOther1" localSheetId="11">#REF!</definedName>
    <definedName name="Data6GrossProfitExpenseResearchandEngineeringClinicalTrialClinicalTrialOther1">#REF!</definedName>
    <definedName name="Data6GrossProfitExpenseResearchandEngineeringClinicalTrialClinicalTrialOther2" localSheetId="11">#REF!</definedName>
    <definedName name="Data6GrossProfitExpenseResearchandEngineeringClinicalTrialClinicalTrialOther2">#REF!</definedName>
    <definedName name="Data6GrossProfitExpenseResearchandEngineeringClinicalTrialClinicalTrialOther3" localSheetId="11">#REF!</definedName>
    <definedName name="Data6GrossProfitExpenseResearchandEngineeringClinicalTrialClinicalTrialOther3">#REF!</definedName>
    <definedName name="Data6GrossProfitExpenseResearchandEngineeringClinicalTrialClinicalTrialOther4" localSheetId="11">#REF!</definedName>
    <definedName name="Data6GrossProfitExpenseResearchandEngineeringClinicalTrialClinicalTrialOther4">#REF!</definedName>
    <definedName name="Data6GrossProfitExpenseResearchandEngineeringClinicalTrialClinicalTrialOther5" localSheetId="11">#REF!</definedName>
    <definedName name="Data6GrossProfitExpenseResearchandEngineeringClinicalTrialClinicalTrialOther5">#REF!</definedName>
    <definedName name="Data6GrossProfitExpenseResearchandEngineeringClinicalTrialCROCosts1" localSheetId="11">#REF!</definedName>
    <definedName name="Data6GrossProfitExpenseResearchandEngineeringClinicalTrialCROCosts1">#REF!</definedName>
    <definedName name="Data6GrossProfitExpenseResearchandEngineeringClinicalTrialCROCosts2" localSheetId="11">#REF!</definedName>
    <definedName name="Data6GrossProfitExpenseResearchandEngineeringClinicalTrialCROCosts2">#REF!</definedName>
    <definedName name="Data6GrossProfitExpenseResearchandEngineeringClinicalTrialCROCosts3" localSheetId="11">#REF!</definedName>
    <definedName name="Data6GrossProfitExpenseResearchandEngineeringClinicalTrialCROCosts3">#REF!</definedName>
    <definedName name="Data6GrossProfitExpenseResearchandEngineeringClinicalTrialCROCosts4" localSheetId="11">#REF!</definedName>
    <definedName name="Data6GrossProfitExpenseResearchandEngineeringClinicalTrialCROCosts4">#REF!</definedName>
    <definedName name="Data6GrossProfitExpenseResearchandEngineeringClinicalTrialCROCosts5" localSheetId="11">#REF!</definedName>
    <definedName name="Data6GrossProfitExpenseResearchandEngineeringClinicalTrialCROCosts5">#REF!</definedName>
    <definedName name="Data6GrossProfitExpenseResearchandEngineeringClinicalTrialPhaseOneTrial1" localSheetId="11">#REF!</definedName>
    <definedName name="Data6GrossProfitExpenseResearchandEngineeringClinicalTrialPhaseOneTrial1">#REF!</definedName>
    <definedName name="Data6GrossProfitExpenseResearchandEngineeringClinicalTrialPhaseOneTrial2" localSheetId="11">#REF!</definedName>
    <definedName name="Data6GrossProfitExpenseResearchandEngineeringClinicalTrialPhaseOneTrial2">#REF!</definedName>
    <definedName name="Data6GrossProfitExpenseResearchandEngineeringClinicalTrialPhaseOneTrial3" localSheetId="11">#REF!</definedName>
    <definedName name="Data6GrossProfitExpenseResearchandEngineeringClinicalTrialPhaseOneTrial3">#REF!</definedName>
    <definedName name="Data6GrossProfitExpenseResearchandEngineeringClinicalTrialPhaseOneTrial4" localSheetId="11">#REF!</definedName>
    <definedName name="Data6GrossProfitExpenseResearchandEngineeringClinicalTrialPhaseOneTrial4">#REF!</definedName>
    <definedName name="Data6GrossProfitExpenseResearchandEngineeringClinicalTrialPhaseOneTrial5" localSheetId="11">#REF!</definedName>
    <definedName name="Data6GrossProfitExpenseResearchandEngineeringClinicalTrialPhaseOneTrial5">#REF!</definedName>
    <definedName name="Data6GrossProfitExpenseResearchandEngineeringLaboratoryExpenses" localSheetId="11">#REF!</definedName>
    <definedName name="Data6GrossProfitExpenseResearchandEngineeringLaboratoryExpenses">#REF!</definedName>
    <definedName name="Data6GrossProfitExpenseResearchandEngineeringLaboratoryExpensesConferences1" localSheetId="11">#REF!</definedName>
    <definedName name="Data6GrossProfitExpenseResearchandEngineeringLaboratoryExpensesConferences1">#REF!</definedName>
    <definedName name="Data6GrossProfitExpenseResearchandEngineeringLaboratoryExpensesConferences2" localSheetId="11">#REF!</definedName>
    <definedName name="Data6GrossProfitExpenseResearchandEngineeringLaboratoryExpensesConferences2">#REF!</definedName>
    <definedName name="Data6GrossProfitExpenseResearchandEngineeringLaboratoryExpensesConferences3" localSheetId="11">#REF!</definedName>
    <definedName name="Data6GrossProfitExpenseResearchandEngineeringLaboratoryExpensesConferences3">#REF!</definedName>
    <definedName name="Data6GrossProfitExpenseResearchandEngineeringLaboratoryExpensesConferences4" localSheetId="11">#REF!</definedName>
    <definedName name="Data6GrossProfitExpenseResearchandEngineeringLaboratoryExpensesConferences4">#REF!</definedName>
    <definedName name="Data6GrossProfitExpenseResearchandEngineeringLaboratoryExpensesConferences5" localSheetId="11">#REF!</definedName>
    <definedName name="Data6GrossProfitExpenseResearchandEngineeringLaboratoryExpensesConferences5">#REF!</definedName>
    <definedName name="Data6GrossProfitExpenseResearchandEngineeringLaboratoryExpensesEnvironmentalMonitoring1" localSheetId="11">#REF!</definedName>
    <definedName name="Data6GrossProfitExpenseResearchandEngineeringLaboratoryExpensesEnvironmentalMonitoring1">#REF!</definedName>
    <definedName name="Data6GrossProfitExpenseResearchandEngineeringLaboratoryExpensesEnvironmentalMonitoring2" localSheetId="11">#REF!</definedName>
    <definedName name="Data6GrossProfitExpenseResearchandEngineeringLaboratoryExpensesEnvironmentalMonitoring2">#REF!</definedName>
    <definedName name="Data6GrossProfitExpenseResearchandEngineeringLaboratoryExpensesEnvironmentalMonitoring3" localSheetId="11">#REF!</definedName>
    <definedName name="Data6GrossProfitExpenseResearchandEngineeringLaboratoryExpensesEnvironmentalMonitoring3">#REF!</definedName>
    <definedName name="Data6GrossProfitExpenseResearchandEngineeringLaboratoryExpensesEnvironmentalMonitoring4" localSheetId="11">#REF!</definedName>
    <definedName name="Data6GrossProfitExpenseResearchandEngineeringLaboratoryExpensesEnvironmentalMonitoring4">#REF!</definedName>
    <definedName name="Data6GrossProfitExpenseResearchandEngineeringLaboratoryExpensesEnvironmentalMonitoring5" localSheetId="11">#REF!</definedName>
    <definedName name="Data6GrossProfitExpenseResearchandEngineeringLaboratoryExpensesEnvironmentalMonitoring5">#REF!</definedName>
    <definedName name="Data6GrossProfitExpenseResearchandEngineeringLaboratoryExpensesEquipmentpurchleasing1" localSheetId="11">#REF!</definedName>
    <definedName name="Data6GrossProfitExpenseResearchandEngineeringLaboratoryExpensesEquipmentpurchleasing1">#REF!</definedName>
    <definedName name="Data6GrossProfitExpenseResearchandEngineeringLaboratoryExpensesEquipmentpurchleasing2" localSheetId="11">#REF!</definedName>
    <definedName name="Data6GrossProfitExpenseResearchandEngineeringLaboratoryExpensesEquipmentpurchleasing2">#REF!</definedName>
    <definedName name="Data6GrossProfitExpenseResearchandEngineeringLaboratoryExpensesEquipmentpurchleasing3" localSheetId="11">#REF!</definedName>
    <definedName name="Data6GrossProfitExpenseResearchandEngineeringLaboratoryExpensesEquipmentpurchleasing3">#REF!</definedName>
    <definedName name="Data6GrossProfitExpenseResearchandEngineeringLaboratoryExpensesEquipmentpurchleasing4" localSheetId="11">#REF!</definedName>
    <definedName name="Data6GrossProfitExpenseResearchandEngineeringLaboratoryExpensesEquipmentpurchleasing4">#REF!</definedName>
    <definedName name="Data6GrossProfitExpenseResearchandEngineeringLaboratoryExpensesEquipmentpurchleasing5" localSheetId="11">#REF!</definedName>
    <definedName name="Data6GrossProfitExpenseResearchandEngineeringLaboratoryExpensesEquipmentpurchleasing5">#REF!</definedName>
    <definedName name="Data6GrossProfitExpenseResearchandEngineeringLaboratoryExpensesLabCosts" localSheetId="11">#REF!</definedName>
    <definedName name="Data6GrossProfitExpenseResearchandEngineeringLaboratoryExpensesLabCosts">#REF!</definedName>
    <definedName name="Data6GrossProfitExpenseResearchandEngineeringLaboratoryExpensesLabCostsInertgases1" localSheetId="11">#REF!</definedName>
    <definedName name="Data6GrossProfitExpenseResearchandEngineeringLaboratoryExpensesLabCostsInertgases1">#REF!</definedName>
    <definedName name="Data6GrossProfitExpenseResearchandEngineeringLaboratoryExpensesLabCostsInertgases2" localSheetId="11">#REF!</definedName>
    <definedName name="Data6GrossProfitExpenseResearchandEngineeringLaboratoryExpensesLabCostsInertgases2">#REF!</definedName>
    <definedName name="Data6GrossProfitExpenseResearchandEngineeringLaboratoryExpensesLabCostsInertgases3" localSheetId="11">#REF!</definedName>
    <definedName name="Data6GrossProfitExpenseResearchandEngineeringLaboratoryExpensesLabCostsInertgases3">#REF!</definedName>
    <definedName name="Data6GrossProfitExpenseResearchandEngineeringLaboratoryExpensesLabCostsInertgases4" localSheetId="11">#REF!</definedName>
    <definedName name="Data6GrossProfitExpenseResearchandEngineeringLaboratoryExpensesLabCostsInertgases4">#REF!</definedName>
    <definedName name="Data6GrossProfitExpenseResearchandEngineeringLaboratoryExpensesLabCostsInertgases5" localSheetId="11">#REF!</definedName>
    <definedName name="Data6GrossProfitExpenseResearchandEngineeringLaboratoryExpensesLabCostsInertgases5">#REF!</definedName>
    <definedName name="Data6GrossProfitExpenseResearchandEngineeringLaboratoryExpensesLabCostsLabCostsOther1" localSheetId="11">#REF!</definedName>
    <definedName name="Data6GrossProfitExpenseResearchandEngineeringLaboratoryExpensesLabCostsLabCostsOther1">#REF!</definedName>
    <definedName name="Data6GrossProfitExpenseResearchandEngineeringLaboratoryExpensesLabCostsLabCostsOther2" localSheetId="11">#REF!</definedName>
    <definedName name="Data6GrossProfitExpenseResearchandEngineeringLaboratoryExpensesLabCostsLabCostsOther2">#REF!</definedName>
    <definedName name="Data6GrossProfitExpenseResearchandEngineeringLaboratoryExpensesLabCostsLabCostsOther3" localSheetId="11">#REF!</definedName>
    <definedName name="Data6GrossProfitExpenseResearchandEngineeringLaboratoryExpensesLabCostsLabCostsOther3">#REF!</definedName>
    <definedName name="Data6GrossProfitExpenseResearchandEngineeringLaboratoryExpensesLabCostsLabCostsOther4" localSheetId="11">#REF!</definedName>
    <definedName name="Data6GrossProfitExpenseResearchandEngineeringLaboratoryExpensesLabCostsLabCostsOther4">#REF!</definedName>
    <definedName name="Data6GrossProfitExpenseResearchandEngineeringLaboratoryExpensesLabCostsLabCostsOther5" localSheetId="11">#REF!</definedName>
    <definedName name="Data6GrossProfitExpenseResearchandEngineeringLaboratoryExpensesLabCostsLabCostsOther5">#REF!</definedName>
    <definedName name="Data6GrossProfitExpenseResearchandEngineeringLaboratoryExpensesLabCostsLabFacilitiesExpenses1" localSheetId="11">#REF!</definedName>
    <definedName name="Data6GrossProfitExpenseResearchandEngineeringLaboratoryExpensesLabCostsLabFacilitiesExpenses1">#REF!</definedName>
    <definedName name="Data6GrossProfitExpenseResearchandEngineeringLaboratoryExpensesLabCostsLabFacilitiesExpenses2" localSheetId="11">#REF!</definedName>
    <definedName name="Data6GrossProfitExpenseResearchandEngineeringLaboratoryExpensesLabCostsLabFacilitiesExpenses2">#REF!</definedName>
    <definedName name="Data6GrossProfitExpenseResearchandEngineeringLaboratoryExpensesLabCostsLabFacilitiesExpenses3" localSheetId="11">#REF!</definedName>
    <definedName name="Data6GrossProfitExpenseResearchandEngineeringLaboratoryExpensesLabCostsLabFacilitiesExpenses3">#REF!</definedName>
    <definedName name="Data6GrossProfitExpenseResearchandEngineeringLaboratoryExpensesLabCostsLabFacilitiesExpenses4" localSheetId="11">#REF!</definedName>
    <definedName name="Data6GrossProfitExpenseResearchandEngineeringLaboratoryExpensesLabCostsLabFacilitiesExpenses4">#REF!</definedName>
    <definedName name="Data6GrossProfitExpenseResearchandEngineeringLaboratoryExpensesLabCostsLabFacilitiesExpenses5" localSheetId="11">#REF!</definedName>
    <definedName name="Data6GrossProfitExpenseResearchandEngineeringLaboratoryExpensesLabCostsLabFacilitiesExpenses5">#REF!</definedName>
    <definedName name="Data6GrossProfitExpenseResearchandEngineeringLaboratoryExpensesLabCostsLabsuppliesandconsumables1" localSheetId="11">#REF!</definedName>
    <definedName name="Data6GrossProfitExpenseResearchandEngineeringLaboratoryExpensesLabCostsLabsuppliesandconsumables1">#REF!</definedName>
    <definedName name="Data6GrossProfitExpenseResearchandEngineeringLaboratoryExpensesLabCostsLabsuppliesandconsumables2" localSheetId="11">#REF!</definedName>
    <definedName name="Data6GrossProfitExpenseResearchandEngineeringLaboratoryExpensesLabCostsLabsuppliesandconsumables2">#REF!</definedName>
    <definedName name="Data6GrossProfitExpenseResearchandEngineeringLaboratoryExpensesLabCostsLabsuppliesandconsumables3" localSheetId="11">#REF!</definedName>
    <definedName name="Data6GrossProfitExpenseResearchandEngineeringLaboratoryExpensesLabCostsLabsuppliesandconsumables3">#REF!</definedName>
    <definedName name="Data6GrossProfitExpenseResearchandEngineeringLaboratoryExpensesLabCostsLabsuppliesandconsumables4" localSheetId="11">#REF!</definedName>
    <definedName name="Data6GrossProfitExpenseResearchandEngineeringLaboratoryExpensesLabCostsLabsuppliesandconsumables4">#REF!</definedName>
    <definedName name="Data6GrossProfitExpenseResearchandEngineeringLaboratoryExpensesLabCostsLabsuppliesandconsumables5" localSheetId="11">#REF!</definedName>
    <definedName name="Data6GrossProfitExpenseResearchandEngineeringLaboratoryExpensesLabCostsLabsuppliesandconsumables5">#REF!</definedName>
    <definedName name="Data6GrossProfitExpenseResearchandEngineeringLaboratoryExpensesLabCostsReferenceMaterials1" localSheetId="11">#REF!</definedName>
    <definedName name="Data6GrossProfitExpenseResearchandEngineeringLaboratoryExpensesLabCostsReferenceMaterials1">#REF!</definedName>
    <definedName name="Data6GrossProfitExpenseResearchandEngineeringLaboratoryExpensesLabCostsReferenceMaterials2" localSheetId="11">#REF!</definedName>
    <definedName name="Data6GrossProfitExpenseResearchandEngineeringLaboratoryExpensesLabCostsReferenceMaterials2">#REF!</definedName>
    <definedName name="Data6GrossProfitExpenseResearchandEngineeringLaboratoryExpensesLabCostsReferenceMaterials3" localSheetId="11">#REF!</definedName>
    <definedName name="Data6GrossProfitExpenseResearchandEngineeringLaboratoryExpensesLabCostsReferenceMaterials3">#REF!</definedName>
    <definedName name="Data6GrossProfitExpenseResearchandEngineeringLaboratoryExpensesLabCostsReferenceMaterials4" localSheetId="11">#REF!</definedName>
    <definedName name="Data6GrossProfitExpenseResearchandEngineeringLaboratoryExpensesLabCostsReferenceMaterials4">#REF!</definedName>
    <definedName name="Data6GrossProfitExpenseResearchandEngineeringLaboratoryExpensesLabCostsReferenceMaterials5" localSheetId="11">#REF!</definedName>
    <definedName name="Data6GrossProfitExpenseResearchandEngineeringLaboratoryExpensesLabCostsReferenceMaterials5">#REF!</definedName>
    <definedName name="Data6GrossProfitExpenseResearchandEngineeringLaboratoryExpensesLaboratoryExpensesOther1" localSheetId="11">#REF!</definedName>
    <definedName name="Data6GrossProfitExpenseResearchandEngineeringLaboratoryExpensesLaboratoryExpensesOther1">#REF!</definedName>
    <definedName name="Data6GrossProfitExpenseResearchandEngineeringLaboratoryExpensesLaboratoryExpensesOther2" localSheetId="11">#REF!</definedName>
    <definedName name="Data6GrossProfitExpenseResearchandEngineeringLaboratoryExpensesLaboratoryExpensesOther2">#REF!</definedName>
    <definedName name="Data6GrossProfitExpenseResearchandEngineeringLaboratoryExpensesLaboratoryExpensesOther3" localSheetId="11">#REF!</definedName>
    <definedName name="Data6GrossProfitExpenseResearchandEngineeringLaboratoryExpensesLaboratoryExpensesOther3">#REF!</definedName>
    <definedName name="Data6GrossProfitExpenseResearchandEngineeringLaboratoryExpensesLaboratoryExpensesOther4" localSheetId="11">#REF!</definedName>
    <definedName name="Data6GrossProfitExpenseResearchandEngineeringLaboratoryExpensesLaboratoryExpensesOther4">#REF!</definedName>
    <definedName name="Data6GrossProfitExpenseResearchandEngineeringLaboratoryExpensesLaboratoryExpensesOther5" localSheetId="11">#REF!</definedName>
    <definedName name="Data6GrossProfitExpenseResearchandEngineeringLaboratoryExpensesLaboratoryExpensesOther5">#REF!</definedName>
    <definedName name="Data6GrossProfitExpenseResearchandEngineeringLaboratoryExpensesLaboratorySpace" localSheetId="11">#REF!</definedName>
    <definedName name="Data6GrossProfitExpenseResearchandEngineeringLaboratoryExpensesLaboratorySpace">#REF!</definedName>
    <definedName name="Data6GrossProfitExpenseResearchandEngineeringLaboratoryExpensesLaboratorySpaceDeferredRentexpense1" localSheetId="11">#REF!</definedName>
    <definedName name="Data6GrossProfitExpenseResearchandEngineeringLaboratoryExpensesLaboratorySpaceDeferredRentexpense1">#REF!</definedName>
    <definedName name="Data6GrossProfitExpenseResearchandEngineeringLaboratoryExpensesLaboratorySpaceDeferredRentexpense2" localSheetId="11">#REF!</definedName>
    <definedName name="Data6GrossProfitExpenseResearchandEngineeringLaboratoryExpensesLaboratorySpaceDeferredRentexpense2">#REF!</definedName>
    <definedName name="Data6GrossProfitExpenseResearchandEngineeringLaboratoryExpensesLaboratorySpaceDeferredRentexpense3" localSheetId="11">#REF!</definedName>
    <definedName name="Data6GrossProfitExpenseResearchandEngineeringLaboratoryExpensesLaboratorySpaceDeferredRentexpense3">#REF!</definedName>
    <definedName name="Data6GrossProfitExpenseResearchandEngineeringLaboratoryExpensesLaboratorySpaceDeferredRentexpense4" localSheetId="11">#REF!</definedName>
    <definedName name="Data6GrossProfitExpenseResearchandEngineeringLaboratoryExpensesLaboratorySpaceDeferredRentexpense4">#REF!</definedName>
    <definedName name="Data6GrossProfitExpenseResearchandEngineeringLaboratoryExpensesLaboratorySpaceDeferredRentexpense5" localSheetId="11">#REF!</definedName>
    <definedName name="Data6GrossProfitExpenseResearchandEngineeringLaboratoryExpensesLaboratorySpaceDeferredRentexpense5">#REF!</definedName>
    <definedName name="Data6GrossProfitExpenseResearchandEngineeringLaboratoryExpensesLaboratorySpaceLaboratorySpaceLease1" localSheetId="11">#REF!</definedName>
    <definedName name="Data6GrossProfitExpenseResearchandEngineeringLaboratoryExpensesLaboratorySpaceLaboratorySpaceLease1">#REF!</definedName>
    <definedName name="Data6GrossProfitExpenseResearchandEngineeringLaboratoryExpensesLaboratorySpaceLaboratorySpaceLease2" localSheetId="11">#REF!</definedName>
    <definedName name="Data6GrossProfitExpenseResearchandEngineeringLaboratoryExpensesLaboratorySpaceLaboratorySpaceLease2">#REF!</definedName>
    <definedName name="Data6GrossProfitExpenseResearchandEngineeringLaboratoryExpensesLaboratorySpaceLaboratorySpaceLease3" localSheetId="11">#REF!</definedName>
    <definedName name="Data6GrossProfitExpenseResearchandEngineeringLaboratoryExpensesLaboratorySpaceLaboratorySpaceLease3">#REF!</definedName>
    <definedName name="Data6GrossProfitExpenseResearchandEngineeringLaboratoryExpensesLaboratorySpaceLaboratorySpaceLease4" localSheetId="11">#REF!</definedName>
    <definedName name="Data6GrossProfitExpenseResearchandEngineeringLaboratoryExpensesLaboratorySpaceLaboratorySpaceLease4">#REF!</definedName>
    <definedName name="Data6GrossProfitExpenseResearchandEngineeringLaboratoryExpensesLaboratorySpaceLaboratorySpaceLease5" localSheetId="11">#REF!</definedName>
    <definedName name="Data6GrossProfitExpenseResearchandEngineeringLaboratoryExpensesLaboratorySpaceLaboratorySpaceLease5">#REF!</definedName>
    <definedName name="Data6GrossProfitExpenseResearchandEngineeringLaboratoryExpensesLaboratorySpaceLaboratorySpaceOther1" localSheetId="11">#REF!</definedName>
    <definedName name="Data6GrossProfitExpenseResearchandEngineeringLaboratoryExpensesLaboratorySpaceLaboratorySpaceOther1">#REF!</definedName>
    <definedName name="Data6GrossProfitExpenseResearchandEngineeringLaboratoryExpensesLaboratorySpaceLaboratorySpaceOther2" localSheetId="11">#REF!</definedName>
    <definedName name="Data6GrossProfitExpenseResearchandEngineeringLaboratoryExpensesLaboratorySpaceLaboratorySpaceOther2">#REF!</definedName>
    <definedName name="Data6GrossProfitExpenseResearchandEngineeringLaboratoryExpensesLaboratorySpaceLaboratorySpaceOther3" localSheetId="11">#REF!</definedName>
    <definedName name="Data6GrossProfitExpenseResearchandEngineeringLaboratoryExpensesLaboratorySpaceLaboratorySpaceOther3">#REF!</definedName>
    <definedName name="Data6GrossProfitExpenseResearchandEngineeringLaboratoryExpensesLaboratorySpaceLaboratorySpaceOther4" localSheetId="11">#REF!</definedName>
    <definedName name="Data6GrossProfitExpenseResearchandEngineeringLaboratoryExpensesLaboratorySpaceLaboratorySpaceOther4">#REF!</definedName>
    <definedName name="Data6GrossProfitExpenseResearchandEngineeringLaboratoryExpensesLaboratorySpaceLaboratorySpaceOther5" localSheetId="11">#REF!</definedName>
    <definedName name="Data6GrossProfitExpenseResearchandEngineeringLaboratoryExpensesLaboratorySpaceLaboratorySpaceOther5">#REF!</definedName>
    <definedName name="Data6GrossProfitExpenseResearchandEngineeringLaboratoryExpensesTotalLabCosts1" localSheetId="11">#REF!</definedName>
    <definedName name="Data6GrossProfitExpenseResearchandEngineeringLaboratoryExpensesTotalLabCosts1">#REF!</definedName>
    <definedName name="Data6GrossProfitExpenseResearchandEngineeringLaboratoryExpensesTotalLabCosts2" localSheetId="11">#REF!</definedName>
    <definedName name="Data6GrossProfitExpenseResearchandEngineeringLaboratoryExpensesTotalLabCosts2">#REF!</definedName>
    <definedName name="Data6GrossProfitExpenseResearchandEngineeringLaboratoryExpensesTotalLabCosts3" localSheetId="11">#REF!</definedName>
    <definedName name="Data6GrossProfitExpenseResearchandEngineeringLaboratoryExpensesTotalLabCosts3">#REF!</definedName>
    <definedName name="Data6GrossProfitExpenseResearchandEngineeringLaboratoryExpensesTotalLabCosts4" localSheetId="11">#REF!</definedName>
    <definedName name="Data6GrossProfitExpenseResearchandEngineeringLaboratoryExpensesTotalLabCosts4">#REF!</definedName>
    <definedName name="Data6GrossProfitExpenseResearchandEngineeringLaboratoryExpensesTotalLabCosts5" localSheetId="11">#REF!</definedName>
    <definedName name="Data6GrossProfitExpenseResearchandEngineeringLaboratoryExpensesTotalLabCosts5">#REF!</definedName>
    <definedName name="Data6GrossProfitExpenseResearchandEngineeringLaboratoryExpensesTotalLaboratorySpace1" localSheetId="11">#REF!</definedName>
    <definedName name="Data6GrossProfitExpenseResearchandEngineeringLaboratoryExpensesTotalLaboratorySpace1">#REF!</definedName>
    <definedName name="Data6GrossProfitExpenseResearchandEngineeringLaboratoryExpensesTotalLaboratorySpace2" localSheetId="11">#REF!</definedName>
    <definedName name="Data6GrossProfitExpenseResearchandEngineeringLaboratoryExpensesTotalLaboratorySpace2">#REF!</definedName>
    <definedName name="Data6GrossProfitExpenseResearchandEngineeringLaboratoryExpensesTotalLaboratorySpace3" localSheetId="11">#REF!</definedName>
    <definedName name="Data6GrossProfitExpenseResearchandEngineeringLaboratoryExpensesTotalLaboratorySpace3">#REF!</definedName>
    <definedName name="Data6GrossProfitExpenseResearchandEngineeringLaboratoryExpensesTotalLaboratorySpace4" localSheetId="11">#REF!</definedName>
    <definedName name="Data6GrossProfitExpenseResearchandEngineeringLaboratoryExpensesTotalLaboratorySpace4">#REF!</definedName>
    <definedName name="Data6GrossProfitExpenseResearchandEngineeringLaboratoryExpensesTotalLaboratorySpace5" localSheetId="11">#REF!</definedName>
    <definedName name="Data6GrossProfitExpenseResearchandEngineeringLaboratoryExpensesTotalLaboratorySpace5">#REF!</definedName>
    <definedName name="Data6GrossProfitExpenseResearchandEngineeringLaboratoryExpensesTravel1" localSheetId="11">#REF!</definedName>
    <definedName name="Data6GrossProfitExpenseResearchandEngineeringLaboratoryExpensesTravel1">#REF!</definedName>
    <definedName name="Data6GrossProfitExpenseResearchandEngineeringLaboratoryExpensesTravel2" localSheetId="11">#REF!</definedName>
    <definedName name="Data6GrossProfitExpenseResearchandEngineeringLaboratoryExpensesTravel2">#REF!</definedName>
    <definedName name="Data6GrossProfitExpenseResearchandEngineeringLaboratoryExpensesTravel3" localSheetId="11">#REF!</definedName>
    <definedName name="Data6GrossProfitExpenseResearchandEngineeringLaboratoryExpensesTravel3">#REF!</definedName>
    <definedName name="Data6GrossProfitExpenseResearchandEngineeringLaboratoryExpensesTravel4" localSheetId="11">#REF!</definedName>
    <definedName name="Data6GrossProfitExpenseResearchandEngineeringLaboratoryExpensesTravel4">#REF!</definedName>
    <definedName name="Data6GrossProfitExpenseResearchandEngineeringLaboratoryExpensesTravel5" localSheetId="11">#REF!</definedName>
    <definedName name="Data6GrossProfitExpenseResearchandEngineeringLaboratoryExpensesTravel5">#REF!</definedName>
    <definedName name="Data6GrossProfitExpenseResearchandEngineeringManufacturing" localSheetId="11">#REF!</definedName>
    <definedName name="Data6GrossProfitExpenseResearchandEngineeringManufacturing">#REF!</definedName>
    <definedName name="Data6GrossProfitExpenseResearchandEngineeringManufacturingCMCOSContractManufacturing1" localSheetId="11">#REF!</definedName>
    <definedName name="Data6GrossProfitExpenseResearchandEngineeringManufacturingCMCOSContractManufacturing1">#REF!</definedName>
    <definedName name="Data6GrossProfitExpenseResearchandEngineeringManufacturingCMCOSContractManufacturing2" localSheetId="11">#REF!</definedName>
    <definedName name="Data6GrossProfitExpenseResearchandEngineeringManufacturingCMCOSContractManufacturing2">#REF!</definedName>
    <definedName name="Data6GrossProfitExpenseResearchandEngineeringManufacturingCMCOSContractManufacturing3" localSheetId="11">#REF!</definedName>
    <definedName name="Data6GrossProfitExpenseResearchandEngineeringManufacturingCMCOSContractManufacturing3">#REF!</definedName>
    <definedName name="Data6GrossProfitExpenseResearchandEngineeringManufacturingCMCOSContractManufacturing4" localSheetId="11">#REF!</definedName>
    <definedName name="Data6GrossProfitExpenseResearchandEngineeringManufacturingCMCOSContractManufacturing4">#REF!</definedName>
    <definedName name="Data6GrossProfitExpenseResearchandEngineeringManufacturingCMCOSContractManufacturing5" localSheetId="11">#REF!</definedName>
    <definedName name="Data6GrossProfitExpenseResearchandEngineeringManufacturingCMCOSContractManufacturing5">#REF!</definedName>
    <definedName name="Data6GrossProfitExpenseResearchandEngineeringManufacturingManufacturingOther1" localSheetId="11">#REF!</definedName>
    <definedName name="Data6GrossProfitExpenseResearchandEngineeringManufacturingManufacturingOther1">#REF!</definedName>
    <definedName name="Data6GrossProfitExpenseResearchandEngineeringManufacturingManufacturingOther2" localSheetId="11">#REF!</definedName>
    <definedName name="Data6GrossProfitExpenseResearchandEngineeringManufacturingManufacturingOther2">#REF!</definedName>
    <definedName name="Data6GrossProfitExpenseResearchandEngineeringManufacturingManufacturingOther3" localSheetId="11">#REF!</definedName>
    <definedName name="Data6GrossProfitExpenseResearchandEngineeringManufacturingManufacturingOther3">#REF!</definedName>
    <definedName name="Data6GrossProfitExpenseResearchandEngineeringManufacturingManufacturingOther4" localSheetId="11">#REF!</definedName>
    <definedName name="Data6GrossProfitExpenseResearchandEngineeringManufacturingManufacturingOther4">#REF!</definedName>
    <definedName name="Data6GrossProfitExpenseResearchandEngineeringManufacturingManufacturingOther5" localSheetId="11">#REF!</definedName>
    <definedName name="Data6GrossProfitExpenseResearchandEngineeringManufacturingManufacturingOther5">#REF!</definedName>
    <definedName name="Data6GrossProfitExpenseResearchandEngineeringManufacturingValidationandAnalysisOS1" localSheetId="11">#REF!</definedName>
    <definedName name="Data6GrossProfitExpenseResearchandEngineeringManufacturingValidationandAnalysisOS1">#REF!</definedName>
    <definedName name="Data6GrossProfitExpenseResearchandEngineeringManufacturingValidationandAnalysisOS2" localSheetId="11">#REF!</definedName>
    <definedName name="Data6GrossProfitExpenseResearchandEngineeringManufacturingValidationandAnalysisOS2">#REF!</definedName>
    <definedName name="Data6GrossProfitExpenseResearchandEngineeringManufacturingValidationandAnalysisOS3" localSheetId="11">#REF!</definedName>
    <definedName name="Data6GrossProfitExpenseResearchandEngineeringManufacturingValidationandAnalysisOS3">#REF!</definedName>
    <definedName name="Data6GrossProfitExpenseResearchandEngineeringManufacturingValidationandAnalysisOS4" localSheetId="11">#REF!</definedName>
    <definedName name="Data6GrossProfitExpenseResearchandEngineeringManufacturingValidationandAnalysisOS4">#REF!</definedName>
    <definedName name="Data6GrossProfitExpenseResearchandEngineeringManufacturingValidationandAnalysisOS5" localSheetId="11">#REF!</definedName>
    <definedName name="Data6GrossProfitExpenseResearchandEngineeringManufacturingValidationandAnalysisOS5">#REF!</definedName>
    <definedName name="Data6GrossProfitExpenseResearchandEngineeringPatentandlicensing" localSheetId="11">#REF!</definedName>
    <definedName name="Data6GrossProfitExpenseResearchandEngineeringPatentandlicensing">#REF!</definedName>
    <definedName name="Data6GrossProfitExpenseResearchandEngineeringPatentandlicensinglegalfees1" localSheetId="11">#REF!</definedName>
    <definedName name="Data6GrossProfitExpenseResearchandEngineeringPatentandlicensinglegalfees1">#REF!</definedName>
    <definedName name="Data6GrossProfitExpenseResearchandEngineeringPatentandlicensinglegalfees2" localSheetId="11">#REF!</definedName>
    <definedName name="Data6GrossProfitExpenseResearchandEngineeringPatentandlicensinglegalfees2">#REF!</definedName>
    <definedName name="Data6GrossProfitExpenseResearchandEngineeringPatentandlicensinglegalfees3" localSheetId="11">#REF!</definedName>
    <definedName name="Data6GrossProfitExpenseResearchandEngineeringPatentandlicensinglegalfees3">#REF!</definedName>
    <definedName name="Data6GrossProfitExpenseResearchandEngineeringPatentandlicensinglegalfees4" localSheetId="11">#REF!</definedName>
    <definedName name="Data6GrossProfitExpenseResearchandEngineeringPatentandlicensinglegalfees4">#REF!</definedName>
    <definedName name="Data6GrossProfitExpenseResearchandEngineeringPatentandlicensinglegalfees5" localSheetId="11">#REF!</definedName>
    <definedName name="Data6GrossProfitExpenseResearchandEngineeringPatentandlicensinglegalfees5">#REF!</definedName>
    <definedName name="Data6GrossProfitExpenseResearchandEngineeringPatentandlicensingLicensefees1" localSheetId="11">#REF!</definedName>
    <definedName name="Data6GrossProfitExpenseResearchandEngineeringPatentandlicensingLicensefees1">#REF!</definedName>
    <definedName name="Data6GrossProfitExpenseResearchandEngineeringPatentandlicensingLicensefees2" localSheetId="11">#REF!</definedName>
    <definedName name="Data6GrossProfitExpenseResearchandEngineeringPatentandlicensingLicensefees2">#REF!</definedName>
    <definedName name="Data6GrossProfitExpenseResearchandEngineeringPatentandlicensingLicensefees3" localSheetId="11">#REF!</definedName>
    <definedName name="Data6GrossProfitExpenseResearchandEngineeringPatentandlicensingLicensefees3">#REF!</definedName>
    <definedName name="Data6GrossProfitExpenseResearchandEngineeringPatentandlicensingLicensefees4" localSheetId="11">#REF!</definedName>
    <definedName name="Data6GrossProfitExpenseResearchandEngineeringPatentandlicensingLicensefees4">#REF!</definedName>
    <definedName name="Data6GrossProfitExpenseResearchandEngineeringPatentandlicensingLicensefees5" localSheetId="11">#REF!</definedName>
    <definedName name="Data6GrossProfitExpenseResearchandEngineeringPatentandlicensingLicensefees5">#REF!</definedName>
    <definedName name="Data6GrossProfitExpenseResearchandEngineeringPatentandlicensingOptionfees1" localSheetId="11">#REF!</definedName>
    <definedName name="Data6GrossProfitExpenseResearchandEngineeringPatentandlicensingOptionfees1">#REF!</definedName>
    <definedName name="Data6GrossProfitExpenseResearchandEngineeringPatentandlicensingOptionfees2" localSheetId="11">#REF!</definedName>
    <definedName name="Data6GrossProfitExpenseResearchandEngineeringPatentandlicensingOptionfees2">#REF!</definedName>
    <definedName name="Data6GrossProfitExpenseResearchandEngineeringPatentandlicensingOptionfees3" localSheetId="11">#REF!</definedName>
    <definedName name="Data6GrossProfitExpenseResearchandEngineeringPatentandlicensingOptionfees3">#REF!</definedName>
    <definedName name="Data6GrossProfitExpenseResearchandEngineeringPatentandlicensingOptionfees4" localSheetId="11">#REF!</definedName>
    <definedName name="Data6GrossProfitExpenseResearchandEngineeringPatentandlicensingOptionfees4">#REF!</definedName>
    <definedName name="Data6GrossProfitExpenseResearchandEngineeringPatentandlicensingOptionfees5" localSheetId="11">#REF!</definedName>
    <definedName name="Data6GrossProfitExpenseResearchandEngineeringPatentandlicensingOptionfees5">#REF!</definedName>
    <definedName name="Data6GrossProfitExpenseResearchandEngineeringPatentandlicensingPatentandlicensingOther1" localSheetId="11">#REF!</definedName>
    <definedName name="Data6GrossProfitExpenseResearchandEngineeringPatentandlicensingPatentandlicensingOther1">#REF!</definedName>
    <definedName name="Data6GrossProfitExpenseResearchandEngineeringPatentandlicensingPatentandlicensingOther2" localSheetId="11">#REF!</definedName>
    <definedName name="Data6GrossProfitExpenseResearchandEngineeringPatentandlicensingPatentandlicensingOther2">#REF!</definedName>
    <definedName name="Data6GrossProfitExpenseResearchandEngineeringPatentandlicensingPatentandlicensingOther3" localSheetId="11">#REF!</definedName>
    <definedName name="Data6GrossProfitExpenseResearchandEngineeringPatentandlicensingPatentandlicensingOther3">#REF!</definedName>
    <definedName name="Data6GrossProfitExpenseResearchandEngineeringPatentandlicensingPatentandlicensingOther4" localSheetId="11">#REF!</definedName>
    <definedName name="Data6GrossProfitExpenseResearchandEngineeringPatentandlicensingPatentandlicensingOther4">#REF!</definedName>
    <definedName name="Data6GrossProfitExpenseResearchandEngineeringPatentandlicensingPatentandlicensingOther5" localSheetId="11">#REF!</definedName>
    <definedName name="Data6GrossProfitExpenseResearchandEngineeringPatentandlicensingPatentandlicensingOther5">#REF!</definedName>
    <definedName name="Data6GrossProfitExpenseResearchandEngineeringPatentandlicensingPatentcosts1" localSheetId="11">#REF!</definedName>
    <definedName name="Data6GrossProfitExpenseResearchandEngineeringPatentandlicensingPatentcosts1">#REF!</definedName>
    <definedName name="Data6GrossProfitExpenseResearchandEngineeringPatentandlicensingPatentcosts2" localSheetId="11">#REF!</definedName>
    <definedName name="Data6GrossProfitExpenseResearchandEngineeringPatentandlicensingPatentcosts2">#REF!</definedName>
    <definedName name="Data6GrossProfitExpenseResearchandEngineeringPatentandlicensingPatentcosts3" localSheetId="11">#REF!</definedName>
    <definedName name="Data6GrossProfitExpenseResearchandEngineeringPatentandlicensingPatentcosts3">#REF!</definedName>
    <definedName name="Data6GrossProfitExpenseResearchandEngineeringPatentandlicensingPatentcosts4" localSheetId="11">#REF!</definedName>
    <definedName name="Data6GrossProfitExpenseResearchandEngineeringPatentandlicensingPatentcosts4">#REF!</definedName>
    <definedName name="Data6GrossProfitExpenseResearchandEngineeringPatentandlicensingPatentcosts5" localSheetId="11">#REF!</definedName>
    <definedName name="Data6GrossProfitExpenseResearchandEngineeringPatentandlicensingPatentcosts5">#REF!</definedName>
    <definedName name="Data6GrossProfitExpenseResearchandEngineeringPreclinical" localSheetId="11">#REF!</definedName>
    <definedName name="Data6GrossProfitExpenseResearchandEngineeringPreclinical">#REF!</definedName>
    <definedName name="Data6GrossProfitExpenseResearchandEngineeringPreclinicalINDAnimalStudiesOS1" localSheetId="11">#REF!</definedName>
    <definedName name="Data6GrossProfitExpenseResearchandEngineeringPreclinicalINDAnimalStudiesOS1">#REF!</definedName>
    <definedName name="Data6GrossProfitExpenseResearchandEngineeringPreclinicalINDAnimalStudiesOS2" localSheetId="11">#REF!</definedName>
    <definedName name="Data6GrossProfitExpenseResearchandEngineeringPreclinicalINDAnimalStudiesOS2">#REF!</definedName>
    <definedName name="Data6GrossProfitExpenseResearchandEngineeringPreclinicalINDAnimalStudiesOS3" localSheetId="11">#REF!</definedName>
    <definedName name="Data6GrossProfitExpenseResearchandEngineeringPreclinicalINDAnimalStudiesOS3">#REF!</definedName>
    <definedName name="Data6GrossProfitExpenseResearchandEngineeringPreclinicalINDAnimalStudiesOS4" localSheetId="11">#REF!</definedName>
    <definedName name="Data6GrossProfitExpenseResearchandEngineeringPreclinicalINDAnimalStudiesOS4">#REF!</definedName>
    <definedName name="Data6GrossProfitExpenseResearchandEngineeringPreclinicalINDAnimalStudiesOS5" localSheetId="11">#REF!</definedName>
    <definedName name="Data6GrossProfitExpenseResearchandEngineeringPreclinicalINDAnimalStudiesOS5">#REF!</definedName>
    <definedName name="Data6GrossProfitExpenseResearchandEngineeringPreclinicalPreclinicalOther1" localSheetId="11">#REF!</definedName>
    <definedName name="Data6GrossProfitExpenseResearchandEngineeringPreclinicalPreclinicalOther1">#REF!</definedName>
    <definedName name="Data6GrossProfitExpenseResearchandEngineeringPreclinicalPreclinicalOther2" localSheetId="11">#REF!</definedName>
    <definedName name="Data6GrossProfitExpenseResearchandEngineeringPreclinicalPreclinicalOther2">#REF!</definedName>
    <definedName name="Data6GrossProfitExpenseResearchandEngineeringPreclinicalPreclinicalOther3" localSheetId="11">#REF!</definedName>
    <definedName name="Data6GrossProfitExpenseResearchandEngineeringPreclinicalPreclinicalOther3">#REF!</definedName>
    <definedName name="Data6GrossProfitExpenseResearchandEngineeringPreclinicalPreclinicalOther4" localSheetId="11">#REF!</definedName>
    <definedName name="Data6GrossProfitExpenseResearchandEngineeringPreclinicalPreclinicalOther4">#REF!</definedName>
    <definedName name="Data6GrossProfitExpenseResearchandEngineeringPreclinicalPreclinicalOther5" localSheetId="11">#REF!</definedName>
    <definedName name="Data6GrossProfitExpenseResearchandEngineeringPreclinicalPreclinicalOther5">#REF!</definedName>
    <definedName name="Data6GrossProfitExpenseResearchandEngineeringPreclinicalPreINDanimalstudiesOS1" localSheetId="11">#REF!</definedName>
    <definedName name="Data6GrossProfitExpenseResearchandEngineeringPreclinicalPreINDanimalstudiesOS1">#REF!</definedName>
    <definedName name="Data6GrossProfitExpenseResearchandEngineeringPreclinicalPreINDanimalstudiesOS2" localSheetId="11">#REF!</definedName>
    <definedName name="Data6GrossProfitExpenseResearchandEngineeringPreclinicalPreINDanimalstudiesOS2">#REF!</definedName>
    <definedName name="Data6GrossProfitExpenseResearchandEngineeringPreclinicalPreINDanimalstudiesOS3" localSheetId="11">#REF!</definedName>
    <definedName name="Data6GrossProfitExpenseResearchandEngineeringPreclinicalPreINDanimalstudiesOS3">#REF!</definedName>
    <definedName name="Data6GrossProfitExpenseResearchandEngineeringPreclinicalPreINDanimalstudiesOS4" localSheetId="11">#REF!</definedName>
    <definedName name="Data6GrossProfitExpenseResearchandEngineeringPreclinicalPreINDanimalstudiesOS4">#REF!</definedName>
    <definedName name="Data6GrossProfitExpenseResearchandEngineeringPreclinicalPreINDanimalstudiesOS5" localSheetId="11">#REF!</definedName>
    <definedName name="Data6GrossProfitExpenseResearchandEngineeringPreclinicalPreINDanimalstudiesOS5">#REF!</definedName>
    <definedName name="Data6GrossProfitExpenseResearchandEngineeringPSTExpenses1" localSheetId="11">#REF!</definedName>
    <definedName name="Data6GrossProfitExpenseResearchandEngineeringPSTExpenses1">#REF!</definedName>
    <definedName name="Data6GrossProfitExpenseResearchandEngineeringPSTExpenses2" localSheetId="11">#REF!</definedName>
    <definedName name="Data6GrossProfitExpenseResearchandEngineeringPSTExpenses2">#REF!</definedName>
    <definedName name="Data6GrossProfitExpenseResearchandEngineeringPSTExpenses3" localSheetId="11">#REF!</definedName>
    <definedName name="Data6GrossProfitExpenseResearchandEngineeringPSTExpenses3">#REF!</definedName>
    <definedName name="Data6GrossProfitExpenseResearchandEngineeringPSTExpenses4" localSheetId="11">#REF!</definedName>
    <definedName name="Data6GrossProfitExpenseResearchandEngineeringPSTExpenses4">#REF!</definedName>
    <definedName name="Data6GrossProfitExpenseResearchandEngineeringPSTExpenses5" localSheetId="11">#REF!</definedName>
    <definedName name="Data6GrossProfitExpenseResearchandEngineeringPSTExpenses5">#REF!</definedName>
    <definedName name="Data6GrossProfitExpenseResearchandEngineeringRDCreditsandGrants" localSheetId="11">#REF!</definedName>
    <definedName name="Data6GrossProfitExpenseResearchandEngineeringRDCreditsandGrants">#REF!</definedName>
    <definedName name="Data6GrossProfitExpenseResearchandEngineeringRDCreditsandGrantsGrant1" localSheetId="11">#REF!</definedName>
    <definedName name="Data6GrossProfitExpenseResearchandEngineeringRDCreditsandGrantsGrant1">#REF!</definedName>
    <definedName name="Data6GrossProfitExpenseResearchandEngineeringRDCreditsandGrantsGrant2" localSheetId="11">#REF!</definedName>
    <definedName name="Data6GrossProfitExpenseResearchandEngineeringRDCreditsandGrantsGrant2">#REF!</definedName>
    <definedName name="Data6GrossProfitExpenseResearchandEngineeringRDCreditsandGrantsGrant3" localSheetId="11">#REF!</definedName>
    <definedName name="Data6GrossProfitExpenseResearchandEngineeringRDCreditsandGrantsGrant3">#REF!</definedName>
    <definedName name="Data6GrossProfitExpenseResearchandEngineeringRDCreditsandGrantsGrant4" localSheetId="11">#REF!</definedName>
    <definedName name="Data6GrossProfitExpenseResearchandEngineeringRDCreditsandGrantsGrant4">#REF!</definedName>
    <definedName name="Data6GrossProfitExpenseResearchandEngineeringRDCreditsandGrantsGrant5" localSheetId="11">#REF!</definedName>
    <definedName name="Data6GrossProfitExpenseResearchandEngineeringRDCreditsandGrantsGrant5">#REF!</definedName>
    <definedName name="Data6GrossProfitExpenseResearchandEngineeringRDCreditsandGrantsRDCreditsandGrantsOther1" localSheetId="11">#REF!</definedName>
    <definedName name="Data6GrossProfitExpenseResearchandEngineeringRDCreditsandGrantsRDCreditsandGrantsOther1">#REF!</definedName>
    <definedName name="Data6GrossProfitExpenseResearchandEngineeringRDCreditsandGrantsRDCreditsandGrantsOther2" localSheetId="11">#REF!</definedName>
    <definedName name="Data6GrossProfitExpenseResearchandEngineeringRDCreditsandGrantsRDCreditsandGrantsOther2">#REF!</definedName>
    <definedName name="Data6GrossProfitExpenseResearchandEngineeringRDCreditsandGrantsRDCreditsandGrantsOther3" localSheetId="11">#REF!</definedName>
    <definedName name="Data6GrossProfitExpenseResearchandEngineeringRDCreditsandGrantsRDCreditsandGrantsOther3">#REF!</definedName>
    <definedName name="Data6GrossProfitExpenseResearchandEngineeringRDCreditsandGrantsRDCreditsandGrantsOther4" localSheetId="11">#REF!</definedName>
    <definedName name="Data6GrossProfitExpenseResearchandEngineeringRDCreditsandGrantsRDCreditsandGrantsOther4">#REF!</definedName>
    <definedName name="Data6GrossProfitExpenseResearchandEngineeringRDCreditsandGrantsRDCreditsandGrantsOther5" localSheetId="11">#REF!</definedName>
    <definedName name="Data6GrossProfitExpenseResearchandEngineeringRDCreditsandGrantsRDCreditsandGrantsOther5">#REF!</definedName>
    <definedName name="Data6GrossProfitExpenseResearchandEngineeringRDCreditsandGrantsSREDCredits1" localSheetId="11">#REF!</definedName>
    <definedName name="Data6GrossProfitExpenseResearchandEngineeringRDCreditsandGrantsSREDCredits1">#REF!</definedName>
    <definedName name="Data6GrossProfitExpenseResearchandEngineeringRDCreditsandGrantsSREDCredits2" localSheetId="11">#REF!</definedName>
    <definedName name="Data6GrossProfitExpenseResearchandEngineeringRDCreditsandGrantsSREDCredits2">#REF!</definedName>
    <definedName name="Data6GrossProfitExpenseResearchandEngineeringRDCreditsandGrantsSREDCredits3" localSheetId="11">#REF!</definedName>
    <definedName name="Data6GrossProfitExpenseResearchandEngineeringRDCreditsandGrantsSREDCredits3">#REF!</definedName>
    <definedName name="Data6GrossProfitExpenseResearchandEngineeringRDCreditsandGrantsSREDCredits4" localSheetId="11">#REF!</definedName>
    <definedName name="Data6GrossProfitExpenseResearchandEngineeringRDCreditsandGrantsSREDCredits4">#REF!</definedName>
    <definedName name="Data6GrossProfitExpenseResearchandEngineeringRDCreditsandGrantsSREDCredits5" localSheetId="11">#REF!</definedName>
    <definedName name="Data6GrossProfitExpenseResearchandEngineeringRDCreditsandGrantsSREDCredits5">#REF!</definedName>
    <definedName name="Data6GrossProfitExpenseResearchandEngineeringResearchandEngineeringOther1" localSheetId="11">#REF!</definedName>
    <definedName name="Data6GrossProfitExpenseResearchandEngineeringResearchandEngineeringOther1">#REF!</definedName>
    <definedName name="Data6GrossProfitExpenseResearchandEngineeringResearchandEngineeringOther2" localSheetId="11">#REF!</definedName>
    <definedName name="Data6GrossProfitExpenseResearchandEngineeringResearchandEngineeringOther2">#REF!</definedName>
    <definedName name="Data6GrossProfitExpenseResearchandEngineeringResearchandEngineeringOther3" localSheetId="11">#REF!</definedName>
    <definedName name="Data6GrossProfitExpenseResearchandEngineeringResearchandEngineeringOther3">#REF!</definedName>
    <definedName name="Data6GrossProfitExpenseResearchandEngineeringResearchandEngineeringOther4" localSheetId="11">#REF!</definedName>
    <definedName name="Data6GrossProfitExpenseResearchandEngineeringResearchandEngineeringOther4">#REF!</definedName>
    <definedName name="Data6GrossProfitExpenseResearchandEngineeringResearchandEngineeringOther5" localSheetId="11">#REF!</definedName>
    <definedName name="Data6GrossProfitExpenseResearchandEngineeringResearchandEngineeringOther5">#REF!</definedName>
    <definedName name="Data6GrossProfitExpenseResearchandEngineeringSalariesandPersonnel" localSheetId="11">#REF!</definedName>
    <definedName name="Data6GrossProfitExpenseResearchandEngineeringSalariesandPersonnel">#REF!</definedName>
    <definedName name="Data6GrossProfitExpenseResearchandEngineeringSalariesandPersonnelConsultants" localSheetId="11">#REF!</definedName>
    <definedName name="Data6GrossProfitExpenseResearchandEngineeringSalariesandPersonnelConsultants">#REF!</definedName>
    <definedName name="Data6GrossProfitExpenseResearchandEngineeringSalariesandPersonnelConsultants1" localSheetId="11">#REF!</definedName>
    <definedName name="Data6GrossProfitExpenseResearchandEngineeringSalariesandPersonnelConsultants1">#REF!</definedName>
    <definedName name="Data6GrossProfitExpenseResearchandEngineeringSalariesandPersonnelConsultants2" localSheetId="11">#REF!</definedName>
    <definedName name="Data6GrossProfitExpenseResearchandEngineeringSalariesandPersonnelConsultants2">#REF!</definedName>
    <definedName name="Data6GrossProfitExpenseResearchandEngineeringSalariesandPersonnelConsultants3" localSheetId="11">#REF!</definedName>
    <definedName name="Data6GrossProfitExpenseResearchandEngineeringSalariesandPersonnelConsultants3">#REF!</definedName>
    <definedName name="Data6GrossProfitExpenseResearchandEngineeringSalariesandPersonnelConsultants4" localSheetId="11">#REF!</definedName>
    <definedName name="Data6GrossProfitExpenseResearchandEngineeringSalariesandPersonnelConsultants4">#REF!</definedName>
    <definedName name="Data6GrossProfitExpenseResearchandEngineeringSalariesandPersonnelConsultants5" localSheetId="11">#REF!</definedName>
    <definedName name="Data6GrossProfitExpenseResearchandEngineeringSalariesandPersonnelConsultants5">#REF!</definedName>
    <definedName name="Data6GrossProfitExpenseResearchandEngineeringSalariesandPersonnelConsultantsConsultantsOther1" localSheetId="11">#REF!</definedName>
    <definedName name="Data6GrossProfitExpenseResearchandEngineeringSalariesandPersonnelConsultantsConsultantsOther1">#REF!</definedName>
    <definedName name="Data6GrossProfitExpenseResearchandEngineeringSalariesandPersonnelConsultantsConsultantsOther2" localSheetId="11">#REF!</definedName>
    <definedName name="Data6GrossProfitExpenseResearchandEngineeringSalariesandPersonnelConsultantsConsultantsOther2">#REF!</definedName>
    <definedName name="Data6GrossProfitExpenseResearchandEngineeringSalariesandPersonnelConsultantsConsultantsOther3" localSheetId="11">#REF!</definedName>
    <definedName name="Data6GrossProfitExpenseResearchandEngineeringSalariesandPersonnelConsultantsConsultantsOther3">#REF!</definedName>
    <definedName name="Data6GrossProfitExpenseResearchandEngineeringSalariesandPersonnelConsultantsConsultantsOther4" localSheetId="11">#REF!</definedName>
    <definedName name="Data6GrossProfitExpenseResearchandEngineeringSalariesandPersonnelConsultantsConsultantsOther4">#REF!</definedName>
    <definedName name="Data6GrossProfitExpenseResearchandEngineeringSalariesandPersonnelConsultantsConsultantsOther5" localSheetId="11">#REF!</definedName>
    <definedName name="Data6GrossProfitExpenseResearchandEngineeringSalariesandPersonnelConsultantsConsultantsOther5">#REF!</definedName>
    <definedName name="Data6GrossProfitExpenseResearchandEngineeringSalariesandPersonnelConsultantsConsultantsUS1" localSheetId="11">#REF!</definedName>
    <definedName name="Data6GrossProfitExpenseResearchandEngineeringSalariesandPersonnelConsultantsConsultantsUS1">#REF!</definedName>
    <definedName name="Data6GrossProfitExpenseResearchandEngineeringSalariesandPersonnelConsultantsConsultantsUS2" localSheetId="11">#REF!</definedName>
    <definedName name="Data6GrossProfitExpenseResearchandEngineeringSalariesandPersonnelConsultantsConsultantsUS2">#REF!</definedName>
    <definedName name="Data6GrossProfitExpenseResearchandEngineeringSalariesandPersonnelConsultantsConsultantsUS3" localSheetId="11">#REF!</definedName>
    <definedName name="Data6GrossProfitExpenseResearchandEngineeringSalariesandPersonnelConsultantsConsultantsUS3">#REF!</definedName>
    <definedName name="Data6GrossProfitExpenseResearchandEngineeringSalariesandPersonnelConsultantsConsultantsUS4" localSheetId="11">#REF!</definedName>
    <definedName name="Data6GrossProfitExpenseResearchandEngineeringSalariesandPersonnelConsultantsConsultantsUS4">#REF!</definedName>
    <definedName name="Data6GrossProfitExpenseResearchandEngineeringSalariesandPersonnelConsultantsConsultantsUS5" localSheetId="11">#REF!</definedName>
    <definedName name="Data6GrossProfitExpenseResearchandEngineeringSalariesandPersonnelConsultantsConsultantsUS5">#REF!</definedName>
    <definedName name="Data6GrossProfitExpenseResearchandEngineeringSalariesandPersonnelConsultantsUSContractpersonnel1" localSheetId="11">#REF!</definedName>
    <definedName name="Data6GrossProfitExpenseResearchandEngineeringSalariesandPersonnelConsultantsUSContractpersonnel1">#REF!</definedName>
    <definedName name="Data6GrossProfitExpenseResearchandEngineeringSalariesandPersonnelConsultantsUSContractpersonnel2" localSheetId="11">#REF!</definedName>
    <definedName name="Data6GrossProfitExpenseResearchandEngineeringSalariesandPersonnelConsultantsUSContractpersonnel2">#REF!</definedName>
    <definedName name="Data6GrossProfitExpenseResearchandEngineeringSalariesandPersonnelConsultantsUSContractpersonnel3" localSheetId="11">#REF!</definedName>
    <definedName name="Data6GrossProfitExpenseResearchandEngineeringSalariesandPersonnelConsultantsUSContractpersonnel3">#REF!</definedName>
    <definedName name="Data6GrossProfitExpenseResearchandEngineeringSalariesandPersonnelConsultantsUSContractpersonnel4" localSheetId="11">#REF!</definedName>
    <definedName name="Data6GrossProfitExpenseResearchandEngineeringSalariesandPersonnelConsultantsUSContractpersonnel4">#REF!</definedName>
    <definedName name="Data6GrossProfitExpenseResearchandEngineeringSalariesandPersonnelConsultantsUSContractpersonnel5" localSheetId="11">#REF!</definedName>
    <definedName name="Data6GrossProfitExpenseResearchandEngineeringSalariesandPersonnelConsultantsUSContractpersonnel5">#REF!</definedName>
    <definedName name="Data6GrossProfitExpenseResearchandEngineeringSalariesandPersonnelEmployees" localSheetId="11">#REF!</definedName>
    <definedName name="Data6GrossProfitExpenseResearchandEngineeringSalariesandPersonnelEmployees">#REF!</definedName>
    <definedName name="Data6GrossProfitExpenseResearchandEngineeringSalariesandPersonnelEmployeesChiefScienceOfficer1" localSheetId="11">#REF!</definedName>
    <definedName name="Data6GrossProfitExpenseResearchandEngineeringSalariesandPersonnelEmployeesChiefScienceOfficer1">#REF!</definedName>
    <definedName name="Data6GrossProfitExpenseResearchandEngineeringSalariesandPersonnelEmployeesChiefScienceOfficer2" localSheetId="11">#REF!</definedName>
    <definedName name="Data6GrossProfitExpenseResearchandEngineeringSalariesandPersonnelEmployeesChiefScienceOfficer2">#REF!</definedName>
    <definedName name="Data6GrossProfitExpenseResearchandEngineeringSalariesandPersonnelEmployeesChiefScienceOfficer3" localSheetId="11">#REF!</definedName>
    <definedName name="Data6GrossProfitExpenseResearchandEngineeringSalariesandPersonnelEmployeesChiefScienceOfficer3">#REF!</definedName>
    <definedName name="Data6GrossProfitExpenseResearchandEngineeringSalariesandPersonnelEmployeesChiefScienceOfficer4" localSheetId="11">#REF!</definedName>
    <definedName name="Data6GrossProfitExpenseResearchandEngineeringSalariesandPersonnelEmployeesChiefScienceOfficer4">#REF!</definedName>
    <definedName name="Data6GrossProfitExpenseResearchandEngineeringSalariesandPersonnelEmployeesChiefScienceOfficer5" localSheetId="11">#REF!</definedName>
    <definedName name="Data6GrossProfitExpenseResearchandEngineeringSalariesandPersonnelEmployeesChiefScienceOfficer5">#REF!</definedName>
    <definedName name="Data6GrossProfitExpenseResearchandEngineeringSalariesandPersonnelEmployeesCompanyCPP1" localSheetId="11">#REF!</definedName>
    <definedName name="Data6GrossProfitExpenseResearchandEngineeringSalariesandPersonnelEmployeesCompanyCPP1">#REF!</definedName>
    <definedName name="Data6GrossProfitExpenseResearchandEngineeringSalariesandPersonnelEmployeesCompanyCPP2" localSheetId="11">#REF!</definedName>
    <definedName name="Data6GrossProfitExpenseResearchandEngineeringSalariesandPersonnelEmployeesCompanyCPP2">#REF!</definedName>
    <definedName name="Data6GrossProfitExpenseResearchandEngineeringSalariesandPersonnelEmployeesCompanyCPP3" localSheetId="11">#REF!</definedName>
    <definedName name="Data6GrossProfitExpenseResearchandEngineeringSalariesandPersonnelEmployeesCompanyCPP3">#REF!</definedName>
    <definedName name="Data6GrossProfitExpenseResearchandEngineeringSalariesandPersonnelEmployeesCompanyCPP4" localSheetId="11">#REF!</definedName>
    <definedName name="Data6GrossProfitExpenseResearchandEngineeringSalariesandPersonnelEmployeesCompanyCPP4">#REF!</definedName>
    <definedName name="Data6GrossProfitExpenseResearchandEngineeringSalariesandPersonnelEmployeesCompanyCPP5" localSheetId="11">#REF!</definedName>
    <definedName name="Data6GrossProfitExpenseResearchandEngineeringSalariesandPersonnelEmployeesCompanyCPP5">#REF!</definedName>
    <definedName name="Data6GrossProfitExpenseResearchandEngineeringSalariesandPersonnelEmployeesCompanyEI1" localSheetId="11">#REF!</definedName>
    <definedName name="Data6GrossProfitExpenseResearchandEngineeringSalariesandPersonnelEmployeesCompanyEI1">#REF!</definedName>
    <definedName name="Data6GrossProfitExpenseResearchandEngineeringSalariesandPersonnelEmployeesCompanyEI2" localSheetId="11">#REF!</definedName>
    <definedName name="Data6GrossProfitExpenseResearchandEngineeringSalariesandPersonnelEmployeesCompanyEI2">#REF!</definedName>
    <definedName name="Data6GrossProfitExpenseResearchandEngineeringSalariesandPersonnelEmployeesCompanyEI3" localSheetId="11">#REF!</definedName>
    <definedName name="Data6GrossProfitExpenseResearchandEngineeringSalariesandPersonnelEmployeesCompanyEI3">#REF!</definedName>
    <definedName name="Data6GrossProfitExpenseResearchandEngineeringSalariesandPersonnelEmployeesCompanyEI4" localSheetId="11">#REF!</definedName>
    <definedName name="Data6GrossProfitExpenseResearchandEngineeringSalariesandPersonnelEmployeesCompanyEI4">#REF!</definedName>
    <definedName name="Data6GrossProfitExpenseResearchandEngineeringSalariesandPersonnelEmployeesCompanyEI5" localSheetId="11">#REF!</definedName>
    <definedName name="Data6GrossProfitExpenseResearchandEngineeringSalariesandPersonnelEmployeesCompanyEI5">#REF!</definedName>
    <definedName name="Data6GrossProfitExpenseResearchandEngineeringSalariesandPersonnelEmployeesEmployeeBenefits1" localSheetId="11">#REF!</definedName>
    <definedName name="Data6GrossProfitExpenseResearchandEngineeringSalariesandPersonnelEmployeesEmployeeBenefits1">#REF!</definedName>
    <definedName name="Data6GrossProfitExpenseResearchandEngineeringSalariesandPersonnelEmployeesEmployeeBenefits2" localSheetId="11">#REF!</definedName>
    <definedName name="Data6GrossProfitExpenseResearchandEngineeringSalariesandPersonnelEmployeesEmployeeBenefits2">#REF!</definedName>
    <definedName name="Data6GrossProfitExpenseResearchandEngineeringSalariesandPersonnelEmployeesEmployeeBenefits3" localSheetId="11">#REF!</definedName>
    <definedName name="Data6GrossProfitExpenseResearchandEngineeringSalariesandPersonnelEmployeesEmployeeBenefits3">#REF!</definedName>
    <definedName name="Data6GrossProfitExpenseResearchandEngineeringSalariesandPersonnelEmployeesEmployeeBenefits4" localSheetId="11">#REF!</definedName>
    <definedName name="Data6GrossProfitExpenseResearchandEngineeringSalariesandPersonnelEmployeesEmployeeBenefits4">#REF!</definedName>
    <definedName name="Data6GrossProfitExpenseResearchandEngineeringSalariesandPersonnelEmployeesEmployeeBenefits5" localSheetId="11">#REF!</definedName>
    <definedName name="Data6GrossProfitExpenseResearchandEngineeringSalariesandPersonnelEmployeesEmployeeBenefits5">#REF!</definedName>
    <definedName name="Data6GrossProfitExpenseResearchandEngineeringSalariesandPersonnelEmployeesEmployeesOther1" localSheetId="11">#REF!</definedName>
    <definedName name="Data6GrossProfitExpenseResearchandEngineeringSalariesandPersonnelEmployeesEmployeesOther1">#REF!</definedName>
    <definedName name="Data6GrossProfitExpenseResearchandEngineeringSalariesandPersonnelEmployeesEmployeesOther2" localSheetId="11">#REF!</definedName>
    <definedName name="Data6GrossProfitExpenseResearchandEngineeringSalariesandPersonnelEmployeesEmployeesOther2">#REF!</definedName>
    <definedName name="Data6GrossProfitExpenseResearchandEngineeringSalariesandPersonnelEmployeesEmployeesOther3" localSheetId="11">#REF!</definedName>
    <definedName name="Data6GrossProfitExpenseResearchandEngineeringSalariesandPersonnelEmployeesEmployeesOther3">#REF!</definedName>
    <definedName name="Data6GrossProfitExpenseResearchandEngineeringSalariesandPersonnelEmployeesEmployeesOther4" localSheetId="11">#REF!</definedName>
    <definedName name="Data6GrossProfitExpenseResearchandEngineeringSalariesandPersonnelEmployeesEmployeesOther4">#REF!</definedName>
    <definedName name="Data6GrossProfitExpenseResearchandEngineeringSalariesandPersonnelEmployeesEmployeesOther5" localSheetId="11">#REF!</definedName>
    <definedName name="Data6GrossProfitExpenseResearchandEngineeringSalariesandPersonnelEmployeesEmployeesOther5">#REF!</definedName>
    <definedName name="Data6GrossProfitExpenseResearchandEngineeringSalariesandPersonnelEmployeesPTOExpense1" localSheetId="11">#REF!</definedName>
    <definedName name="Data6GrossProfitExpenseResearchandEngineeringSalariesandPersonnelEmployeesPTOExpense1">#REF!</definedName>
    <definedName name="Data6GrossProfitExpenseResearchandEngineeringSalariesandPersonnelEmployeesPTOExpense2" localSheetId="11">#REF!</definedName>
    <definedName name="Data6GrossProfitExpenseResearchandEngineeringSalariesandPersonnelEmployeesPTOExpense2">#REF!</definedName>
    <definedName name="Data6GrossProfitExpenseResearchandEngineeringSalariesandPersonnelEmployeesPTOExpense3" localSheetId="11">#REF!</definedName>
    <definedName name="Data6GrossProfitExpenseResearchandEngineeringSalariesandPersonnelEmployeesPTOExpense3">#REF!</definedName>
    <definedName name="Data6GrossProfitExpenseResearchandEngineeringSalariesandPersonnelEmployeesPTOExpense4" localSheetId="11">#REF!</definedName>
    <definedName name="Data6GrossProfitExpenseResearchandEngineeringSalariesandPersonnelEmployeesPTOExpense4">#REF!</definedName>
    <definedName name="Data6GrossProfitExpenseResearchandEngineeringSalariesandPersonnelEmployeesPTOExpense5" localSheetId="11">#REF!</definedName>
    <definedName name="Data6GrossProfitExpenseResearchandEngineeringSalariesandPersonnelEmployeesPTOExpense5">#REF!</definedName>
    <definedName name="Data6GrossProfitExpenseResearchandEngineeringSalariesandPersonnelEmployeesSalarieswages1" localSheetId="11">#REF!</definedName>
    <definedName name="Data6GrossProfitExpenseResearchandEngineeringSalariesandPersonnelEmployeesSalarieswages1">#REF!</definedName>
    <definedName name="Data6GrossProfitExpenseResearchandEngineeringSalariesandPersonnelEmployeesSalarieswages2" localSheetId="11">#REF!</definedName>
    <definedName name="Data6GrossProfitExpenseResearchandEngineeringSalariesandPersonnelEmployeesSalarieswages2">#REF!</definedName>
    <definedName name="Data6GrossProfitExpenseResearchandEngineeringSalariesandPersonnelEmployeesSalarieswages3" localSheetId="11">#REF!</definedName>
    <definedName name="Data6GrossProfitExpenseResearchandEngineeringSalariesandPersonnelEmployeesSalarieswages3">#REF!</definedName>
    <definedName name="Data6GrossProfitExpenseResearchandEngineeringSalariesandPersonnelEmployeesSalarieswages4" localSheetId="11">#REF!</definedName>
    <definedName name="Data6GrossProfitExpenseResearchandEngineeringSalariesandPersonnelEmployeesSalarieswages4">#REF!</definedName>
    <definedName name="Data6GrossProfitExpenseResearchandEngineeringSalariesandPersonnelEmployeesSalarieswages5" localSheetId="11">#REF!</definedName>
    <definedName name="Data6GrossProfitExpenseResearchandEngineeringSalariesandPersonnelEmployeesSalarieswages5">#REF!</definedName>
    <definedName name="Data6GrossProfitExpenseResearchandEngineeringSalariesandPersonnelEmployeesWageAllocation1" localSheetId="11">#REF!</definedName>
    <definedName name="Data6GrossProfitExpenseResearchandEngineeringSalariesandPersonnelEmployeesWageAllocation1">#REF!</definedName>
    <definedName name="Data6GrossProfitExpenseResearchandEngineeringSalariesandPersonnelEmployeesWageAllocation2" localSheetId="11">#REF!</definedName>
    <definedName name="Data6GrossProfitExpenseResearchandEngineeringSalariesandPersonnelEmployeesWageAllocation2">#REF!</definedName>
    <definedName name="Data6GrossProfitExpenseResearchandEngineeringSalariesandPersonnelEmployeesWageAllocation3" localSheetId="11">#REF!</definedName>
    <definedName name="Data6GrossProfitExpenseResearchandEngineeringSalariesandPersonnelEmployeesWageAllocation3">#REF!</definedName>
    <definedName name="Data6GrossProfitExpenseResearchandEngineeringSalariesandPersonnelEmployeesWageAllocation4" localSheetId="11">#REF!</definedName>
    <definedName name="Data6GrossProfitExpenseResearchandEngineeringSalariesandPersonnelEmployeesWageAllocation4">#REF!</definedName>
    <definedName name="Data6GrossProfitExpenseResearchandEngineeringSalariesandPersonnelEmployeesWageAllocation5" localSheetId="11">#REF!</definedName>
    <definedName name="Data6GrossProfitExpenseResearchandEngineeringSalariesandPersonnelEmployeesWageAllocation5">#REF!</definedName>
    <definedName name="Data6GrossProfitExpenseResearchandEngineeringSalariesandPersonnelSalariesandPersonnelOther1" localSheetId="11">#REF!</definedName>
    <definedName name="Data6GrossProfitExpenseResearchandEngineeringSalariesandPersonnelSalariesandPersonnelOther1">#REF!</definedName>
    <definedName name="Data6GrossProfitExpenseResearchandEngineeringSalariesandPersonnelSalariesandPersonnelOther2" localSheetId="11">#REF!</definedName>
    <definedName name="Data6GrossProfitExpenseResearchandEngineeringSalariesandPersonnelSalariesandPersonnelOther2">#REF!</definedName>
    <definedName name="Data6GrossProfitExpenseResearchandEngineeringSalariesandPersonnelSalariesandPersonnelOther3" localSheetId="11">#REF!</definedName>
    <definedName name="Data6GrossProfitExpenseResearchandEngineeringSalariesandPersonnelSalariesandPersonnelOther3">#REF!</definedName>
    <definedName name="Data6GrossProfitExpenseResearchandEngineeringSalariesandPersonnelSalariesandPersonnelOther4" localSheetId="11">#REF!</definedName>
    <definedName name="Data6GrossProfitExpenseResearchandEngineeringSalariesandPersonnelSalariesandPersonnelOther4">#REF!</definedName>
    <definedName name="Data6GrossProfitExpenseResearchandEngineeringSalariesandPersonnelSalariesandPersonnelOther5" localSheetId="11">#REF!</definedName>
    <definedName name="Data6GrossProfitExpenseResearchandEngineeringSalariesandPersonnelSalariesandPersonnelOther5">#REF!</definedName>
    <definedName name="Data6GrossProfitExpenseResearchandEngineeringSalariesandPersonnelTotalConsultants1" localSheetId="11">#REF!</definedName>
    <definedName name="Data6GrossProfitExpenseResearchandEngineeringSalariesandPersonnelTotalConsultants1">#REF!</definedName>
    <definedName name="Data6GrossProfitExpenseResearchandEngineeringSalariesandPersonnelTotalConsultants2" localSheetId="11">#REF!</definedName>
    <definedName name="Data6GrossProfitExpenseResearchandEngineeringSalariesandPersonnelTotalConsultants2">#REF!</definedName>
    <definedName name="Data6GrossProfitExpenseResearchandEngineeringSalariesandPersonnelTotalConsultants3" localSheetId="11">#REF!</definedName>
    <definedName name="Data6GrossProfitExpenseResearchandEngineeringSalariesandPersonnelTotalConsultants3">#REF!</definedName>
    <definedName name="Data6GrossProfitExpenseResearchandEngineeringSalariesandPersonnelTotalConsultants4" localSheetId="11">#REF!</definedName>
    <definedName name="Data6GrossProfitExpenseResearchandEngineeringSalariesandPersonnelTotalConsultants4">#REF!</definedName>
    <definedName name="Data6GrossProfitExpenseResearchandEngineeringSalariesandPersonnelTotalConsultants5" localSheetId="11">#REF!</definedName>
    <definedName name="Data6GrossProfitExpenseResearchandEngineeringSalariesandPersonnelTotalConsultants5">#REF!</definedName>
    <definedName name="Data6GrossProfitExpenseResearchandEngineeringSalariesandPersonnelTotalEmployees1" localSheetId="11">#REF!</definedName>
    <definedName name="Data6GrossProfitExpenseResearchandEngineeringSalariesandPersonnelTotalEmployees1">#REF!</definedName>
    <definedName name="Data6GrossProfitExpenseResearchandEngineeringSalariesandPersonnelTotalEmployees2" localSheetId="11">#REF!</definedName>
    <definedName name="Data6GrossProfitExpenseResearchandEngineeringSalariesandPersonnelTotalEmployees2">#REF!</definedName>
    <definedName name="Data6GrossProfitExpenseResearchandEngineeringSalariesandPersonnelTotalEmployees3" localSheetId="11">#REF!</definedName>
    <definedName name="Data6GrossProfitExpenseResearchandEngineeringSalariesandPersonnelTotalEmployees3">#REF!</definedName>
    <definedName name="Data6GrossProfitExpenseResearchandEngineeringSalariesandPersonnelTotalEmployees4" localSheetId="11">#REF!</definedName>
    <definedName name="Data6GrossProfitExpenseResearchandEngineeringSalariesandPersonnelTotalEmployees4">#REF!</definedName>
    <definedName name="Data6GrossProfitExpenseResearchandEngineeringSalariesandPersonnelTotalEmployees5" localSheetId="11">#REF!</definedName>
    <definedName name="Data6GrossProfitExpenseResearchandEngineeringSalariesandPersonnelTotalEmployees5">#REF!</definedName>
    <definedName name="Data6GrossProfitExpenseResearchandEngineeringStockCompRD1" localSheetId="11">#REF!</definedName>
    <definedName name="Data6GrossProfitExpenseResearchandEngineeringStockCompRD1">#REF!</definedName>
    <definedName name="Data6GrossProfitExpenseResearchandEngineeringStockCompRD2" localSheetId="11">#REF!</definedName>
    <definedName name="Data6GrossProfitExpenseResearchandEngineeringStockCompRD2">#REF!</definedName>
    <definedName name="Data6GrossProfitExpenseResearchandEngineeringStockCompRD3" localSheetId="11">#REF!</definedName>
    <definedName name="Data6GrossProfitExpenseResearchandEngineeringStockCompRD3">#REF!</definedName>
    <definedName name="Data6GrossProfitExpenseResearchandEngineeringStockCompRD4" localSheetId="11">#REF!</definedName>
    <definedName name="Data6GrossProfitExpenseResearchandEngineeringStockCompRD4">#REF!</definedName>
    <definedName name="Data6GrossProfitExpenseResearchandEngineeringStockCompRD5" localSheetId="11">#REF!</definedName>
    <definedName name="Data6GrossProfitExpenseResearchandEngineeringStockCompRD5">#REF!</definedName>
    <definedName name="Data6GrossProfitExpenseResearchandEngineeringTotalClinicalTrial1" localSheetId="11">#REF!</definedName>
    <definedName name="Data6GrossProfitExpenseResearchandEngineeringTotalClinicalTrial1">#REF!</definedName>
    <definedName name="Data6GrossProfitExpenseResearchandEngineeringTotalClinicalTrial2" localSheetId="11">#REF!</definedName>
    <definedName name="Data6GrossProfitExpenseResearchandEngineeringTotalClinicalTrial2">#REF!</definedName>
    <definedName name="Data6GrossProfitExpenseResearchandEngineeringTotalClinicalTrial3" localSheetId="11">#REF!</definedName>
    <definedName name="Data6GrossProfitExpenseResearchandEngineeringTotalClinicalTrial3">#REF!</definedName>
    <definedName name="Data6GrossProfitExpenseResearchandEngineeringTotalClinicalTrial4" localSheetId="11">#REF!</definedName>
    <definedName name="Data6GrossProfitExpenseResearchandEngineeringTotalClinicalTrial4">#REF!</definedName>
    <definedName name="Data6GrossProfitExpenseResearchandEngineeringTotalClinicalTrial5" localSheetId="11">#REF!</definedName>
    <definedName name="Data6GrossProfitExpenseResearchandEngineeringTotalClinicalTrial5">#REF!</definedName>
    <definedName name="Data6GrossProfitExpenseResearchandEngineeringTotalLaboratoryExpenses1" localSheetId="11">#REF!</definedName>
    <definedName name="Data6GrossProfitExpenseResearchandEngineeringTotalLaboratoryExpenses1">#REF!</definedName>
    <definedName name="Data6GrossProfitExpenseResearchandEngineeringTotalLaboratoryExpenses2" localSheetId="11">#REF!</definedName>
    <definedName name="Data6GrossProfitExpenseResearchandEngineeringTotalLaboratoryExpenses2">#REF!</definedName>
    <definedName name="Data6GrossProfitExpenseResearchandEngineeringTotalLaboratoryExpenses3" localSheetId="11">#REF!</definedName>
    <definedName name="Data6GrossProfitExpenseResearchandEngineeringTotalLaboratoryExpenses3">#REF!</definedName>
    <definedName name="Data6GrossProfitExpenseResearchandEngineeringTotalLaboratoryExpenses4" localSheetId="11">#REF!</definedName>
    <definedName name="Data6GrossProfitExpenseResearchandEngineeringTotalLaboratoryExpenses4">#REF!</definedName>
    <definedName name="Data6GrossProfitExpenseResearchandEngineeringTotalLaboratoryExpenses5" localSheetId="11">#REF!</definedName>
    <definedName name="Data6GrossProfitExpenseResearchandEngineeringTotalLaboratoryExpenses5">#REF!</definedName>
    <definedName name="Data6GrossProfitExpenseResearchandEngineeringTotalManufacturing1" localSheetId="11">#REF!</definedName>
    <definedName name="Data6GrossProfitExpenseResearchandEngineeringTotalManufacturing1">#REF!</definedName>
    <definedName name="Data6GrossProfitExpenseResearchandEngineeringTotalManufacturing2" localSheetId="11">#REF!</definedName>
    <definedName name="Data6GrossProfitExpenseResearchandEngineeringTotalManufacturing2">#REF!</definedName>
    <definedName name="Data6GrossProfitExpenseResearchandEngineeringTotalManufacturing3" localSheetId="11">#REF!</definedName>
    <definedName name="Data6GrossProfitExpenseResearchandEngineeringTotalManufacturing3">#REF!</definedName>
    <definedName name="Data6GrossProfitExpenseResearchandEngineeringTotalManufacturing4" localSheetId="11">#REF!</definedName>
    <definedName name="Data6GrossProfitExpenseResearchandEngineeringTotalManufacturing4">#REF!</definedName>
    <definedName name="Data6GrossProfitExpenseResearchandEngineeringTotalManufacturing5" localSheetId="11">#REF!</definedName>
    <definedName name="Data6GrossProfitExpenseResearchandEngineeringTotalManufacturing5">#REF!</definedName>
    <definedName name="Data6GrossProfitExpenseResearchandEngineeringTotalPatentandlicensing1" localSheetId="11">#REF!</definedName>
    <definedName name="Data6GrossProfitExpenseResearchandEngineeringTotalPatentandlicensing1">#REF!</definedName>
    <definedName name="Data6GrossProfitExpenseResearchandEngineeringTotalPatentandlicensing2" localSheetId="11">#REF!</definedName>
    <definedName name="Data6GrossProfitExpenseResearchandEngineeringTotalPatentandlicensing2">#REF!</definedName>
    <definedName name="Data6GrossProfitExpenseResearchandEngineeringTotalPatentandlicensing3" localSheetId="11">#REF!</definedName>
    <definedName name="Data6GrossProfitExpenseResearchandEngineeringTotalPatentandlicensing3">#REF!</definedName>
    <definedName name="Data6GrossProfitExpenseResearchandEngineeringTotalPatentandlicensing4" localSheetId="11">#REF!</definedName>
    <definedName name="Data6GrossProfitExpenseResearchandEngineeringTotalPatentandlicensing4">#REF!</definedName>
    <definedName name="Data6GrossProfitExpenseResearchandEngineeringTotalPatentandlicensing5" localSheetId="11">#REF!</definedName>
    <definedName name="Data6GrossProfitExpenseResearchandEngineeringTotalPatentandlicensing5">#REF!</definedName>
    <definedName name="Data6GrossProfitExpenseResearchandEngineeringTotalPreclinical1" localSheetId="11">#REF!</definedName>
    <definedName name="Data6GrossProfitExpenseResearchandEngineeringTotalPreclinical1">#REF!</definedName>
    <definedName name="Data6GrossProfitExpenseResearchandEngineeringTotalPreclinical2" localSheetId="11">#REF!</definedName>
    <definedName name="Data6GrossProfitExpenseResearchandEngineeringTotalPreclinical2">#REF!</definedName>
    <definedName name="Data6GrossProfitExpenseResearchandEngineeringTotalPreclinical3" localSheetId="11">#REF!</definedName>
    <definedName name="Data6GrossProfitExpenseResearchandEngineeringTotalPreclinical3">#REF!</definedName>
    <definedName name="Data6GrossProfitExpenseResearchandEngineeringTotalPreclinical4" localSheetId="11">#REF!</definedName>
    <definedName name="Data6GrossProfitExpenseResearchandEngineeringTotalPreclinical4">#REF!</definedName>
    <definedName name="Data6GrossProfitExpenseResearchandEngineeringTotalPreclinical5" localSheetId="11">#REF!</definedName>
    <definedName name="Data6GrossProfitExpenseResearchandEngineeringTotalPreclinical5">#REF!</definedName>
    <definedName name="Data6GrossProfitExpenseResearchandEngineeringTotalRDCreditsandGrants1" localSheetId="11">#REF!</definedName>
    <definedName name="Data6GrossProfitExpenseResearchandEngineeringTotalRDCreditsandGrants1">#REF!</definedName>
    <definedName name="Data6GrossProfitExpenseResearchandEngineeringTotalRDCreditsandGrants2" localSheetId="11">#REF!</definedName>
    <definedName name="Data6GrossProfitExpenseResearchandEngineeringTotalRDCreditsandGrants2">#REF!</definedName>
    <definedName name="Data6GrossProfitExpenseResearchandEngineeringTotalRDCreditsandGrants3" localSheetId="11">#REF!</definedName>
    <definedName name="Data6GrossProfitExpenseResearchandEngineeringTotalRDCreditsandGrants3">#REF!</definedName>
    <definedName name="Data6GrossProfitExpenseResearchandEngineeringTotalRDCreditsandGrants4" localSheetId="11">#REF!</definedName>
    <definedName name="Data6GrossProfitExpenseResearchandEngineeringTotalRDCreditsandGrants4">#REF!</definedName>
    <definedName name="Data6GrossProfitExpenseResearchandEngineeringTotalRDCreditsandGrants5" localSheetId="11">#REF!</definedName>
    <definedName name="Data6GrossProfitExpenseResearchandEngineeringTotalRDCreditsandGrants5">#REF!</definedName>
    <definedName name="Data6GrossProfitExpenseResearchandEngineeringTotalSalariesandPersonnel1" localSheetId="11">#REF!</definedName>
    <definedName name="Data6GrossProfitExpenseResearchandEngineeringTotalSalariesandPersonnel1">#REF!</definedName>
    <definedName name="Data6GrossProfitExpenseResearchandEngineeringTotalSalariesandPersonnel2" localSheetId="11">#REF!</definedName>
    <definedName name="Data6GrossProfitExpenseResearchandEngineeringTotalSalariesandPersonnel2">#REF!</definedName>
    <definedName name="Data6GrossProfitExpenseResearchandEngineeringTotalSalariesandPersonnel3" localSheetId="11">#REF!</definedName>
    <definedName name="Data6GrossProfitExpenseResearchandEngineeringTotalSalariesandPersonnel3">#REF!</definedName>
    <definedName name="Data6GrossProfitExpenseResearchandEngineeringTotalSalariesandPersonnel4" localSheetId="11">#REF!</definedName>
    <definedName name="Data6GrossProfitExpenseResearchandEngineeringTotalSalariesandPersonnel4">#REF!</definedName>
    <definedName name="Data6GrossProfitExpenseResearchandEngineeringTotalSalariesandPersonnel5" localSheetId="11">#REF!</definedName>
    <definedName name="Data6GrossProfitExpenseResearchandEngineeringTotalSalariesandPersonnel5">#REF!</definedName>
    <definedName name="Data6GrossProfitExpenseResearchandEngineeringTotalTravelRE1" localSheetId="11">#REF!</definedName>
    <definedName name="Data6GrossProfitExpenseResearchandEngineeringTotalTravelRE1">#REF!</definedName>
    <definedName name="Data6GrossProfitExpenseResearchandEngineeringTotalTravelRE2" localSheetId="11">#REF!</definedName>
    <definedName name="Data6GrossProfitExpenseResearchandEngineeringTotalTravelRE2">#REF!</definedName>
    <definedName name="Data6GrossProfitExpenseResearchandEngineeringTotalTravelRE3" localSheetId="11">#REF!</definedName>
    <definedName name="Data6GrossProfitExpenseResearchandEngineeringTotalTravelRE3">#REF!</definedName>
    <definedName name="Data6GrossProfitExpenseResearchandEngineeringTotalTravelRE4" localSheetId="11">#REF!</definedName>
    <definedName name="Data6GrossProfitExpenseResearchandEngineeringTotalTravelRE4">#REF!</definedName>
    <definedName name="Data6GrossProfitExpenseResearchandEngineeringTotalTravelRE5" localSheetId="11">#REF!</definedName>
    <definedName name="Data6GrossProfitExpenseResearchandEngineeringTotalTravelRE5">#REF!</definedName>
    <definedName name="Data6GrossProfitExpenseResearchandEngineeringTotalUniversityContractResearch1" localSheetId="11">#REF!</definedName>
    <definedName name="Data6GrossProfitExpenseResearchandEngineeringTotalUniversityContractResearch1">#REF!</definedName>
    <definedName name="Data6GrossProfitExpenseResearchandEngineeringTotalUniversityContractResearch2" localSheetId="11">#REF!</definedName>
    <definedName name="Data6GrossProfitExpenseResearchandEngineeringTotalUniversityContractResearch2">#REF!</definedName>
    <definedName name="Data6GrossProfitExpenseResearchandEngineeringTotalUniversityContractResearch3" localSheetId="11">#REF!</definedName>
    <definedName name="Data6GrossProfitExpenseResearchandEngineeringTotalUniversityContractResearch3">#REF!</definedName>
    <definedName name="Data6GrossProfitExpenseResearchandEngineeringTotalUniversityContractResearch4" localSheetId="11">#REF!</definedName>
    <definedName name="Data6GrossProfitExpenseResearchandEngineeringTotalUniversityContractResearch4">#REF!</definedName>
    <definedName name="Data6GrossProfitExpenseResearchandEngineeringTotalUniversityContractResearch5" localSheetId="11">#REF!</definedName>
    <definedName name="Data6GrossProfitExpenseResearchandEngineeringTotalUniversityContractResearch5">#REF!</definedName>
    <definedName name="Data6GrossProfitExpenseResearchandEngineeringTravelRE" localSheetId="11">#REF!</definedName>
    <definedName name="Data6GrossProfitExpenseResearchandEngineeringTravelRE">#REF!</definedName>
    <definedName name="Data6GrossProfitExpenseResearchandEngineeringTravelREMealsEntertainment1" localSheetId="11">#REF!</definedName>
    <definedName name="Data6GrossProfitExpenseResearchandEngineeringTravelREMealsEntertainment1">#REF!</definedName>
    <definedName name="Data6GrossProfitExpenseResearchandEngineeringTravelREMealsEntertainment2" localSheetId="11">#REF!</definedName>
    <definedName name="Data6GrossProfitExpenseResearchandEngineeringTravelREMealsEntertainment2">#REF!</definedName>
    <definedName name="Data6GrossProfitExpenseResearchandEngineeringTravelREMealsEntertainment3" localSheetId="11">#REF!</definedName>
    <definedName name="Data6GrossProfitExpenseResearchandEngineeringTravelREMealsEntertainment3">#REF!</definedName>
    <definedName name="Data6GrossProfitExpenseResearchandEngineeringTravelREMealsEntertainment4" localSheetId="11">#REF!</definedName>
    <definedName name="Data6GrossProfitExpenseResearchandEngineeringTravelREMealsEntertainment4">#REF!</definedName>
    <definedName name="Data6GrossProfitExpenseResearchandEngineeringTravelREMealsEntertainment5" localSheetId="11">#REF!</definedName>
    <definedName name="Data6GrossProfitExpenseResearchandEngineeringTravelREMealsEntertainment5">#REF!</definedName>
    <definedName name="Data6GrossProfitExpenseResearchandEngineeringTravelRETravel1" localSheetId="11">#REF!</definedName>
    <definedName name="Data6GrossProfitExpenseResearchandEngineeringTravelRETravel1">#REF!</definedName>
    <definedName name="Data6GrossProfitExpenseResearchandEngineeringTravelRETravel2" localSheetId="11">#REF!</definedName>
    <definedName name="Data6GrossProfitExpenseResearchandEngineeringTravelRETravel2">#REF!</definedName>
    <definedName name="Data6GrossProfitExpenseResearchandEngineeringTravelRETravel3" localSheetId="11">#REF!</definedName>
    <definedName name="Data6GrossProfitExpenseResearchandEngineeringTravelRETravel3">#REF!</definedName>
    <definedName name="Data6GrossProfitExpenseResearchandEngineeringTravelRETravel4" localSheetId="11">#REF!</definedName>
    <definedName name="Data6GrossProfitExpenseResearchandEngineeringTravelRETravel4">#REF!</definedName>
    <definedName name="Data6GrossProfitExpenseResearchandEngineeringTravelRETravel5" localSheetId="11">#REF!</definedName>
    <definedName name="Data6GrossProfitExpenseResearchandEngineeringTravelRETravel5">#REF!</definedName>
    <definedName name="Data6GrossProfitExpenseResearchandEngineeringTravelRETravelREOther1" localSheetId="11">#REF!</definedName>
    <definedName name="Data6GrossProfitExpenseResearchandEngineeringTravelRETravelREOther1">#REF!</definedName>
    <definedName name="Data6GrossProfitExpenseResearchandEngineeringTravelRETravelREOther2" localSheetId="11">#REF!</definedName>
    <definedName name="Data6GrossProfitExpenseResearchandEngineeringTravelRETravelREOther2">#REF!</definedName>
    <definedName name="Data6GrossProfitExpenseResearchandEngineeringTravelRETravelREOther3" localSheetId="11">#REF!</definedName>
    <definedName name="Data6GrossProfitExpenseResearchandEngineeringTravelRETravelREOther3">#REF!</definedName>
    <definedName name="Data6GrossProfitExpenseResearchandEngineeringTravelRETravelREOther4" localSheetId="11">#REF!</definedName>
    <definedName name="Data6GrossProfitExpenseResearchandEngineeringTravelRETravelREOther4">#REF!</definedName>
    <definedName name="Data6GrossProfitExpenseResearchandEngineeringTravelRETravelREOther5" localSheetId="11">#REF!</definedName>
    <definedName name="Data6GrossProfitExpenseResearchandEngineeringTravelRETravelREOther5">#REF!</definedName>
    <definedName name="Data6GrossProfitExpenseResearchandEngineeringUniversityContractResearch" localSheetId="11">#REF!</definedName>
    <definedName name="Data6GrossProfitExpenseResearchandEngineeringUniversityContractResearch">#REF!</definedName>
    <definedName name="Data6GrossProfitExpenseResearchandEngineeringUniversityContractResearchBCCancerAgency1" localSheetId="11">#REF!</definedName>
    <definedName name="Data6GrossProfitExpenseResearchandEngineeringUniversityContractResearchBCCancerAgency1">#REF!</definedName>
    <definedName name="Data6GrossProfitExpenseResearchandEngineeringUniversityContractResearchBCCancerAgency2" localSheetId="11">#REF!</definedName>
    <definedName name="Data6GrossProfitExpenseResearchandEngineeringUniversityContractResearchBCCancerAgency2">#REF!</definedName>
    <definedName name="Data6GrossProfitExpenseResearchandEngineeringUniversityContractResearchBCCancerAgency3" localSheetId="11">#REF!</definedName>
    <definedName name="Data6GrossProfitExpenseResearchandEngineeringUniversityContractResearchBCCancerAgency3">#REF!</definedName>
    <definedName name="Data6GrossProfitExpenseResearchandEngineeringUniversityContractResearchBCCancerAgency4" localSheetId="11">#REF!</definedName>
    <definedName name="Data6GrossProfitExpenseResearchandEngineeringUniversityContractResearchBCCancerAgency4">#REF!</definedName>
    <definedName name="Data6GrossProfitExpenseResearchandEngineeringUniversityContractResearchBCCancerAgency5" localSheetId="11">#REF!</definedName>
    <definedName name="Data6GrossProfitExpenseResearchandEngineeringUniversityContractResearchBCCancerAgency5">#REF!</definedName>
    <definedName name="Data6GrossProfitExpenseResearchandEngineeringUniversityContractResearchJohnsHopkins1" localSheetId="11">#REF!</definedName>
    <definedName name="Data6GrossProfitExpenseResearchandEngineeringUniversityContractResearchJohnsHopkins1">#REF!</definedName>
    <definedName name="Data6GrossProfitExpenseResearchandEngineeringUniversityContractResearchJohnsHopkins2" localSheetId="11">#REF!</definedName>
    <definedName name="Data6GrossProfitExpenseResearchandEngineeringUniversityContractResearchJohnsHopkins2">#REF!</definedName>
    <definedName name="Data6GrossProfitExpenseResearchandEngineeringUniversityContractResearchJohnsHopkins3" localSheetId="11">#REF!</definedName>
    <definedName name="Data6GrossProfitExpenseResearchandEngineeringUniversityContractResearchJohnsHopkins3">#REF!</definedName>
    <definedName name="Data6GrossProfitExpenseResearchandEngineeringUniversityContractResearchJohnsHopkins4" localSheetId="11">#REF!</definedName>
    <definedName name="Data6GrossProfitExpenseResearchandEngineeringUniversityContractResearchJohnsHopkins4">#REF!</definedName>
    <definedName name="Data6GrossProfitExpenseResearchandEngineeringUniversityContractResearchJohnsHopkins5" localSheetId="11">#REF!</definedName>
    <definedName name="Data6GrossProfitExpenseResearchandEngineeringUniversityContractResearchJohnsHopkins5">#REF!</definedName>
    <definedName name="Data6GrossProfitExpenseResearchandEngineeringUniversityContractResearchUniversityContractResearchOther1" localSheetId="11">#REF!</definedName>
    <definedName name="Data6GrossProfitExpenseResearchandEngineeringUniversityContractResearchUniversityContractResearchOther1">#REF!</definedName>
    <definedName name="Data6GrossProfitExpenseResearchandEngineeringUniversityContractResearchUniversityContractResearchOther2" localSheetId="11">#REF!</definedName>
    <definedName name="Data6GrossProfitExpenseResearchandEngineeringUniversityContractResearchUniversityContractResearchOther2">#REF!</definedName>
    <definedName name="Data6GrossProfitExpenseResearchandEngineeringUniversityContractResearchUniversityContractResearchOther3" localSheetId="11">#REF!</definedName>
    <definedName name="Data6GrossProfitExpenseResearchandEngineeringUniversityContractResearchUniversityContractResearchOther3">#REF!</definedName>
    <definedName name="Data6GrossProfitExpenseResearchandEngineeringUniversityContractResearchUniversityContractResearchOther4" localSheetId="11">#REF!</definedName>
    <definedName name="Data6GrossProfitExpenseResearchandEngineeringUniversityContractResearchUniversityContractResearchOther4">#REF!</definedName>
    <definedName name="Data6GrossProfitExpenseResearchandEngineeringUniversityContractResearchUniversityContractResearchOther5" localSheetId="11">#REF!</definedName>
    <definedName name="Data6GrossProfitExpenseResearchandEngineeringUniversityContractResearchUniversityContractResearchOther5">#REF!</definedName>
    <definedName name="Data6GrossProfitExpenseResearchandEngineeringUniversityContractResearchUVIC1" localSheetId="11">#REF!</definedName>
    <definedName name="Data6GrossProfitExpenseResearchandEngineeringUniversityContractResearchUVIC1">#REF!</definedName>
    <definedName name="Data6GrossProfitExpenseResearchandEngineeringUniversityContractResearchUVIC2" localSheetId="11">#REF!</definedName>
    <definedName name="Data6GrossProfitExpenseResearchandEngineeringUniversityContractResearchUVIC2">#REF!</definedName>
    <definedName name="Data6GrossProfitExpenseResearchandEngineeringUniversityContractResearchUVIC3" localSheetId="11">#REF!</definedName>
    <definedName name="Data6GrossProfitExpenseResearchandEngineeringUniversityContractResearchUVIC3">#REF!</definedName>
    <definedName name="Data6GrossProfitExpenseResearchandEngineeringUniversityContractResearchUVIC4" localSheetId="11">#REF!</definedName>
    <definedName name="Data6GrossProfitExpenseResearchandEngineeringUniversityContractResearchUVIC4">#REF!</definedName>
    <definedName name="Data6GrossProfitExpenseResearchandEngineeringUniversityContractResearchUVIC5" localSheetId="11">#REF!</definedName>
    <definedName name="Data6GrossProfitExpenseResearchandEngineeringUniversityContractResearchUVIC5">#REF!</definedName>
    <definedName name="Data6GrossProfitExpenseStockCompensation" localSheetId="11">#REF!</definedName>
    <definedName name="Data6GrossProfitExpenseStockCompensation">#REF!</definedName>
    <definedName name="Data6GrossProfitExpenseStockCompensationStockComp0101" localSheetId="11">#REF!</definedName>
    <definedName name="Data6GrossProfitExpenseStockCompensationStockComp0101">#REF!</definedName>
    <definedName name="Data6GrossProfitExpenseStockCompensationStockComp0102" localSheetId="11">#REF!</definedName>
    <definedName name="Data6GrossProfitExpenseStockCompensationStockComp0102">#REF!</definedName>
    <definedName name="Data6GrossProfitExpenseStockCompensationStockComp0103" localSheetId="11">#REF!</definedName>
    <definedName name="Data6GrossProfitExpenseStockCompensationStockComp0103">#REF!</definedName>
    <definedName name="Data6GrossProfitExpenseStockCompensationStockComp0104" localSheetId="11">#REF!</definedName>
    <definedName name="Data6GrossProfitExpenseStockCompensationStockComp0104">#REF!</definedName>
    <definedName name="Data6GrossProfitExpenseStockCompensationStockComp0105" localSheetId="11">#REF!</definedName>
    <definedName name="Data6GrossProfitExpenseStockCompensationStockComp0105">#REF!</definedName>
    <definedName name="Data6GrossProfitExpenseStockCompensationStockComp010Consultants1" localSheetId="11">#REF!</definedName>
    <definedName name="Data6GrossProfitExpenseStockCompensationStockComp010Consultants1">#REF!</definedName>
    <definedName name="Data6GrossProfitExpenseStockCompensationStockComp010Consultants2" localSheetId="11">#REF!</definedName>
    <definedName name="Data6GrossProfitExpenseStockCompensationStockComp010Consultants2">#REF!</definedName>
    <definedName name="Data6GrossProfitExpenseStockCompensationStockComp010Consultants3" localSheetId="11">#REF!</definedName>
    <definedName name="Data6GrossProfitExpenseStockCompensationStockComp010Consultants3">#REF!</definedName>
    <definedName name="Data6GrossProfitExpenseStockCompensationStockComp010Consultants4" localSheetId="11">#REF!</definedName>
    <definedName name="Data6GrossProfitExpenseStockCompensationStockComp010Consultants4">#REF!</definedName>
    <definedName name="Data6GrossProfitExpenseStockCompensationStockComp010Consultants5" localSheetId="11">#REF!</definedName>
    <definedName name="Data6GrossProfitExpenseStockCompensationStockComp010Consultants5">#REF!</definedName>
    <definedName name="Data6GrossProfitExpenseStockCompensationStockComp0501" localSheetId="11">#REF!</definedName>
    <definedName name="Data6GrossProfitExpenseStockCompensationStockComp0501">#REF!</definedName>
    <definedName name="Data6GrossProfitExpenseStockCompensationStockComp0502" localSheetId="11">#REF!</definedName>
    <definedName name="Data6GrossProfitExpenseStockCompensationStockComp0502">#REF!</definedName>
    <definedName name="Data6GrossProfitExpenseStockCompensationStockComp0503" localSheetId="11">#REF!</definedName>
    <definedName name="Data6GrossProfitExpenseStockCompensationStockComp0503">#REF!</definedName>
    <definedName name="Data6GrossProfitExpenseStockCompensationStockComp0504" localSheetId="11">#REF!</definedName>
    <definedName name="Data6GrossProfitExpenseStockCompensationStockComp0504">#REF!</definedName>
    <definedName name="Data6GrossProfitExpenseStockCompensationStockComp0505" localSheetId="11">#REF!</definedName>
    <definedName name="Data6GrossProfitExpenseStockCompensationStockComp0505">#REF!</definedName>
    <definedName name="Data6GrossProfitExpenseStockCompensationStockComp050consultants1" localSheetId="11">#REF!</definedName>
    <definedName name="Data6GrossProfitExpenseStockCompensationStockComp050consultants1">#REF!</definedName>
    <definedName name="Data6GrossProfitExpenseStockCompensationStockComp050consultants2" localSheetId="11">#REF!</definedName>
    <definedName name="Data6GrossProfitExpenseStockCompensationStockComp050consultants2">#REF!</definedName>
    <definedName name="Data6GrossProfitExpenseStockCompensationStockComp050consultants3" localSheetId="11">#REF!</definedName>
    <definedName name="Data6GrossProfitExpenseStockCompensationStockComp050consultants3">#REF!</definedName>
    <definedName name="Data6GrossProfitExpenseStockCompensationStockComp050consultants4" localSheetId="11">#REF!</definedName>
    <definedName name="Data6GrossProfitExpenseStockCompensationStockComp050consultants4">#REF!</definedName>
    <definedName name="Data6GrossProfitExpenseStockCompensationStockComp050consultants5" localSheetId="11">#REF!</definedName>
    <definedName name="Data6GrossProfitExpenseStockCompensationStockComp050consultants5">#REF!</definedName>
    <definedName name="Data6GrossProfitExpenseStockCompensationStockCompensationOther1" localSheetId="11">#REF!</definedName>
    <definedName name="Data6GrossProfitExpenseStockCompensationStockCompensationOther1">#REF!</definedName>
    <definedName name="Data6GrossProfitExpenseStockCompensationStockCompensationOther2" localSheetId="11">#REF!</definedName>
    <definedName name="Data6GrossProfitExpenseStockCompensationStockCompensationOther2">#REF!</definedName>
    <definedName name="Data6GrossProfitExpenseStockCompensationStockCompensationOther3" localSheetId="11">#REF!</definedName>
    <definedName name="Data6GrossProfitExpenseStockCompensationStockCompensationOther3">#REF!</definedName>
    <definedName name="Data6GrossProfitExpenseStockCompensationStockCompensationOther4" localSheetId="11">#REF!</definedName>
    <definedName name="Data6GrossProfitExpenseStockCompensationStockCompensationOther4">#REF!</definedName>
    <definedName name="Data6GrossProfitExpenseStockCompensationStockCompensationOther5" localSheetId="11">#REF!</definedName>
    <definedName name="Data6GrossProfitExpenseStockCompensationStockCompensationOther5">#REF!</definedName>
    <definedName name="Data6GrossProfitExpenseTaxes" localSheetId="11">#REF!</definedName>
    <definedName name="Data6GrossProfitExpenseTaxes">#REF!</definedName>
    <definedName name="Data6GrossProfitExpenseTaxesFederal1" localSheetId="11">#REF!</definedName>
    <definedName name="Data6GrossProfitExpenseTaxesFederal1">#REF!</definedName>
    <definedName name="Data6GrossProfitExpenseTaxesFederal2" localSheetId="11">#REF!</definedName>
    <definedName name="Data6GrossProfitExpenseTaxesFederal2">#REF!</definedName>
    <definedName name="Data6GrossProfitExpenseTaxesFederal3" localSheetId="11">#REF!</definedName>
    <definedName name="Data6GrossProfitExpenseTaxesFederal3">#REF!</definedName>
    <definedName name="Data6GrossProfitExpenseTaxesFederal4" localSheetId="11">#REF!</definedName>
    <definedName name="Data6GrossProfitExpenseTaxesFederal4">#REF!</definedName>
    <definedName name="Data6GrossProfitExpenseTaxesFederal5" localSheetId="11">#REF!</definedName>
    <definedName name="Data6GrossProfitExpenseTaxesFederal5">#REF!</definedName>
    <definedName name="Data6GrossProfitExpenseTaxesProvincial1" localSheetId="11">#REF!</definedName>
    <definedName name="Data6GrossProfitExpenseTaxesProvincial1">#REF!</definedName>
    <definedName name="Data6GrossProfitExpenseTaxesProvincial2" localSheetId="11">#REF!</definedName>
    <definedName name="Data6GrossProfitExpenseTaxesProvincial2">#REF!</definedName>
    <definedName name="Data6GrossProfitExpenseTaxesProvincial3" localSheetId="11">#REF!</definedName>
    <definedName name="Data6GrossProfitExpenseTaxesProvincial3">#REF!</definedName>
    <definedName name="Data6GrossProfitExpenseTaxesProvincial4" localSheetId="11">#REF!</definedName>
    <definedName name="Data6GrossProfitExpenseTaxesProvincial4">#REF!</definedName>
    <definedName name="Data6GrossProfitExpenseTaxesProvincial5" localSheetId="11">#REF!</definedName>
    <definedName name="Data6GrossProfitExpenseTaxesProvincial5">#REF!</definedName>
    <definedName name="Data6GrossProfitExpenseTaxesTaxesOther1" localSheetId="11">#REF!</definedName>
    <definedName name="Data6GrossProfitExpenseTaxesTaxesOther1">#REF!</definedName>
    <definedName name="Data6GrossProfitExpenseTaxesTaxesOther2" localSheetId="11">#REF!</definedName>
    <definedName name="Data6GrossProfitExpenseTaxesTaxesOther2">#REF!</definedName>
    <definedName name="Data6GrossProfitExpenseTaxesTaxesOther3" localSheetId="11">#REF!</definedName>
    <definedName name="Data6GrossProfitExpenseTaxesTaxesOther3">#REF!</definedName>
    <definedName name="Data6GrossProfitExpenseTaxesTaxesOther4" localSheetId="11">#REF!</definedName>
    <definedName name="Data6GrossProfitExpenseTaxesTaxesOther4">#REF!</definedName>
    <definedName name="Data6GrossProfitExpenseTaxesTaxesOther5" localSheetId="11">#REF!</definedName>
    <definedName name="Data6GrossProfitExpenseTaxesTaxesOther5">#REF!</definedName>
    <definedName name="Data6GrossProfitExpenseTotalGeneralAdministrative1" localSheetId="11">#REF!</definedName>
    <definedName name="Data6GrossProfitExpenseTotalGeneralAdministrative1">#REF!</definedName>
    <definedName name="Data6GrossProfitExpenseTotalGeneralAdministrative2" localSheetId="11">#REF!</definedName>
    <definedName name="Data6GrossProfitExpenseTotalGeneralAdministrative2">#REF!</definedName>
    <definedName name="Data6GrossProfitExpenseTotalGeneralAdministrative3" localSheetId="11">#REF!</definedName>
    <definedName name="Data6GrossProfitExpenseTotalGeneralAdministrative3">#REF!</definedName>
    <definedName name="Data6GrossProfitExpenseTotalGeneralAdministrative4" localSheetId="11">#REF!</definedName>
    <definedName name="Data6GrossProfitExpenseTotalGeneralAdministrative4">#REF!</definedName>
    <definedName name="Data6GrossProfitExpenseTotalGeneralAdministrative5" localSheetId="11">#REF!</definedName>
    <definedName name="Data6GrossProfitExpenseTotalGeneralAdministrative5">#REF!</definedName>
    <definedName name="Data6GrossProfitExpenseTotalResearchandEngineering1" localSheetId="11">#REF!</definedName>
    <definedName name="Data6GrossProfitExpenseTotalResearchandEngineering1">#REF!</definedName>
    <definedName name="Data6GrossProfitExpenseTotalResearchandEngineering2" localSheetId="11">#REF!</definedName>
    <definedName name="Data6GrossProfitExpenseTotalResearchandEngineering2">#REF!</definedName>
    <definedName name="Data6GrossProfitExpenseTotalResearchandEngineering3" localSheetId="11">#REF!</definedName>
    <definedName name="Data6GrossProfitExpenseTotalResearchandEngineering3">#REF!</definedName>
    <definedName name="Data6GrossProfitExpenseTotalResearchandEngineering4" localSheetId="11">#REF!</definedName>
    <definedName name="Data6GrossProfitExpenseTotalResearchandEngineering4">#REF!</definedName>
    <definedName name="Data6GrossProfitExpenseTotalResearchandEngineering5" localSheetId="11">#REF!</definedName>
    <definedName name="Data6GrossProfitExpenseTotalResearchandEngineering5">#REF!</definedName>
    <definedName name="Data6GrossProfitExpenseTotalStockCompensation1" localSheetId="11">#REF!</definedName>
    <definedName name="Data6GrossProfitExpenseTotalStockCompensation1">#REF!</definedName>
    <definedName name="Data6GrossProfitExpenseTotalStockCompensation2" localSheetId="11">#REF!</definedName>
    <definedName name="Data6GrossProfitExpenseTotalStockCompensation2">#REF!</definedName>
    <definedName name="Data6GrossProfitExpenseTotalStockCompensation3" localSheetId="11">#REF!</definedName>
    <definedName name="Data6GrossProfitExpenseTotalStockCompensation3">#REF!</definedName>
    <definedName name="Data6GrossProfitExpenseTotalStockCompensation4" localSheetId="11">#REF!</definedName>
    <definedName name="Data6GrossProfitExpenseTotalStockCompensation4">#REF!</definedName>
    <definedName name="Data6GrossProfitExpenseTotalStockCompensation5" localSheetId="11">#REF!</definedName>
    <definedName name="Data6GrossProfitExpenseTotalStockCompensation5">#REF!</definedName>
    <definedName name="Data6GrossProfitExpenseTotalTaxes1" localSheetId="11">#REF!</definedName>
    <definedName name="Data6GrossProfitExpenseTotalTaxes1">#REF!</definedName>
    <definedName name="Data6GrossProfitExpenseTotalTaxes2" localSheetId="11">#REF!</definedName>
    <definedName name="Data6GrossProfitExpenseTotalTaxes2">#REF!</definedName>
    <definedName name="Data6GrossProfitExpenseTotalTaxes3" localSheetId="11">#REF!</definedName>
    <definedName name="Data6GrossProfitExpenseTotalTaxes3">#REF!</definedName>
    <definedName name="Data6GrossProfitExpenseTotalTaxes4" localSheetId="11">#REF!</definedName>
    <definedName name="Data6GrossProfitExpenseTotalTaxes4">#REF!</definedName>
    <definedName name="Data6GrossProfitExpenseTotalTaxes5" localSheetId="11">#REF!</definedName>
    <definedName name="Data6GrossProfitExpenseTotalTaxes5">#REF!</definedName>
    <definedName name="Data6GrossProfitTotalExpense1" localSheetId="11">#REF!</definedName>
    <definedName name="Data6GrossProfitTotalExpense1">#REF!</definedName>
    <definedName name="Data6GrossProfitTotalExpense2" localSheetId="11">#REF!</definedName>
    <definedName name="Data6GrossProfitTotalExpense2">#REF!</definedName>
    <definedName name="Data6GrossProfitTotalExpense3" localSheetId="11">#REF!</definedName>
    <definedName name="Data6GrossProfitTotalExpense3">#REF!</definedName>
    <definedName name="Data6GrossProfitTotalExpense4" localSheetId="11">#REF!</definedName>
    <definedName name="Data6GrossProfitTotalExpense4">#REF!</definedName>
    <definedName name="Data6GrossProfitTotalExpense5" localSheetId="11">#REF!</definedName>
    <definedName name="Data6GrossProfitTotalExpense5">#REF!</definedName>
    <definedName name="Data6NetOrdinaryIncome1" localSheetId="11">#REF!</definedName>
    <definedName name="Data6NetOrdinaryIncome1">#REF!</definedName>
    <definedName name="Data6NetOrdinaryIncome2" localSheetId="11">#REF!</definedName>
    <definedName name="Data6NetOrdinaryIncome2">#REF!</definedName>
    <definedName name="Data6NetOrdinaryIncome3" localSheetId="11">#REF!</definedName>
    <definedName name="Data6NetOrdinaryIncome3">#REF!</definedName>
    <definedName name="Data6NetOrdinaryIncome4" localSheetId="11">#REF!</definedName>
    <definedName name="Data6NetOrdinaryIncome4">#REF!</definedName>
    <definedName name="Data6NetOrdinaryIncome5" localSheetId="11">#REF!</definedName>
    <definedName name="Data6NetOrdinaryIncome5">#REF!</definedName>
    <definedName name="Data6NetOtherIncome1" localSheetId="11">#REF!</definedName>
    <definedName name="Data6NetOtherIncome1">#REF!</definedName>
    <definedName name="Data6NetOtherIncome2" localSheetId="11">#REF!</definedName>
    <definedName name="Data6NetOtherIncome2">#REF!</definedName>
    <definedName name="Data6NetOtherIncome3" localSheetId="11">#REF!</definedName>
    <definedName name="Data6NetOtherIncome3">#REF!</definedName>
    <definedName name="Data6NetOtherIncome4" localSheetId="11">#REF!</definedName>
    <definedName name="Data6NetOtherIncome4">#REF!</definedName>
    <definedName name="Data6NetOtherIncome5" localSheetId="11">#REF!</definedName>
    <definedName name="Data6NetOtherIncome5">#REF!</definedName>
    <definedName name="Data6OrdinaryIncomeExpense" localSheetId="11">#REF!</definedName>
    <definedName name="Data6OrdinaryIncomeExpense">#REF!</definedName>
    <definedName name="Data6OrdinaryIncomeExpenseCostofGoodsSold" localSheetId="11">#REF!</definedName>
    <definedName name="Data6OrdinaryIncomeExpenseCostofGoodsSold">#REF!</definedName>
    <definedName name="Data6OrdinaryIncomeExpenseCostofGoodsSoldCostofGoodsSold1" localSheetId="11">#REF!</definedName>
    <definedName name="Data6OrdinaryIncomeExpenseCostofGoodsSoldCostofGoodsSold1">#REF!</definedName>
    <definedName name="Data6OrdinaryIncomeExpenseCostofGoodsSoldCostofGoodsSold2" localSheetId="11">#REF!</definedName>
    <definedName name="Data6OrdinaryIncomeExpenseCostofGoodsSoldCostofGoodsSold2">#REF!</definedName>
    <definedName name="Data6OrdinaryIncomeExpenseCostofGoodsSoldCostofGoodsSold3" localSheetId="11">#REF!</definedName>
    <definedName name="Data6OrdinaryIncomeExpenseCostofGoodsSoldCostofGoodsSold3">#REF!</definedName>
    <definedName name="Data6OrdinaryIncomeExpenseCostofGoodsSoldCostofGoodsSold4" localSheetId="11">#REF!</definedName>
    <definedName name="Data6OrdinaryIncomeExpenseCostofGoodsSoldCostofGoodsSold4">#REF!</definedName>
    <definedName name="Data6OrdinaryIncomeExpenseCostofGoodsSoldCostofGoodsSold5" localSheetId="11">#REF!</definedName>
    <definedName name="Data6OrdinaryIncomeExpenseCostofGoodsSoldCostofGoodsSold5">#REF!</definedName>
    <definedName name="Data6OrdinaryIncomeExpenseIncome" localSheetId="11">#REF!</definedName>
    <definedName name="Data6OrdinaryIncomeExpenseIncome">#REF!</definedName>
    <definedName name="Data6OrdinaryIncomeExpenseIncomeContractrevenue1" localSheetId="11">#REF!</definedName>
    <definedName name="Data6OrdinaryIncomeExpenseIncomeContractrevenue1">#REF!</definedName>
    <definedName name="Data6OrdinaryIncomeExpenseIncomeContractrevenue2" localSheetId="11">#REF!</definedName>
    <definedName name="Data6OrdinaryIncomeExpenseIncomeContractrevenue2">#REF!</definedName>
    <definedName name="Data6OrdinaryIncomeExpenseIncomeContractrevenue3" localSheetId="11">#REF!</definedName>
    <definedName name="Data6OrdinaryIncomeExpenseIncomeContractrevenue3">#REF!</definedName>
    <definedName name="Data6OrdinaryIncomeExpenseIncomeContractrevenue4" localSheetId="11">#REF!</definedName>
    <definedName name="Data6OrdinaryIncomeExpenseIncomeContractrevenue4">#REF!</definedName>
    <definedName name="Data6OrdinaryIncomeExpenseIncomeContractrevenue5" localSheetId="11">#REF!</definedName>
    <definedName name="Data6OrdinaryIncomeExpenseIncomeContractrevenue5">#REF!</definedName>
    <definedName name="Data6OrdinaryIncomeExpenseTotalCOGS1" localSheetId="11">#REF!</definedName>
    <definedName name="Data6OrdinaryIncomeExpenseTotalCOGS1">#REF!</definedName>
    <definedName name="Data6OrdinaryIncomeExpenseTotalCOGS2" localSheetId="11">#REF!</definedName>
    <definedName name="Data6OrdinaryIncomeExpenseTotalCOGS2">#REF!</definedName>
    <definedName name="Data6OrdinaryIncomeExpenseTotalCOGS3" localSheetId="11">#REF!</definedName>
    <definedName name="Data6OrdinaryIncomeExpenseTotalCOGS3">#REF!</definedName>
    <definedName name="Data6OrdinaryIncomeExpenseTotalCOGS4" localSheetId="11">#REF!</definedName>
    <definedName name="Data6OrdinaryIncomeExpenseTotalCOGS4">#REF!</definedName>
    <definedName name="Data6OrdinaryIncomeExpenseTotalCOGS5" localSheetId="11">#REF!</definedName>
    <definedName name="Data6OrdinaryIncomeExpenseTotalCOGS5">#REF!</definedName>
    <definedName name="Data6OrdinaryIncomeExpenseTotalIncome1" localSheetId="11">#REF!</definedName>
    <definedName name="Data6OrdinaryIncomeExpenseTotalIncome1">#REF!</definedName>
    <definedName name="Data6OrdinaryIncomeExpenseTotalIncome2" localSheetId="11">#REF!</definedName>
    <definedName name="Data6OrdinaryIncomeExpenseTotalIncome2">#REF!</definedName>
    <definedName name="Data6OrdinaryIncomeExpenseTotalIncome3" localSheetId="11">#REF!</definedName>
    <definedName name="Data6OrdinaryIncomeExpenseTotalIncome3">#REF!</definedName>
    <definedName name="Data6OrdinaryIncomeExpenseTotalIncome4" localSheetId="11">#REF!</definedName>
    <definedName name="Data6OrdinaryIncomeExpenseTotalIncome4">#REF!</definedName>
    <definedName name="Data6OrdinaryIncomeExpenseTotalIncome5" localSheetId="11">#REF!</definedName>
    <definedName name="Data6OrdinaryIncomeExpenseTotalIncome5">#REF!</definedName>
    <definedName name="Data6OtherIncomeExpense" localSheetId="11">#REF!</definedName>
    <definedName name="Data6OtherIncomeExpense">#REF!</definedName>
    <definedName name="Data6OtherIncomeExpenseOtherExpense" localSheetId="11">#REF!</definedName>
    <definedName name="Data6OtherIncomeExpenseOtherExpense">#REF!</definedName>
    <definedName name="Data6OtherIncomeExpenseOtherExpenseInterestexpense1" localSheetId="11">#REF!</definedName>
    <definedName name="Data6OtherIncomeExpenseOtherExpenseInterestexpense1">#REF!</definedName>
    <definedName name="Data6OtherIncomeExpenseOtherExpenseInterestexpense2" localSheetId="11">#REF!</definedName>
    <definedName name="Data6OtherIncomeExpenseOtherExpenseInterestexpense2">#REF!</definedName>
    <definedName name="Data6OtherIncomeExpenseOtherExpenseInterestexpense3" localSheetId="11">#REF!</definedName>
    <definedName name="Data6OtherIncomeExpenseOtherExpenseInterestexpense3">#REF!</definedName>
    <definedName name="Data6OtherIncomeExpenseOtherExpenseInterestexpense4" localSheetId="11">#REF!</definedName>
    <definedName name="Data6OtherIncomeExpenseOtherExpenseInterestexpense4">#REF!</definedName>
    <definedName name="Data6OtherIncomeExpenseOtherExpenseInterestexpense5" localSheetId="11">#REF!</definedName>
    <definedName name="Data6OtherIncomeExpenseOtherExpenseInterestexpense5">#REF!</definedName>
    <definedName name="Data6OtherIncomeExpenseOtherExpenseInterestexpenselease1" localSheetId="11">#REF!</definedName>
    <definedName name="Data6OtherIncomeExpenseOtherExpenseInterestexpenselease1">#REF!</definedName>
    <definedName name="Data6OtherIncomeExpenseOtherExpenseInterestexpenselease2" localSheetId="11">#REF!</definedName>
    <definedName name="Data6OtherIncomeExpenseOtherExpenseInterestexpenselease2">#REF!</definedName>
    <definedName name="Data6OtherIncomeExpenseOtherExpenseInterestexpenselease3" localSheetId="11">#REF!</definedName>
    <definedName name="Data6OtherIncomeExpenseOtherExpenseInterestexpenselease3">#REF!</definedName>
    <definedName name="Data6OtherIncomeExpenseOtherExpenseInterestexpenselease4" localSheetId="11">#REF!</definedName>
    <definedName name="Data6OtherIncomeExpenseOtherExpenseInterestexpenselease4">#REF!</definedName>
    <definedName name="Data6OtherIncomeExpenseOtherExpenseInterestexpenselease5" localSheetId="11">#REF!</definedName>
    <definedName name="Data6OtherIncomeExpenseOtherExpenseInterestexpenselease5">#REF!</definedName>
    <definedName name="Data6OtherIncomeExpenseOtherExpenseSuspense1" localSheetId="11">#REF!</definedName>
    <definedName name="Data6OtherIncomeExpenseOtherExpenseSuspense1">#REF!</definedName>
    <definedName name="Data6OtherIncomeExpenseOtherExpenseSuspense2" localSheetId="11">#REF!</definedName>
    <definedName name="Data6OtherIncomeExpenseOtherExpenseSuspense2">#REF!</definedName>
    <definedName name="Data6OtherIncomeExpenseOtherExpenseSuspense3" localSheetId="11">#REF!</definedName>
    <definedName name="Data6OtherIncomeExpenseOtherExpenseSuspense3">#REF!</definedName>
    <definedName name="Data6OtherIncomeExpenseOtherExpenseSuspense4" localSheetId="11">#REF!</definedName>
    <definedName name="Data6OtherIncomeExpenseOtherExpenseSuspense4">#REF!</definedName>
    <definedName name="Data6OtherIncomeExpenseOtherExpenseSuspense5" localSheetId="11">#REF!</definedName>
    <definedName name="Data6OtherIncomeExpenseOtherExpenseSuspense5">#REF!</definedName>
    <definedName name="Data6OtherIncomeExpenseOtherIncome" localSheetId="11">#REF!</definedName>
    <definedName name="Data6OtherIncomeExpenseOtherIncome">#REF!</definedName>
    <definedName name="Data6OtherIncomeExpenseOtherIncomeForegivenessofdebt1" localSheetId="11">#REF!</definedName>
    <definedName name="Data6OtherIncomeExpenseOtherIncomeForegivenessofdebt1">#REF!</definedName>
    <definedName name="Data6OtherIncomeExpenseOtherIncomeForegivenessofdebt2" localSheetId="11">#REF!</definedName>
    <definedName name="Data6OtherIncomeExpenseOtherIncomeForegivenessofdebt2">#REF!</definedName>
    <definedName name="Data6OtherIncomeExpenseOtherIncomeForegivenessofdebt3" localSheetId="11">#REF!</definedName>
    <definedName name="Data6OtherIncomeExpenseOtherIncomeForegivenessofdebt3">#REF!</definedName>
    <definedName name="Data6OtherIncomeExpenseOtherIncomeForegivenessofdebt4" localSheetId="11">#REF!</definedName>
    <definedName name="Data6OtherIncomeExpenseOtherIncomeForegivenessofdebt4">#REF!</definedName>
    <definedName name="Data6OtherIncomeExpenseOtherIncomeForegivenessofdebt5" localSheetId="11">#REF!</definedName>
    <definedName name="Data6OtherIncomeExpenseOtherIncomeForegivenessofdebt5">#REF!</definedName>
    <definedName name="Data6OtherIncomeExpenseOtherIncomeInterestincome1" localSheetId="11">#REF!</definedName>
    <definedName name="Data6OtherIncomeExpenseOtherIncomeInterestincome1">#REF!</definedName>
    <definedName name="Data6OtherIncomeExpenseOtherIncomeInterestincome2" localSheetId="11">#REF!</definedName>
    <definedName name="Data6OtherIncomeExpenseOtherIncomeInterestincome2">#REF!</definedName>
    <definedName name="Data6OtherIncomeExpenseOtherIncomeInterestincome3" localSheetId="11">#REF!</definedName>
    <definedName name="Data6OtherIncomeExpenseOtherIncomeInterestincome3">#REF!</definedName>
    <definedName name="Data6OtherIncomeExpenseOtherIncomeInterestincome4" localSheetId="11">#REF!</definedName>
    <definedName name="Data6OtherIncomeExpenseOtherIncomeInterestincome4">#REF!</definedName>
    <definedName name="Data6OtherIncomeExpenseOtherIncomeInterestincome5" localSheetId="11">#REF!</definedName>
    <definedName name="Data6OtherIncomeExpenseOtherIncomeInterestincome5">#REF!</definedName>
    <definedName name="Data6OtherIncomeExpenseOtherIncomeInterestRevenue1" localSheetId="11">#REF!</definedName>
    <definedName name="Data6OtherIncomeExpenseOtherIncomeInterestRevenue1">#REF!</definedName>
    <definedName name="Data6OtherIncomeExpenseOtherIncomeInterestRevenue2" localSheetId="11">#REF!</definedName>
    <definedName name="Data6OtherIncomeExpenseOtherIncomeInterestRevenue2">#REF!</definedName>
    <definedName name="Data6OtherIncomeExpenseOtherIncomeInterestRevenue3" localSheetId="11">#REF!</definedName>
    <definedName name="Data6OtherIncomeExpenseOtherIncomeInterestRevenue3">#REF!</definedName>
    <definedName name="Data6OtherIncomeExpenseOtherIncomeInterestRevenue4" localSheetId="11">#REF!</definedName>
    <definedName name="Data6OtherIncomeExpenseOtherIncomeInterestRevenue4">#REF!</definedName>
    <definedName name="Data6OtherIncomeExpenseOtherIncomeInterestRevenue5" localSheetId="11">#REF!</definedName>
    <definedName name="Data6OtherIncomeExpenseOtherIncomeInterestRevenue5">#REF!</definedName>
    <definedName name="Data6OtherIncomeExpenseOtherIncomeMiscellaneousRevenue1" localSheetId="11">#REF!</definedName>
    <definedName name="Data6OtherIncomeExpenseOtherIncomeMiscellaneousRevenue1">#REF!</definedName>
    <definedName name="Data6OtherIncomeExpenseOtherIncomeMiscellaneousRevenue2" localSheetId="11">#REF!</definedName>
    <definedName name="Data6OtherIncomeExpenseOtherIncomeMiscellaneousRevenue2">#REF!</definedName>
    <definedName name="Data6OtherIncomeExpenseOtherIncomeMiscellaneousRevenue3" localSheetId="11">#REF!</definedName>
    <definedName name="Data6OtherIncomeExpenseOtherIncomeMiscellaneousRevenue3">#REF!</definedName>
    <definedName name="Data6OtherIncomeExpenseOtherIncomeMiscellaneousRevenue4" localSheetId="11">#REF!</definedName>
    <definedName name="Data6OtherIncomeExpenseOtherIncomeMiscellaneousRevenue4">#REF!</definedName>
    <definedName name="Data6OtherIncomeExpenseOtherIncomeMiscellaneousRevenue5" localSheetId="11">#REF!</definedName>
    <definedName name="Data6OtherIncomeExpenseOtherIncomeMiscellaneousRevenue5">#REF!</definedName>
    <definedName name="Data6OtherIncomeExpenseTotalOtherExpense1" localSheetId="11">#REF!</definedName>
    <definedName name="Data6OtherIncomeExpenseTotalOtherExpense1">#REF!</definedName>
    <definedName name="Data6OtherIncomeExpenseTotalOtherExpense2" localSheetId="11">#REF!</definedName>
    <definedName name="Data6OtherIncomeExpenseTotalOtherExpense2">#REF!</definedName>
    <definedName name="Data6OtherIncomeExpenseTotalOtherExpense3" localSheetId="11">#REF!</definedName>
    <definedName name="Data6OtherIncomeExpenseTotalOtherExpense3">#REF!</definedName>
    <definedName name="Data6OtherIncomeExpenseTotalOtherExpense4" localSheetId="11">#REF!</definedName>
    <definedName name="Data6OtherIncomeExpenseTotalOtherExpense4">#REF!</definedName>
    <definedName name="Data6OtherIncomeExpenseTotalOtherExpense5" localSheetId="11">#REF!</definedName>
    <definedName name="Data6OtherIncomeExpenseTotalOtherExpense5">#REF!</definedName>
    <definedName name="Data6OtherIncomeExpenseTotalOtherIncome1" localSheetId="11">#REF!</definedName>
    <definedName name="Data6OtherIncomeExpenseTotalOtherIncome1">#REF!</definedName>
    <definedName name="Data6OtherIncomeExpenseTotalOtherIncome2" localSheetId="11">#REF!</definedName>
    <definedName name="Data6OtherIncomeExpenseTotalOtherIncome2">#REF!</definedName>
    <definedName name="Data6OtherIncomeExpenseTotalOtherIncome3" localSheetId="11">#REF!</definedName>
    <definedName name="Data6OtherIncomeExpenseTotalOtherIncome3">#REF!</definedName>
    <definedName name="Data6OtherIncomeExpenseTotalOtherIncome4" localSheetId="11">#REF!</definedName>
    <definedName name="Data6OtherIncomeExpenseTotalOtherIncome4">#REF!</definedName>
    <definedName name="Data6OtherIncomeExpenseTotalOtherIncome5" localSheetId="11">#REF!</definedName>
    <definedName name="Data6OtherIncomeExpenseTotalOtherIncome5">#REF!</definedName>
    <definedName name="Data6TotalNetIncome1" localSheetId="11">#REF!</definedName>
    <definedName name="Data6TotalNetIncome1">#REF!</definedName>
    <definedName name="Data6TotalNetIncome2" localSheetId="11">#REF!</definedName>
    <definedName name="Data6TotalNetIncome2">#REF!</definedName>
    <definedName name="Data6TotalNetIncome3" localSheetId="11">#REF!</definedName>
    <definedName name="Data6TotalNetIncome3">#REF!</definedName>
    <definedName name="Data6TotalNetIncome4" localSheetId="11">#REF!</definedName>
    <definedName name="Data6TotalNetIncome4">#REF!</definedName>
    <definedName name="Data6TotalNetIncome5" localSheetId="11">#REF!</definedName>
    <definedName name="Data6TotalNetIncome5">#REF!</definedName>
    <definedName name="Date">#REF!</definedName>
    <definedName name="Day">#REF!</definedName>
    <definedName name="ddfgdsaf" localSheetId="11">#REF!</definedName>
    <definedName name="ddfgdsaf">#REF!</definedName>
    <definedName name="DebtAmount">#REF!</definedName>
    <definedName name="DebtRate">#REF!</definedName>
    <definedName name="df" localSheetId="11">#REF!</definedName>
    <definedName name="df">#REF!</definedName>
    <definedName name="dfasdfasdfasd" localSheetId="11">#REF!</definedName>
    <definedName name="dfasdfasdfasd">#REF!</definedName>
    <definedName name="DFHSDFHDSR" localSheetId="11">#REF!</definedName>
    <definedName name="DFHSDFHDSR">#REF!</definedName>
    <definedName name="DHGK" localSheetId="11">#REF!</definedName>
    <definedName name="DHGK">#REF!</definedName>
    <definedName name="DiscRate">#REF!</definedName>
    <definedName name="EAEGW" localSheetId="11">#REF!</definedName>
    <definedName name="EAEGW">#REF!</definedName>
    <definedName name="edqweg3" localSheetId="11">#REF!</definedName>
    <definedName name="edqweg3">#REF!</definedName>
    <definedName name="ÉÉÉÉ" localSheetId="11">#REF!</definedName>
    <definedName name="ÉÉÉÉ">#REF!</definedName>
    <definedName name="EEFEFFE" localSheetId="11">#REF!</definedName>
    <definedName name="EEFEFFE">#REF!</definedName>
    <definedName name="EquityAmt">#REF!</definedName>
    <definedName name="EquityCost">#REF!</definedName>
    <definedName name="expl_2000" localSheetId="6">#REF!</definedName>
    <definedName name="expl_2000" localSheetId="11">#REF!</definedName>
    <definedName name="expl_2000" localSheetId="1">#REF!</definedName>
    <definedName name="expl_2000">#REF!</definedName>
    <definedName name="expl_2001" localSheetId="6">#REF!</definedName>
    <definedName name="expl_2001" localSheetId="11">#REF!</definedName>
    <definedName name="expl_2001" localSheetId="1">#REF!</definedName>
    <definedName name="expl_2001">#REF!</definedName>
    <definedName name="expl_2002" localSheetId="6">#REF!</definedName>
    <definedName name="expl_2002" localSheetId="11">#REF!</definedName>
    <definedName name="expl_2002" localSheetId="1">#REF!</definedName>
    <definedName name="expl_2002">#REF!</definedName>
    <definedName name="expl_2003" localSheetId="6">#REF!</definedName>
    <definedName name="expl_2003" localSheetId="11">#REF!</definedName>
    <definedName name="expl_2003" localSheetId="1">#REF!</definedName>
    <definedName name="expl_2003">#REF!</definedName>
    <definedName name="fasdfszDfasdf" localSheetId="11">#REF!</definedName>
    <definedName name="fasdfszDfasdf">#REF!</definedName>
    <definedName name="fasdvasv" localSheetId="11">#REF!</definedName>
    <definedName name="fasdvasv">#REF!</definedName>
    <definedName name="fdsfas" localSheetId="11">#REF!</definedName>
    <definedName name="fdsfas">#REF!</definedName>
    <definedName name="FEEEFEF" localSheetId="11">#REF!</definedName>
    <definedName name="FEEEFEF">#REF!</definedName>
    <definedName name="FEEFFEEFFE" localSheetId="11">#REF!</definedName>
    <definedName name="FEEFFEEFFE">#REF!</definedName>
    <definedName name="FSADFSAD" localSheetId="11">#REF!</definedName>
    <definedName name="FSADFSAD">#REF!</definedName>
    <definedName name="hfghjj" localSheetId="11">#REF!</definedName>
    <definedName name="hfghjj">#REF!</definedName>
    <definedName name="hjkkh" localSheetId="6">#REF!</definedName>
    <definedName name="hjkkh" localSheetId="11">#REF!</definedName>
    <definedName name="hjkkh" localSheetId="1">#REF!</definedName>
    <definedName name="hjkkh">#REF!</definedName>
    <definedName name="HTML_CodePage" hidden="1">1252</definedName>
    <definedName name="HTML_Control" localSheetId="0" hidden="1">{"'Projection USA'!$A$2:$M$191"}</definedName>
    <definedName name="HTML_Control" localSheetId="1" hidden="1">{"'Projection USA'!$A$2:$M$191"}</definedName>
    <definedName name="HTML_Control" hidden="1">{"'Projection USA'!$A$2:$M$191"}</definedName>
    <definedName name="HTML_Description" hidden="1">""</definedName>
    <definedName name="HTML_Email" hidden="1">""</definedName>
    <definedName name="HTML_Header" hidden="1">"Projection USA"</definedName>
    <definedName name="HTML_LastUpdate" hidden="1">"02/04/00"</definedName>
    <definedName name="HTML_LineAfter" hidden="1">FALSE</definedName>
    <definedName name="HTML_LineBefore" hidden="1">FALSE</definedName>
    <definedName name="HTML_Name" hidden="1">"Lucas"</definedName>
    <definedName name="HTML_OBDlg2" hidden="1">TRUE</definedName>
    <definedName name="HTML_OBDlg3" hidden="1">TRUE</definedName>
    <definedName name="HTML_OBDlg4" hidden="1">TRUE</definedName>
    <definedName name="HTML_OS" hidden="1">0</definedName>
    <definedName name="HTML_PathFile" hidden="1">"C:\Mes documents\MonHTML.htm"</definedName>
    <definedName name="HTML_PathTemplate" hidden="1">"C:\Mes documents\HTMLTemp.htm"</definedName>
    <definedName name="HTML_Title" hidden="1">"exploitation 21NET Generale"</definedName>
    <definedName name="Input_Sheet_Competition_Data">'[5]Input Sheet'!$L$3:$AF$65</definedName>
    <definedName name="KHGKHGK" localSheetId="11">#REF!</definedName>
    <definedName name="KHGKHGK">#REF!</definedName>
    <definedName name="KKKKU" localSheetId="11">#REF!</definedName>
    <definedName name="KKKKU">#REF!</definedName>
    <definedName name="KKKUUYR" localSheetId="11">#REF!</definedName>
    <definedName name="KKKUUYR">#REF!</definedName>
    <definedName name="KUKUKKUKU" localSheetId="11">#REF!</definedName>
    <definedName name="KUKUKKUKU">#REF!</definedName>
    <definedName name="KUKUUUU" localSheetId="11">#REF!</definedName>
    <definedName name="KUKUUUU">#REF!</definedName>
    <definedName name="KUURRR" localSheetId="11">#REF!</definedName>
    <definedName name="KUURRR">#REF!</definedName>
    <definedName name="LastQBSASSETS" localSheetId="11">#REF!</definedName>
    <definedName name="LastQBSASSETS">#REF!</definedName>
    <definedName name="LastQBSASSETSCurrentAssets" localSheetId="11">#REF!</definedName>
    <definedName name="LastQBSASSETSCurrentAssets">#REF!</definedName>
    <definedName name="LastQBSASSETSCurrentAssetsAccountsReceivable" localSheetId="11">#REF!</definedName>
    <definedName name="LastQBSASSETSCurrentAssetsAccountsReceivable">#REF!</definedName>
    <definedName name="LastQBSASSETSCurrentAssetsAccountsReceivable1" localSheetId="11">#REF!</definedName>
    <definedName name="LastQBSASSETSCurrentAssetsAccountsReceivable1">#REF!</definedName>
    <definedName name="LastQBSASSETSCurrentAssetsAccountsReceivable2" localSheetId="11">#REF!</definedName>
    <definedName name="LastQBSASSETSCurrentAssetsAccountsReceivable2">#REF!</definedName>
    <definedName name="LastQBSASSETSCurrentAssetsAccountsReceivableAllowanceforDoubtfulAccounts1" localSheetId="11">#REF!</definedName>
    <definedName name="LastQBSASSETSCurrentAssetsAccountsReceivableAllowanceforDoubtfulAccounts1">#REF!</definedName>
    <definedName name="LastQBSASSETSCurrentAssetsAccountsReceivableAllowanceforDoubtfulAccounts2" localSheetId="11">#REF!</definedName>
    <definedName name="LastQBSASSETSCurrentAssetsAccountsReceivableAllowanceforDoubtfulAccounts2">#REF!</definedName>
    <definedName name="LastQBSASSETSCurrentAssetsAccountsReceivableUSAccruedInterestReceivable1" localSheetId="11">#REF!</definedName>
    <definedName name="LastQBSASSETSCurrentAssetsAccountsReceivableUSAccruedInterestReceivable1">#REF!</definedName>
    <definedName name="LastQBSASSETSCurrentAssetsAccountsReceivableUSAccruedInterestReceivable2" localSheetId="11">#REF!</definedName>
    <definedName name="LastQBSASSETSCurrentAssetsAccountsReceivableUSAccruedInterestReceivable2">#REF!</definedName>
    <definedName name="LastQBSASSETSCurrentAssetsChequingSavings" localSheetId="11">#REF!</definedName>
    <definedName name="LastQBSASSETSCurrentAssetsChequingSavings">#REF!</definedName>
    <definedName name="LastQBSASSETSCurrentAssetsChequingSavingsAccruedUSInterest1" localSheetId="11">#REF!</definedName>
    <definedName name="LastQBSASSETSCurrentAssetsChequingSavingsAccruedUSInterest1">#REF!</definedName>
    <definedName name="LastQBSASSETSCurrentAssetsChequingSavingsAccruedUSInterest2" localSheetId="11">#REF!</definedName>
    <definedName name="LastQBSASSETSCurrentAssetsChequingSavingsAccruedUSInterest2">#REF!</definedName>
    <definedName name="LastQBSASSETSCurrentAssetsChequingSavingsCIBCChequingBankAccount1" localSheetId="11">#REF!</definedName>
    <definedName name="LastQBSASSETSCurrentAssetsChequingSavingsCIBCChequingBankAccount1">#REF!</definedName>
    <definedName name="LastQBSASSETSCurrentAssetsChequingSavingsCIBCChequingBankAccount2" localSheetId="11">#REF!</definedName>
    <definedName name="LastQBSASSETSCurrentAssetsChequingSavingsCIBCChequingBankAccount2">#REF!</definedName>
    <definedName name="LastQBSASSETSCurrentAssetsChequingSavingsCIBCSavings1" localSheetId="11">#REF!</definedName>
    <definedName name="LastQBSASSETSCurrentAssetsChequingSavingsCIBCSavings1">#REF!</definedName>
    <definedName name="LastQBSASSETSCurrentAssetsChequingSavingsCIBCSavings2" localSheetId="11">#REF!</definedName>
    <definedName name="LastQBSASSETSCurrentAssetsChequingSavingsCIBCSavings2">#REF!</definedName>
    <definedName name="LastQBSASSETSCurrentAssetsChequingSavingsCIBCSavingsSNB1" localSheetId="11">#REF!</definedName>
    <definedName name="LastQBSASSETSCurrentAssetsChequingSavingsCIBCSavingsSNB1">#REF!</definedName>
    <definedName name="LastQBSASSETSCurrentAssetsChequingSavingsCIBCSavingsSNB2" localSheetId="11">#REF!</definedName>
    <definedName name="LastQBSASSETSCurrentAssetsChequingSavingsCIBCSavingsSNB2">#REF!</definedName>
    <definedName name="LastQBSASSETSCurrentAssetsChequingSavingsCIBCUSChequing1" localSheetId="11">#REF!</definedName>
    <definedName name="LastQBSASSETSCurrentAssetsChequingSavingsCIBCUSChequing1">#REF!</definedName>
    <definedName name="LastQBSASSETSCurrentAssetsChequingSavingsCIBCUSChequing2" localSheetId="11">#REF!</definedName>
    <definedName name="LastQBSASSETSCurrentAssetsChequingSavingsCIBCUSChequing2">#REF!</definedName>
    <definedName name="LastQBSASSETSCurrentAssetsChequingSavingsCIBCUSTermDeposits1" localSheetId="11">#REF!</definedName>
    <definedName name="LastQBSASSETSCurrentAssetsChequingSavingsCIBCUSTermDeposits1">#REF!</definedName>
    <definedName name="LastQBSASSETSCurrentAssetsChequingSavingsCIBCUSTermDeposits2" localSheetId="11">#REF!</definedName>
    <definedName name="LastQBSASSETSCurrentAssetsChequingSavingsCIBCUSTermDeposits2">#REF!</definedName>
    <definedName name="LastQBSASSETSCurrentAssetsChequingSavingsGBPPoundSterling1" localSheetId="11">#REF!</definedName>
    <definedName name="LastQBSASSETSCurrentAssetsChequingSavingsGBPPoundSterling1">#REF!</definedName>
    <definedName name="LastQBSASSETSCurrentAssetsChequingSavingsGBPPoundSterling2" localSheetId="11">#REF!</definedName>
    <definedName name="LastQBSASSETSCurrentAssetsChequingSavingsGBPPoundSterling2">#REF!</definedName>
    <definedName name="LastQBSASSETSCurrentAssetsChequingSavingsInvestmentsBMO1" localSheetId="11">#REF!</definedName>
    <definedName name="LastQBSASSETSCurrentAssetsChequingSavingsInvestmentsBMO1">#REF!</definedName>
    <definedName name="LastQBSASSETSCurrentAssetsChequingSavingsInvestmentsBMO2" localSheetId="11">#REF!</definedName>
    <definedName name="LastQBSASSETSCurrentAssetsChequingSavingsInvestmentsBMO2">#REF!</definedName>
    <definedName name="LastQBSASSETSCurrentAssetsChequingSavingsPettyCash1" localSheetId="11">#REF!</definedName>
    <definedName name="LastQBSASSETSCurrentAssetsChequingSavingsPettyCash1">#REF!</definedName>
    <definedName name="LastQBSASSETSCurrentAssetsChequingSavingsPettyCash2" localSheetId="11">#REF!</definedName>
    <definedName name="LastQBSASSETSCurrentAssetsChequingSavingsPettyCash2">#REF!</definedName>
    <definedName name="LastQBSASSETSCurrentAssetsChequingSavingsUndepositedSubscriptions1" localSheetId="11">#REF!</definedName>
    <definedName name="LastQBSASSETSCurrentAssetsChequingSavingsUndepositedSubscriptions1">#REF!</definedName>
    <definedName name="LastQBSASSETSCurrentAssetsChequingSavingsUndepositedSubscriptions2" localSheetId="11">#REF!</definedName>
    <definedName name="LastQBSASSETSCurrentAssetsChequingSavingsUndepositedSubscriptions2">#REF!</definedName>
    <definedName name="LastQBSASSETSCurrentAssetsOtherCurrentAssets" localSheetId="11">#REF!</definedName>
    <definedName name="LastQBSASSETSCurrentAssetsOtherCurrentAssets">#REF!</definedName>
    <definedName name="LastQBSASSETSCurrentAssetsOtherCurrentAssetsGSTITC1" localSheetId="11">#REF!</definedName>
    <definedName name="LastQBSASSETSCurrentAssetsOtherCurrentAssetsGSTITC1">#REF!</definedName>
    <definedName name="LastQBSASSETSCurrentAssetsOtherCurrentAssetsGSTITC2" localSheetId="11">#REF!</definedName>
    <definedName name="LastQBSASSETSCurrentAssetsOtherCurrentAssetsGSTITC2">#REF!</definedName>
    <definedName name="LastQBSASSETSCurrentAssetsOtherCurrentAssetsInventoryAsset1" localSheetId="11">#REF!</definedName>
    <definedName name="LastQBSASSETSCurrentAssetsOtherCurrentAssetsInventoryAsset1">#REF!</definedName>
    <definedName name="LastQBSASSETSCurrentAssetsOtherCurrentAssetsInventoryAsset2" localSheetId="11">#REF!</definedName>
    <definedName name="LastQBSASSETSCurrentAssetsOtherCurrentAssetsInventoryAsset2">#REF!</definedName>
    <definedName name="LastQBSASSETSCurrentAssetsOtherCurrentAssetsInvestmentsGICCP1" localSheetId="11">#REF!</definedName>
    <definedName name="LastQBSASSETSCurrentAssetsOtherCurrentAssetsInvestmentsGICCP1">#REF!</definedName>
    <definedName name="LastQBSASSETSCurrentAssetsOtherCurrentAssetsInvestmentsGICCP2" localSheetId="11">#REF!</definedName>
    <definedName name="LastQBSASSETSCurrentAssetsOtherCurrentAssetsInvestmentsGICCP2">#REF!</definedName>
    <definedName name="LastQBSASSETSCurrentAssetsOtherCurrentAssetsInvestmentTaxCredits1" localSheetId="11">#REF!</definedName>
    <definedName name="LastQBSASSETSCurrentAssetsOtherCurrentAssetsInvestmentTaxCredits1">#REF!</definedName>
    <definedName name="LastQBSASSETSCurrentAssetsOtherCurrentAssetsInvestmentTaxCredits2" localSheetId="11">#REF!</definedName>
    <definedName name="LastQBSASSETSCurrentAssetsOtherCurrentAssetsInvestmentTaxCredits2">#REF!</definedName>
    <definedName name="LastQBSASSETSCurrentAssetsOtherCurrentAssetsInvestmentTermDepositUS1" localSheetId="11">#REF!</definedName>
    <definedName name="LastQBSASSETSCurrentAssetsOtherCurrentAssetsInvestmentTermDepositUS1">#REF!</definedName>
    <definedName name="LastQBSASSETSCurrentAssetsOtherCurrentAssetsInvestmentTermDepositUS2" localSheetId="11">#REF!</definedName>
    <definedName name="LastQBSASSETSCurrentAssetsOtherCurrentAssetsInvestmentTermDepositUS2">#REF!</definedName>
    <definedName name="LastQBSASSETSCurrentAssetsOtherCurrentAssetsOtherreceivablesanddeposits" localSheetId="11">#REF!</definedName>
    <definedName name="LastQBSASSETSCurrentAssetsOtherCurrentAssetsOtherreceivablesanddeposits">#REF!</definedName>
    <definedName name="LastQBSASSETSCurrentAssetsOtherCurrentAssetsOtherreceivablesanddepositsAccruedinterestreceivable1" localSheetId="11">#REF!</definedName>
    <definedName name="LastQBSASSETSCurrentAssetsOtherCurrentAssetsOtherreceivablesanddepositsAccruedinterestreceivable1">#REF!</definedName>
    <definedName name="LastQBSASSETSCurrentAssetsOtherCurrentAssetsOtherreceivablesanddepositsAccruedinterestreceivable2" localSheetId="11">#REF!</definedName>
    <definedName name="LastQBSASSETSCurrentAssetsOtherCurrentAssetsOtherreceivablesanddepositsAccruedinterestreceivable2">#REF!</definedName>
    <definedName name="LastQBSASSETSCurrentAssetsOtherCurrentAssetsOtherreceivablesanddepositsDeposits1" localSheetId="11">#REF!</definedName>
    <definedName name="LastQBSASSETSCurrentAssetsOtherCurrentAssetsOtherreceivablesanddepositsDeposits1">#REF!</definedName>
    <definedName name="LastQBSASSETSCurrentAssetsOtherCurrentAssetsOtherreceivablesanddepositsDeposits2" localSheetId="11">#REF!</definedName>
    <definedName name="LastQBSASSETSCurrentAssetsOtherCurrentAssetsOtherreceivablesanddepositsDeposits2">#REF!</definedName>
    <definedName name="LastQBSASSETSCurrentAssetsOtherCurrentAssetsOtherreceivablesanddepositsEmployeeAdvances1" localSheetId="11">#REF!</definedName>
    <definedName name="LastQBSASSETSCurrentAssetsOtherCurrentAssetsOtherreceivablesanddepositsEmployeeAdvances1">#REF!</definedName>
    <definedName name="LastQBSASSETSCurrentAssetsOtherCurrentAssetsOtherreceivablesanddepositsEmployeeAdvances2" localSheetId="11">#REF!</definedName>
    <definedName name="LastQBSASSETSCurrentAssetsOtherCurrentAssetsOtherreceivablesanddepositsEmployeeAdvances2">#REF!</definedName>
    <definedName name="LastQBSASSETSCurrentAssetsOtherCurrentAssetsOtherreceivablesanddepositsGrantReceivable1" localSheetId="11">#REF!</definedName>
    <definedName name="LastQBSASSETSCurrentAssetsOtherCurrentAssetsOtherreceivablesanddepositsGrantReceivable1">#REF!</definedName>
    <definedName name="LastQBSASSETSCurrentAssetsOtherCurrentAssetsOtherreceivablesanddepositsGrantReceivable2" localSheetId="11">#REF!</definedName>
    <definedName name="LastQBSASSETSCurrentAssetsOtherCurrentAssetsOtherreceivablesanddepositsGrantReceivable2">#REF!</definedName>
    <definedName name="LastQBSASSETSCurrentAssetsOtherCurrentAssetsOtherreceivablesanddepositsOtherreceivables1" localSheetId="11">#REF!</definedName>
    <definedName name="LastQBSASSETSCurrentAssetsOtherCurrentAssetsOtherreceivablesanddepositsOtherreceivables1">#REF!</definedName>
    <definedName name="LastQBSASSETSCurrentAssetsOtherCurrentAssetsOtherreceivablesanddepositsOtherreceivables2" localSheetId="11">#REF!</definedName>
    <definedName name="LastQBSASSETSCurrentAssetsOtherCurrentAssetsOtherreceivablesanddepositsOtherreceivables2">#REF!</definedName>
    <definedName name="LastQBSASSETSCurrentAssetsOtherCurrentAssetsOtherreceivablesanddepositsOtherreceivablesanddepositsOther1" localSheetId="11">#REF!</definedName>
    <definedName name="LastQBSASSETSCurrentAssetsOtherCurrentAssetsOtherreceivablesanddepositsOtherreceivablesanddepositsOther1">#REF!</definedName>
    <definedName name="LastQBSASSETSCurrentAssetsOtherCurrentAssetsOtherreceivablesanddepositsOtherreceivablesanddepositsOther2" localSheetId="11">#REF!</definedName>
    <definedName name="LastQBSASSETSCurrentAssetsOtherCurrentAssetsOtherreceivablesanddepositsOtherreceivablesanddepositsOther2">#REF!</definedName>
    <definedName name="LastQBSASSETSCurrentAssetsOtherCurrentAssetsOtherreceivablesanddepositsPrepaidExpense1" localSheetId="11">#REF!</definedName>
    <definedName name="LastQBSASSETSCurrentAssetsOtherCurrentAssetsOtherreceivablesanddepositsPrepaidExpense1">#REF!</definedName>
    <definedName name="LastQBSASSETSCurrentAssetsOtherCurrentAssetsOtherreceivablesanddepositsPrepaidExpense2" localSheetId="11">#REF!</definedName>
    <definedName name="LastQBSASSETSCurrentAssetsOtherCurrentAssetsOtherreceivablesanddepositsPrepaidExpense2">#REF!</definedName>
    <definedName name="LastQBSASSETSCurrentAssetsOtherCurrentAssetsOtherreceivablesanddepositsUSDAccruedinterestreceivable1" localSheetId="11">#REF!</definedName>
    <definedName name="LastQBSASSETSCurrentAssetsOtherCurrentAssetsOtherreceivablesanddepositsUSDAccruedinterestreceivable1">#REF!</definedName>
    <definedName name="LastQBSASSETSCurrentAssetsOtherCurrentAssetsOtherreceivablesanddepositsUSDAccruedinterestreceivable2" localSheetId="11">#REF!</definedName>
    <definedName name="LastQBSASSETSCurrentAssetsOtherCurrentAssetsOtherreceivablesanddepositsUSDAccruedinterestreceivable2">#REF!</definedName>
    <definedName name="LastQBSASSETSCurrentAssetsOtherCurrentAssetsTotalOtherreceivablesanddeposits1" localSheetId="11">#REF!</definedName>
    <definedName name="LastQBSASSETSCurrentAssetsOtherCurrentAssetsTotalOtherreceivablesanddeposits1">#REF!</definedName>
    <definedName name="LastQBSASSETSCurrentAssetsOtherCurrentAssetsTotalOtherreceivablesanddeposits2" localSheetId="11">#REF!</definedName>
    <definedName name="LastQBSASSETSCurrentAssetsOtherCurrentAssetsTotalOtherreceivablesanddeposits2">#REF!</definedName>
    <definedName name="LastQBSASSETSCurrentAssetsOtherCurrentAssetsUndepositedFunds1" localSheetId="11">#REF!</definedName>
    <definedName name="LastQBSASSETSCurrentAssetsOtherCurrentAssetsUndepositedFunds1">#REF!</definedName>
    <definedName name="LastQBSASSETSCurrentAssetsOtherCurrentAssetsUndepositedFunds2" localSheetId="11">#REF!</definedName>
    <definedName name="LastQBSASSETSCurrentAssetsOtherCurrentAssetsUndepositedFunds2">#REF!</definedName>
    <definedName name="LastQBSASSETSCurrentAssetsTotalAccountsReceivable1" localSheetId="11">#REF!</definedName>
    <definedName name="LastQBSASSETSCurrentAssetsTotalAccountsReceivable1">#REF!</definedName>
    <definedName name="LastQBSASSETSCurrentAssetsTotalAccountsReceivable2" localSheetId="11">#REF!</definedName>
    <definedName name="LastQBSASSETSCurrentAssetsTotalAccountsReceivable2">#REF!</definedName>
    <definedName name="LastQBSASSETSCurrentAssetsTotalChequingSavings1" localSheetId="11">#REF!</definedName>
    <definedName name="LastQBSASSETSCurrentAssetsTotalChequingSavings1">#REF!</definedName>
    <definedName name="LastQBSASSETSCurrentAssetsTotalChequingSavings2" localSheetId="11">#REF!</definedName>
    <definedName name="LastQBSASSETSCurrentAssetsTotalChequingSavings2">#REF!</definedName>
    <definedName name="LastQBSASSETSCurrentAssetsTotalOtherCurrentAssets1" localSheetId="11">#REF!</definedName>
    <definedName name="LastQBSASSETSCurrentAssetsTotalOtherCurrentAssets1">#REF!</definedName>
    <definedName name="LastQBSASSETSCurrentAssetsTotalOtherCurrentAssets2" localSheetId="11">#REF!</definedName>
    <definedName name="LastQBSASSETSCurrentAssetsTotalOtherCurrentAssets2">#REF!</definedName>
    <definedName name="LastQBSASSETSFixedAssets" localSheetId="11">#REF!</definedName>
    <definedName name="LastQBSASSETSFixedAssets">#REF!</definedName>
    <definedName name="LastQBSASSETSFixedAssetsComputerHardSoftwarepre2008" localSheetId="11">#REF!</definedName>
    <definedName name="LastQBSASSETSFixedAssetsComputerHardSoftwarepre2008">#REF!</definedName>
    <definedName name="LastQBSASSETSFixedAssetsComputerHardSoftwarepre2008AccumulatedDepreciation1" localSheetId="11">#REF!</definedName>
    <definedName name="LastQBSASSETSFixedAssetsComputerHardSoftwarepre2008AccumulatedDepreciation1">#REF!</definedName>
    <definedName name="LastQBSASSETSFixedAssetsComputerHardSoftwarepre2008AccumulatedDepreciation2" localSheetId="11">#REF!</definedName>
    <definedName name="LastQBSASSETSFixedAssetsComputerHardSoftwarepre2008AccumulatedDepreciation2">#REF!</definedName>
    <definedName name="LastQBSASSETSFixedAssetsComputerHardSoftwarepre2008ComputerHardSoftwarepre2008Other1" localSheetId="11">#REF!</definedName>
    <definedName name="LastQBSASSETSFixedAssetsComputerHardSoftwarepre2008ComputerHardSoftwarepre2008Other1">#REF!</definedName>
    <definedName name="LastQBSASSETSFixedAssetsComputerHardSoftwarepre2008ComputerHardSoftwarepre2008Other2" localSheetId="11">#REF!</definedName>
    <definedName name="LastQBSASSETSFixedAssetsComputerHardSoftwarepre2008ComputerHardSoftwarepre2008Other2">#REF!</definedName>
    <definedName name="LastQBSASSETSFixedAssetsComputerHardSoftwarepre2008Cost1" localSheetId="11">#REF!</definedName>
    <definedName name="LastQBSASSETSFixedAssetsComputerHardSoftwarepre2008Cost1">#REF!</definedName>
    <definedName name="LastQBSASSETSFixedAssetsComputerHardSoftwarepre2008Cost2" localSheetId="11">#REF!</definedName>
    <definedName name="LastQBSASSETSFixedAssetsComputerHardSoftwarepre2008Cost2">#REF!</definedName>
    <definedName name="LastQBSASSETSFixedAssetsComputerHardware" localSheetId="11">#REF!</definedName>
    <definedName name="LastQBSASSETSFixedAssetsComputerHardware">#REF!</definedName>
    <definedName name="LastQBSASSETSFixedAssetsComputerHardwareAccumulatedDepreciation1" localSheetId="11">#REF!</definedName>
    <definedName name="LastQBSASSETSFixedAssetsComputerHardwareAccumulatedDepreciation1">#REF!</definedName>
    <definedName name="LastQBSASSETSFixedAssetsComputerHardwareAccumulatedDepreciation2" localSheetId="11">#REF!</definedName>
    <definedName name="LastQBSASSETSFixedAssetsComputerHardwareAccumulatedDepreciation2">#REF!</definedName>
    <definedName name="LastQBSASSETSFixedAssetsComputerHardwareComputerHardwareOther1" localSheetId="11">#REF!</definedName>
    <definedName name="LastQBSASSETSFixedAssetsComputerHardwareComputerHardwareOther1">#REF!</definedName>
    <definedName name="LastQBSASSETSFixedAssetsComputerHardwareComputerHardwareOther2" localSheetId="11">#REF!</definedName>
    <definedName name="LastQBSASSETSFixedAssetsComputerHardwareComputerHardwareOther2">#REF!</definedName>
    <definedName name="LastQBSASSETSFixedAssetsComputerHardwareCost1" localSheetId="11">#REF!</definedName>
    <definedName name="LastQBSASSETSFixedAssetsComputerHardwareCost1">#REF!</definedName>
    <definedName name="LastQBSASSETSFixedAssetsComputerHardwareCost2" localSheetId="11">#REF!</definedName>
    <definedName name="LastQBSASSETSFixedAssetsComputerHardwareCost2">#REF!</definedName>
    <definedName name="LastQBSASSETSFixedAssetsComputerSoftware" localSheetId="11">#REF!</definedName>
    <definedName name="LastQBSASSETSFixedAssetsComputerSoftware">#REF!</definedName>
    <definedName name="LastQBSASSETSFixedAssetsComputerSoftwareAccumulatedDepreciation1" localSheetId="11">#REF!</definedName>
    <definedName name="LastQBSASSETSFixedAssetsComputerSoftwareAccumulatedDepreciation1">#REF!</definedName>
    <definedName name="LastQBSASSETSFixedAssetsComputerSoftwareAccumulatedDepreciation2" localSheetId="11">#REF!</definedName>
    <definedName name="LastQBSASSETSFixedAssetsComputerSoftwareAccumulatedDepreciation2">#REF!</definedName>
    <definedName name="LastQBSASSETSFixedAssetsComputerSoftwareComputerSoftwareOther1" localSheetId="11">#REF!</definedName>
    <definedName name="LastQBSASSETSFixedAssetsComputerSoftwareComputerSoftwareOther1">#REF!</definedName>
    <definedName name="LastQBSASSETSFixedAssetsComputerSoftwareComputerSoftwareOther2" localSheetId="11">#REF!</definedName>
    <definedName name="LastQBSASSETSFixedAssetsComputerSoftwareComputerSoftwareOther2">#REF!</definedName>
    <definedName name="LastQBSASSETSFixedAssetsComputerSoftwareCost1" localSheetId="11">#REF!</definedName>
    <definedName name="LastQBSASSETSFixedAssetsComputerSoftwareCost1">#REF!</definedName>
    <definedName name="LastQBSASSETSFixedAssetsComputerSoftwareCost2" localSheetId="11">#REF!</definedName>
    <definedName name="LastQBSASSETSFixedAssetsComputerSoftwareCost2">#REF!</definedName>
    <definedName name="LastQBSASSETSFixedAssetsFurnitureFixtures" localSheetId="11">#REF!</definedName>
    <definedName name="LastQBSASSETSFixedAssetsFurnitureFixtures">#REF!</definedName>
    <definedName name="LastQBSASSETSFixedAssetsFurnitureFixturesAccumulatedDepreciation1" localSheetId="11">#REF!</definedName>
    <definedName name="LastQBSASSETSFixedAssetsFurnitureFixturesAccumulatedDepreciation1">#REF!</definedName>
    <definedName name="LastQBSASSETSFixedAssetsFurnitureFixturesAccumulatedDepreciation2" localSheetId="11">#REF!</definedName>
    <definedName name="LastQBSASSETSFixedAssetsFurnitureFixturesAccumulatedDepreciation2">#REF!</definedName>
    <definedName name="LastQBSASSETSFixedAssetsFurnitureFixturesCost1" localSheetId="11">#REF!</definedName>
    <definedName name="LastQBSASSETSFixedAssetsFurnitureFixturesCost1">#REF!</definedName>
    <definedName name="LastQBSASSETSFixedAssetsFurnitureFixturesCost2" localSheetId="11">#REF!</definedName>
    <definedName name="LastQBSASSETSFixedAssetsFurnitureFixturesCost2">#REF!</definedName>
    <definedName name="LastQBSASSETSFixedAssetsFurnitureFixturesFurnitureFixturesOther1" localSheetId="11">#REF!</definedName>
    <definedName name="LastQBSASSETSFixedAssetsFurnitureFixturesFurnitureFixturesOther1">#REF!</definedName>
    <definedName name="LastQBSASSETSFixedAssetsFurnitureFixturesFurnitureFixturesOther2" localSheetId="11">#REF!</definedName>
    <definedName name="LastQBSASSETSFixedAssetsFurnitureFixturesFurnitureFixturesOther2">#REF!</definedName>
    <definedName name="LastQBSASSETSFixedAssetsLabEquipment" localSheetId="11">#REF!</definedName>
    <definedName name="LastQBSASSETSFixedAssetsLabEquipment">#REF!</definedName>
    <definedName name="LastQBSASSETSFixedAssetsLabEquipmentAccumulatedDepreciation1" localSheetId="11">#REF!</definedName>
    <definedName name="LastQBSASSETSFixedAssetsLabEquipmentAccumulatedDepreciation1">#REF!</definedName>
    <definedName name="LastQBSASSETSFixedAssetsLabEquipmentAccumulatedDepreciation2" localSheetId="11">#REF!</definedName>
    <definedName name="LastQBSASSETSFixedAssetsLabEquipmentAccumulatedDepreciation2">#REF!</definedName>
    <definedName name="LastQBSASSETSFixedAssetsLabEquipmentCosts1" localSheetId="11">#REF!</definedName>
    <definedName name="LastQBSASSETSFixedAssetsLabEquipmentCosts1">#REF!</definedName>
    <definedName name="LastQBSASSETSFixedAssetsLabEquipmentCosts2" localSheetId="11">#REF!</definedName>
    <definedName name="LastQBSASSETSFixedAssetsLabEquipmentCosts2">#REF!</definedName>
    <definedName name="LastQBSASSETSFixedAssetsLabEquipmentLabEquipmentOther1" localSheetId="11">#REF!</definedName>
    <definedName name="LastQBSASSETSFixedAssetsLabEquipmentLabEquipmentOther1">#REF!</definedName>
    <definedName name="LastQBSASSETSFixedAssetsLabEquipmentLabEquipmentOther2" localSheetId="11">#REF!</definedName>
    <definedName name="LastQBSASSETSFixedAssetsLabEquipmentLabEquipmentOther2">#REF!</definedName>
    <definedName name="LastQBSASSETSFixedAssetsLeaseholdImprovements" localSheetId="11">#REF!</definedName>
    <definedName name="LastQBSASSETSFixedAssetsLeaseholdImprovements">#REF!</definedName>
    <definedName name="LastQBSASSETSFixedAssetsLeaseholdImprovementsAccumulatedDepreciation1" localSheetId="11">#REF!</definedName>
    <definedName name="LastQBSASSETSFixedAssetsLeaseholdImprovementsAccumulatedDepreciation1">#REF!</definedName>
    <definedName name="LastQBSASSETSFixedAssetsLeaseholdImprovementsAccumulatedDepreciation2" localSheetId="11">#REF!</definedName>
    <definedName name="LastQBSASSETSFixedAssetsLeaseholdImprovementsAccumulatedDepreciation2">#REF!</definedName>
    <definedName name="LastQBSASSETSFixedAssetsLeaseholdImprovementsCost1" localSheetId="11">#REF!</definedName>
    <definedName name="LastQBSASSETSFixedAssetsLeaseholdImprovementsCost1">#REF!</definedName>
    <definedName name="LastQBSASSETSFixedAssetsLeaseholdImprovementsCost2" localSheetId="11">#REF!</definedName>
    <definedName name="LastQBSASSETSFixedAssetsLeaseholdImprovementsCost2">#REF!</definedName>
    <definedName name="LastQBSASSETSFixedAssetsLeaseholdImprovementsLeaseholdImprovementsOther1" localSheetId="11">#REF!</definedName>
    <definedName name="LastQBSASSETSFixedAssetsLeaseholdImprovementsLeaseholdImprovementsOther1">#REF!</definedName>
    <definedName name="LastQBSASSETSFixedAssetsLeaseholdImprovementsLeaseholdImprovementsOther2" localSheetId="11">#REF!</definedName>
    <definedName name="LastQBSASSETSFixedAssetsLeaseholdImprovementsLeaseholdImprovementsOther2">#REF!</definedName>
    <definedName name="LastQBSASSETSFixedAssetsTotalComputerHardSoftwarepre20081" localSheetId="11">#REF!</definedName>
    <definedName name="LastQBSASSETSFixedAssetsTotalComputerHardSoftwarepre20081">#REF!</definedName>
    <definedName name="LastQBSASSETSFixedAssetsTotalComputerHardSoftwarepre20082" localSheetId="11">#REF!</definedName>
    <definedName name="LastQBSASSETSFixedAssetsTotalComputerHardSoftwarepre20082">#REF!</definedName>
    <definedName name="LastQBSASSETSFixedAssetsTotalComputerHardware1" localSheetId="11">#REF!</definedName>
    <definedName name="LastQBSASSETSFixedAssetsTotalComputerHardware1">#REF!</definedName>
    <definedName name="LastQBSASSETSFixedAssetsTotalComputerHardware2" localSheetId="11">#REF!</definedName>
    <definedName name="LastQBSASSETSFixedAssetsTotalComputerHardware2">#REF!</definedName>
    <definedName name="LastQBSASSETSFixedAssetsTotalComputerSoftware1" localSheetId="11">#REF!</definedName>
    <definedName name="LastQBSASSETSFixedAssetsTotalComputerSoftware1">#REF!</definedName>
    <definedName name="LastQBSASSETSFixedAssetsTotalComputerSoftware2" localSheetId="11">#REF!</definedName>
    <definedName name="LastQBSASSETSFixedAssetsTotalComputerSoftware2">#REF!</definedName>
    <definedName name="LastQBSASSETSFixedAssetsTotalFurnitureFixtures1" localSheetId="11">#REF!</definedName>
    <definedName name="LastQBSASSETSFixedAssetsTotalFurnitureFixtures1">#REF!</definedName>
    <definedName name="LastQBSASSETSFixedAssetsTotalFurnitureFixtures2" localSheetId="11">#REF!</definedName>
    <definedName name="LastQBSASSETSFixedAssetsTotalFurnitureFixtures2">#REF!</definedName>
    <definedName name="LastQBSASSETSFixedAssetsTotalLabEquipment1" localSheetId="11">#REF!</definedName>
    <definedName name="LastQBSASSETSFixedAssetsTotalLabEquipment1">#REF!</definedName>
    <definedName name="LastQBSASSETSFixedAssetsTotalLabEquipment2" localSheetId="11">#REF!</definedName>
    <definedName name="LastQBSASSETSFixedAssetsTotalLabEquipment2">#REF!</definedName>
    <definedName name="LastQBSASSETSFixedAssetsTotalLeaseholdImprovements1" localSheetId="11">#REF!</definedName>
    <definedName name="LastQBSASSETSFixedAssetsTotalLeaseholdImprovements1">#REF!</definedName>
    <definedName name="LastQBSASSETSFixedAssetsTotalLeaseholdImprovements2" localSheetId="11">#REF!</definedName>
    <definedName name="LastQBSASSETSFixedAssetsTotalLeaseholdImprovements2">#REF!</definedName>
    <definedName name="LastQBSASSETSOtherAssets" localSheetId="11">#REF!</definedName>
    <definedName name="LastQBSASSETSOtherAssets">#REF!</definedName>
    <definedName name="LastQBSASSETSOtherAssetsDeferredOfferingCosts" localSheetId="11">#REF!</definedName>
    <definedName name="LastQBSASSETSOtherAssetsDeferredOfferingCosts">#REF!</definedName>
    <definedName name="LastQBSASSETSOtherAssetsDeferredOfferingCostsAccumAmortDeferredOffer1" localSheetId="11">#REF!</definedName>
    <definedName name="LastQBSASSETSOtherAssetsDeferredOfferingCostsAccumAmortDeferredOffer1">#REF!</definedName>
    <definedName name="LastQBSASSETSOtherAssetsDeferredOfferingCostsAccumAmortDeferredOffer2" localSheetId="11">#REF!</definedName>
    <definedName name="LastQBSASSETSOtherAssetsDeferredOfferingCostsAccumAmortDeferredOffer2">#REF!</definedName>
    <definedName name="LastQBSASSETSOtherAssetsDeferredOfferingCostsDeferredOfferingCostsOther1" localSheetId="11">#REF!</definedName>
    <definedName name="LastQBSASSETSOtherAssetsDeferredOfferingCostsDeferredOfferingCostsOther1">#REF!</definedName>
    <definedName name="LastQBSASSETSOtherAssetsDeferredOfferingCostsDeferredOfferingCostsOther2" localSheetId="11">#REF!</definedName>
    <definedName name="LastQBSASSETSOtherAssetsDeferredOfferingCostsDeferredOfferingCostsOther2">#REF!</definedName>
    <definedName name="LastQBSASSETSOtherAssetsIncorporationCost1" localSheetId="11">#REF!</definedName>
    <definedName name="LastQBSASSETSOtherAssetsIncorporationCost1">#REF!</definedName>
    <definedName name="LastQBSASSETSOtherAssetsIncorporationCost2" localSheetId="11">#REF!</definedName>
    <definedName name="LastQBSASSETSOtherAssetsIncorporationCost2">#REF!</definedName>
    <definedName name="LastQBSASSETSOtherAssetsIntellectualPropertyAcquired" localSheetId="11">#REF!</definedName>
    <definedName name="LastQBSASSETSOtherAssetsIntellectualPropertyAcquired">#REF!</definedName>
    <definedName name="LastQBSASSETSOtherAssetsIntellectualPropertyAcquiredHUMxin1" localSheetId="11">#REF!</definedName>
    <definedName name="LastQBSASSETSOtherAssetsIntellectualPropertyAcquiredHUMxin1">#REF!</definedName>
    <definedName name="LastQBSASSETSOtherAssetsIntellectualPropertyAcquiredHUMxin2" localSheetId="11">#REF!</definedName>
    <definedName name="LastQBSASSETSOtherAssetsIntellectualPropertyAcquiredHUMxin2">#REF!</definedName>
    <definedName name="LastQBSASSETSOtherAssetsIntellectualPropertyAcquiredHUMxinAccAmort1" localSheetId="11">#REF!</definedName>
    <definedName name="LastQBSASSETSOtherAssetsIntellectualPropertyAcquiredHUMxinAccAmort1">#REF!</definedName>
    <definedName name="LastQBSASSETSOtherAssetsIntellectualPropertyAcquiredHUMxinAccAmort2" localSheetId="11">#REF!</definedName>
    <definedName name="LastQBSASSETSOtherAssetsIntellectualPropertyAcquiredHUMxinAccAmort2">#REF!</definedName>
    <definedName name="LastQBSASSETSOtherAssetsIntellectualPropertyAcquiredIL41" localSheetId="11">#REF!</definedName>
    <definedName name="LastQBSASSETSOtherAssetsIntellectualPropertyAcquiredIL41">#REF!</definedName>
    <definedName name="LastQBSASSETSOtherAssetsIntellectualPropertyAcquiredIL42" localSheetId="11">#REF!</definedName>
    <definedName name="LastQBSASSETSOtherAssetsIntellectualPropertyAcquiredIL42">#REF!</definedName>
    <definedName name="LastQBSASSETSOtherAssetsIntellectualPropertyAcquiredIL4AccDep1" localSheetId="11">#REF!</definedName>
    <definedName name="LastQBSASSETSOtherAssetsIntellectualPropertyAcquiredIL4AccDep1">#REF!</definedName>
    <definedName name="LastQBSASSETSOtherAssetsIntellectualPropertyAcquiredIL4AccDep2" localSheetId="11">#REF!</definedName>
    <definedName name="LastQBSASSETSOtherAssetsIntellectualPropertyAcquiredIL4AccDep2">#REF!</definedName>
    <definedName name="LastQBSASSETSOtherAssetsIntellectualPropertyAcquiredIntellectualPropertyAcquiredOther1" localSheetId="11">#REF!</definedName>
    <definedName name="LastQBSASSETSOtherAssetsIntellectualPropertyAcquiredIntellectualPropertyAcquiredOther1">#REF!</definedName>
    <definedName name="LastQBSASSETSOtherAssetsIntellectualPropertyAcquiredIntellectualPropertyAcquiredOther2" localSheetId="11">#REF!</definedName>
    <definedName name="LastQBSASSETSOtherAssetsIntellectualPropertyAcquiredIntellectualPropertyAcquiredOther2">#REF!</definedName>
    <definedName name="LastQBSASSETSOtherAssetsPatents" localSheetId="11">#REF!</definedName>
    <definedName name="LastQBSASSETSOtherAssetsPatents">#REF!</definedName>
    <definedName name="LastQBSASSETSOtherAssetsPatentsAccumAmortPatents1" localSheetId="11">#REF!</definedName>
    <definedName name="LastQBSASSETSOtherAssetsPatentsAccumAmortPatents1">#REF!</definedName>
    <definedName name="LastQBSASSETSOtherAssetsPatentsAccumAmortPatents2" localSheetId="11">#REF!</definedName>
    <definedName name="LastQBSASSETSOtherAssetsPatentsAccumAmortPatents2">#REF!</definedName>
    <definedName name="LastQBSASSETSOtherAssetsPatentsPatentsOther1" localSheetId="11">#REF!</definedName>
    <definedName name="LastQBSASSETSOtherAssetsPatentsPatentsOther1">#REF!</definedName>
    <definedName name="LastQBSASSETSOtherAssetsPatentsPatentsOther2" localSheetId="11">#REF!</definedName>
    <definedName name="LastQBSASSETSOtherAssetsPatentsPatentsOther2">#REF!</definedName>
    <definedName name="LastQBSASSETSOtherAssetsTotalDeferredOfferingCosts1" localSheetId="11">#REF!</definedName>
    <definedName name="LastQBSASSETSOtherAssetsTotalDeferredOfferingCosts1">#REF!</definedName>
    <definedName name="LastQBSASSETSOtherAssetsTotalDeferredOfferingCosts2" localSheetId="11">#REF!</definedName>
    <definedName name="LastQBSASSETSOtherAssetsTotalDeferredOfferingCosts2">#REF!</definedName>
    <definedName name="LastQBSASSETSOtherAssetsTotalIntellectualPropertyAcquired1" localSheetId="11">#REF!</definedName>
    <definedName name="LastQBSASSETSOtherAssetsTotalIntellectualPropertyAcquired1">#REF!</definedName>
    <definedName name="LastQBSASSETSOtherAssetsTotalIntellectualPropertyAcquired2" localSheetId="11">#REF!</definedName>
    <definedName name="LastQBSASSETSOtherAssetsTotalIntellectualPropertyAcquired2">#REF!</definedName>
    <definedName name="LastQBSASSETSOtherAssetsTotalPatents1" localSheetId="11">#REF!</definedName>
    <definedName name="LastQBSASSETSOtherAssetsTotalPatents1">#REF!</definedName>
    <definedName name="LastQBSASSETSOtherAssetsTotalPatents2" localSheetId="11">#REF!</definedName>
    <definedName name="LastQBSASSETSOtherAssetsTotalPatents2">#REF!</definedName>
    <definedName name="LastQBSASSETSTotalCurrentAssets1" localSheetId="11">#REF!</definedName>
    <definedName name="LastQBSASSETSTotalCurrentAssets1">#REF!</definedName>
    <definedName name="LastQBSASSETSTotalCurrentAssets2" localSheetId="11">#REF!</definedName>
    <definedName name="LastQBSASSETSTotalCurrentAssets2">#REF!</definedName>
    <definedName name="LastQBSASSETSTotalFixedAssets1" localSheetId="11">#REF!</definedName>
    <definedName name="LastQBSASSETSTotalFixedAssets1">#REF!</definedName>
    <definedName name="LastQBSASSETSTotalFixedAssets2" localSheetId="11">#REF!</definedName>
    <definedName name="LastQBSASSETSTotalFixedAssets2">#REF!</definedName>
    <definedName name="LastQBSASSETSTotalOtherAssets1" localSheetId="11">#REF!</definedName>
    <definedName name="LastQBSASSETSTotalOtherAssets1">#REF!</definedName>
    <definedName name="LastQBSASSETSTotalOtherAssets2" localSheetId="11">#REF!</definedName>
    <definedName name="LastQBSASSETSTotalOtherAssets2">#REF!</definedName>
    <definedName name="LastQBSLIABILITIESEQUITY" localSheetId="11">#REF!</definedName>
    <definedName name="LastQBSLIABILITIESEQUITY">#REF!</definedName>
    <definedName name="LastQBSLIABILITIESEQUITYEquity" localSheetId="11">#REF!</definedName>
    <definedName name="LastQBSLIABILITIESEQUITYEquity">#REF!</definedName>
    <definedName name="LastQBSLIABILITIESEQUITYEquityNetIncome1" localSheetId="11">#REF!</definedName>
    <definedName name="LastQBSLIABILITIESEQUITYEquityNetIncome1">#REF!</definedName>
    <definedName name="LastQBSLIABILITIESEQUITYEquityNetIncome2" localSheetId="11">#REF!</definedName>
    <definedName name="LastQBSLIABILITIESEQUITYEquityNetIncome2">#REF!</definedName>
    <definedName name="LastQBSLIABILITIESEQUITYEquityOpeningBalEquity1" localSheetId="11">#REF!</definedName>
    <definedName name="LastQBSLIABILITIESEQUITYEquityOpeningBalEquity1">#REF!</definedName>
    <definedName name="LastQBSLIABILITIESEQUITYEquityOpeningBalEquity2" localSheetId="11">#REF!</definedName>
    <definedName name="LastQBSLIABILITIESEQUITYEquityOpeningBalEquity2">#REF!</definedName>
    <definedName name="LastQBSLIABILITIESEQUITYEquityRetainedEarnings1" localSheetId="11">#REF!</definedName>
    <definedName name="LastQBSLIABILITIESEQUITYEquityRetainedEarnings1">#REF!</definedName>
    <definedName name="LastQBSLIABILITIESEQUITYEquityRetainedEarnings2" localSheetId="11">#REF!</definedName>
    <definedName name="LastQBSLIABILITIESEQUITYEquityRetainedEarnings2">#REF!</definedName>
    <definedName name="LastQBSLIABILITIESEQUITYEquityShareCapital" localSheetId="11">#REF!</definedName>
    <definedName name="LastQBSLIABILITIESEQUITYEquityShareCapital">#REF!</definedName>
    <definedName name="LastQBSLIABILITIESEQUITYEquityShareCapitalAdvanceforspecialwarrants1" localSheetId="11">#REF!</definedName>
    <definedName name="LastQBSLIABILITIESEQUITYEquityShareCapitalAdvanceforspecialwarrants1">#REF!</definedName>
    <definedName name="LastQBSLIABILITIESEQUITYEquityShareCapitalAdvanceforspecialwarrants2" localSheetId="11">#REF!</definedName>
    <definedName name="LastQBSLIABILITIESEQUITYEquityShareCapitalAdvanceforspecialwarrants2">#REF!</definedName>
    <definedName name="LastQBSLIABILITIESEQUITYEquityShareCapitalCommonsharepurchasewarrants1" localSheetId="11">#REF!</definedName>
    <definedName name="LastQBSLIABILITIESEQUITYEquityShareCapitalCommonsharepurchasewarrants1">#REF!</definedName>
    <definedName name="LastQBSLIABILITIESEQUITYEquityShareCapitalCommonsharepurchasewarrants2" localSheetId="11">#REF!</definedName>
    <definedName name="LastQBSLIABILITIESEQUITYEquityShareCapitalCommonsharepurchasewarrants2">#REF!</definedName>
    <definedName name="LastQBSLIABILITIESEQUITYEquityShareCapitalCommonshares" localSheetId="11">#REF!</definedName>
    <definedName name="LastQBSLIABILITIESEQUITYEquityShareCapitalCommonshares">#REF!</definedName>
    <definedName name="LastQBSLIABILITIESEQUITYEquityShareCapitalCommonshares2006Warrants1" localSheetId="11">#REF!</definedName>
    <definedName name="LastQBSLIABILITIESEQUITYEquityShareCapitalCommonshares2006Warrants1">#REF!</definedName>
    <definedName name="LastQBSLIABILITIESEQUITYEquityShareCapitalCommonshares2006Warrants2" localSheetId="11">#REF!</definedName>
    <definedName name="LastQBSLIABILITIESEQUITYEquityShareCapitalCommonshares2006Warrants2">#REF!</definedName>
    <definedName name="LastQBSLIABILITIESEQUITYEquityShareCapitalCommonsharesCommonSharescash1" localSheetId="11">#REF!</definedName>
    <definedName name="LastQBSLIABILITIESEQUITYEquityShareCapitalCommonsharesCommonSharescash1">#REF!</definedName>
    <definedName name="LastQBSLIABILITIESEQUITYEquityShareCapitalCommonsharesCommonSharescash2" localSheetId="11">#REF!</definedName>
    <definedName name="LastQBSLIABILITIESEQUITYEquityShareCapitalCommonsharesCommonSharescash2">#REF!</definedName>
    <definedName name="LastQBSLIABILITIESEQUITYEquityShareCapitalCommonsharesCommonsharesOther1" localSheetId="11">#REF!</definedName>
    <definedName name="LastQBSLIABILITIESEQUITYEquityShareCapitalCommonsharesCommonsharesOther1">#REF!</definedName>
    <definedName name="LastQBSLIABILITIESEQUITYEquityShareCapitalCommonsharesCommonsharesOther2" localSheetId="11">#REF!</definedName>
    <definedName name="LastQBSLIABILITIESEQUITYEquityShareCapitalCommonsharesCommonsharesOther2">#REF!</definedName>
    <definedName name="LastQBSLIABILITIESEQUITYEquityShareCapitalCommonsharesCSPurchaseWarrants1" localSheetId="11">#REF!</definedName>
    <definedName name="LastQBSLIABILITIESEQUITYEquityShareCapitalCommonsharesCSPurchaseWarrants1">#REF!</definedName>
    <definedName name="LastQBSLIABILITIESEQUITYEquityShareCapitalCommonsharesCSPurchaseWarrants2" localSheetId="11">#REF!</definedName>
    <definedName name="LastQBSLIABILITIESEQUITYEquityShareCapitalCommonsharesCSPurchaseWarrants2">#REF!</definedName>
    <definedName name="LastQBSLIABILITIESEQUITYEquityShareCapitalCommonsharesFoundersStock1" localSheetId="11">#REF!</definedName>
    <definedName name="LastQBSLIABILITIESEQUITYEquityShareCapitalCommonsharesFoundersStock1">#REF!</definedName>
    <definedName name="LastQBSLIABILITIESEQUITYEquityShareCapitalCommonsharesFoundersStock2" localSheetId="11">#REF!</definedName>
    <definedName name="LastQBSLIABILITIESEQUITYEquityShareCapitalCommonsharesFoundersStock2">#REF!</definedName>
    <definedName name="LastQBSLIABILITIESEQUITYEquityShareCapitalCommonsharesMay08Warrantsagentsfinders1" localSheetId="11">#REF!</definedName>
    <definedName name="LastQBSLIABILITIESEQUITYEquityShareCapitalCommonsharesMay08Warrantsagentsfinders1">#REF!</definedName>
    <definedName name="LastQBSLIABILITIESEQUITYEquityShareCapitalCommonsharesMay08Warrantsagentsfinders2" localSheetId="11">#REF!</definedName>
    <definedName name="LastQBSLIABILITIESEQUITYEquityShareCapitalCommonsharesMay08Warrantsagentsfinders2">#REF!</definedName>
    <definedName name="LastQBSLIABILITIESEQUITYEquityShareCapitalCommonsharesMay2009Warrantsagents1" localSheetId="11">#REF!</definedName>
    <definedName name="LastQBSLIABILITIESEQUITYEquityShareCapitalCommonsharesMay2009Warrantsagents1">#REF!</definedName>
    <definedName name="LastQBSLIABILITIESEQUITYEquityShareCapitalCommonsharesMay2009Warrantsagents2" localSheetId="11">#REF!</definedName>
    <definedName name="LastQBSLIABILITIESEQUITYEquityShareCapitalCommonsharesMay2009Warrantsagents2">#REF!</definedName>
    <definedName name="LastQBSLIABILITIESEQUITYEquityShareCapitalCommonsharesNov20051" localSheetId="11">#REF!</definedName>
    <definedName name="LastQBSLIABILITIESEQUITYEquityShareCapitalCommonsharesNov20051">#REF!</definedName>
    <definedName name="LastQBSLIABILITIESEQUITYEquityShareCapitalCommonsharesNov20052" localSheetId="11">#REF!</definedName>
    <definedName name="LastQBSLIABILITIESEQUITYEquityShareCapitalCommonsharesNov20052">#REF!</definedName>
    <definedName name="LastQBSLIABILITIESEQUITYEquityShareCapitalCommonsharesNov2005CRC1" localSheetId="11">#REF!</definedName>
    <definedName name="LastQBSLIABILITIESEQUITYEquityShareCapitalCommonsharesNov2005CRC1">#REF!</definedName>
    <definedName name="LastQBSLIABILITIESEQUITYEquityShareCapitalCommonsharesNov2005CRC2" localSheetId="11">#REF!</definedName>
    <definedName name="LastQBSLIABILITIESEQUITYEquityShareCapitalCommonsharesNov2005CRC2">#REF!</definedName>
    <definedName name="LastQBSLIABILITIESEQUITYEquityShareCapitalCommonsharesNov2005Warrants1" localSheetId="11">#REF!</definedName>
    <definedName name="LastQBSLIABILITIESEQUITYEquityShareCapitalCommonsharesNov2005Warrants1">#REF!</definedName>
    <definedName name="LastQBSLIABILITIESEQUITYEquityShareCapitalCommonsharesNov2005Warrants2" localSheetId="11">#REF!</definedName>
    <definedName name="LastQBSLIABILITIESEQUITYEquityShareCapitalCommonsharesNov2005Warrants2">#REF!</definedName>
    <definedName name="LastQBSLIABILITIESEQUITYEquityShareCapitalCommonsharesNov20061" localSheetId="11">#REF!</definedName>
    <definedName name="LastQBSLIABILITIESEQUITYEquityShareCapitalCommonsharesNov20061">#REF!</definedName>
    <definedName name="LastQBSLIABILITIESEQUITYEquityShareCapitalCommonsharesNov20062" localSheetId="11">#REF!</definedName>
    <definedName name="LastQBSLIABILITIESEQUITYEquityShareCapitalCommonsharesNov20062">#REF!</definedName>
    <definedName name="LastQBSLIABILITIESEQUITYEquityShareCapitalCommonsharesOptionexerciseOtherEquity1" localSheetId="11">#REF!</definedName>
    <definedName name="LastQBSLIABILITIESEQUITYEquityShareCapitalCommonsharesOptionexerciseOtherEquity1">#REF!</definedName>
    <definedName name="LastQBSLIABILITIESEQUITYEquityShareCapitalCommonsharesOptionexerciseOtherEquity2" localSheetId="11">#REF!</definedName>
    <definedName name="LastQBSLIABILITIESEQUITYEquityShareCapitalCommonsharesOptionexerciseOtherEquity2">#REF!</definedName>
    <definedName name="LastQBSLIABILITIESEQUITYEquityShareCapitalCommonsharesRTOfairvalueoptions1" localSheetId="11">#REF!</definedName>
    <definedName name="LastQBSLIABILITIESEQUITYEquityShareCapitalCommonsharesRTOfairvalueoptions1">#REF!</definedName>
    <definedName name="LastQBSLIABILITIESEQUITYEquityShareCapitalCommonsharesRTOfairvalueoptions2" localSheetId="11">#REF!</definedName>
    <definedName name="LastQBSLIABILITIESEQUITYEquityShareCapitalCommonsharesRTOfairvalueoptions2">#REF!</definedName>
    <definedName name="LastQBSLIABILITIESEQUITYEquityShareCapitalCommonsharesShareissuancecostsCS1" localSheetId="11">#REF!</definedName>
    <definedName name="LastQBSLIABILITIESEQUITYEquityShareCapitalCommonsharesShareissuancecostsCS1">#REF!</definedName>
    <definedName name="LastQBSLIABILITIESEQUITYEquityShareCapitalCommonsharesShareissuancecostsCS2" localSheetId="11">#REF!</definedName>
    <definedName name="LastQBSLIABILITIESEQUITYEquityShareCapitalCommonsharesShareissuancecostsCS2">#REF!</definedName>
    <definedName name="LastQBSLIABILITIESEQUITYEquityShareCapitalCommonsharesShareIssuanceCostsMay08PP1" localSheetId="11">#REF!</definedName>
    <definedName name="LastQBSLIABILITIESEQUITYEquityShareCapitalCommonsharesShareIssuanceCostsMay08PP1">#REF!</definedName>
    <definedName name="LastQBSLIABILITIESEQUITYEquityShareCapitalCommonsharesShareIssuanceCostsMay08PP2" localSheetId="11">#REF!</definedName>
    <definedName name="LastQBSLIABILITIESEQUITYEquityShareCapitalCommonsharesShareIssuanceCostsMay08PP2">#REF!</definedName>
    <definedName name="LastQBSLIABILITIESEQUITYEquityShareCapitalCommonsharesShareIssuanceCostsMay09PP1" localSheetId="11">#REF!</definedName>
    <definedName name="LastQBSLIABILITIESEQUITYEquityShareCapitalCommonsharesShareIssuanceCostsMay09PP1">#REF!</definedName>
    <definedName name="LastQBSLIABILITIESEQUITYEquityShareCapitalCommonsharesShareIssuanceCostsMay09PP2" localSheetId="11">#REF!</definedName>
    <definedName name="LastQBSLIABILITIESEQUITYEquityShareCapitalCommonsharesShareIssuanceCostsMay09PP2">#REF!</definedName>
    <definedName name="LastQBSLIABILITIESEQUITYEquityShareCapitalCommonsharesSNBRE1" localSheetId="11">#REF!</definedName>
    <definedName name="LastQBSLIABILITIESEQUITYEquityShareCapitalCommonsharesSNBRE1">#REF!</definedName>
    <definedName name="LastQBSLIABILITIESEQUITYEquityShareCapitalCommonsharesSNBRE2" localSheetId="11">#REF!</definedName>
    <definedName name="LastQBSLIABILITIESEQUITYEquityShareCapitalCommonsharesSNBRE2">#REF!</definedName>
    <definedName name="LastQBSLIABILITIESEQUITYEquityShareCapitalCommonsharesSubscriptionreceivable1" localSheetId="11">#REF!</definedName>
    <definedName name="LastQBSLIABILITIESEQUITYEquityShareCapitalCommonsharesSubscriptionreceivable1">#REF!</definedName>
    <definedName name="LastQBSLIABILITIESEQUITYEquityShareCapitalCommonsharesSubscriptionreceivable2" localSheetId="11">#REF!</definedName>
    <definedName name="LastQBSLIABILITIESEQUITYEquityShareCapitalCommonsharesSubscriptionreceivable2">#REF!</definedName>
    <definedName name="LastQBSLIABILITIESEQUITYEquityShareCapitalOtherEquity1" localSheetId="11">#REF!</definedName>
    <definedName name="LastQBSLIABILITIESEQUITYEquityShareCapitalOtherEquity1">#REF!</definedName>
    <definedName name="LastQBSLIABILITIESEQUITYEquityShareCapitalOtherEquity2" localSheetId="11">#REF!</definedName>
    <definedName name="LastQBSLIABILITIESEQUITYEquityShareCapitalOtherEquity2">#REF!</definedName>
    <definedName name="LastQBSLIABILITIESEQUITYEquityShareCapitalPreferredShares" localSheetId="11">#REF!</definedName>
    <definedName name="LastQBSLIABILITIESEQUITYEquityShareCapitalPreferredShares">#REF!</definedName>
    <definedName name="LastQBSLIABILITIESEQUITYEquityShareCapitalPreferredSharesPreferredSharescash1" localSheetId="11">#REF!</definedName>
    <definedName name="LastQBSLIABILITIESEQUITYEquityShareCapitalPreferredSharesPreferredSharescash1">#REF!</definedName>
    <definedName name="LastQBSLIABILITIESEQUITYEquityShareCapitalPreferredSharesPreferredSharescash2" localSheetId="11">#REF!</definedName>
    <definedName name="LastQBSLIABILITIESEQUITYEquityShareCapitalPreferredSharesPreferredSharescash2">#REF!</definedName>
    <definedName name="LastQBSLIABILITIESEQUITYEquityShareCapitalPreferredSharesPreferredSharesOther1" localSheetId="11">#REF!</definedName>
    <definedName name="LastQBSLIABILITIESEQUITYEquityShareCapitalPreferredSharesPreferredSharesOther1">#REF!</definedName>
    <definedName name="LastQBSLIABILITIESEQUITYEquityShareCapitalPreferredSharesPreferredSharesOther2" localSheetId="11">#REF!</definedName>
    <definedName name="LastQBSLIABILITIESEQUITYEquityShareCapitalPreferredSharesPreferredSharesOther2">#REF!</definedName>
    <definedName name="LastQBSLIABILITIESEQUITYEquityShareCapitalPreferredSharesShareissuancecostsPS1" localSheetId="11">#REF!</definedName>
    <definedName name="LastQBSLIABILITIESEQUITYEquityShareCapitalPreferredSharesShareissuancecostsPS1">#REF!</definedName>
    <definedName name="LastQBSLIABILITIESEQUITYEquityShareCapitalPreferredSharesShareissuancecostsPS2" localSheetId="11">#REF!</definedName>
    <definedName name="LastQBSLIABILITIESEQUITYEquityShareCapitalPreferredSharesShareissuancecostsPS2">#REF!</definedName>
    <definedName name="LastQBSLIABILITIESEQUITYEquityShareCapitalShareCapitalOther1" localSheetId="11">#REF!</definedName>
    <definedName name="LastQBSLIABILITIESEQUITYEquityShareCapitalShareCapitalOther1">#REF!</definedName>
    <definedName name="LastQBSLIABILITIESEQUITYEquityShareCapitalShareCapitalOther2" localSheetId="11">#REF!</definedName>
    <definedName name="LastQBSLIABILITIESEQUITYEquityShareCapitalShareCapitalOther2">#REF!</definedName>
    <definedName name="LastQBSLIABILITIESEQUITYEquityShareCapitalSharesSubscribedforHUMXin1" localSheetId="11">#REF!</definedName>
    <definedName name="LastQBSLIABILITIESEQUITYEquityShareCapitalSharesSubscribedforHUMXin1">#REF!</definedName>
    <definedName name="LastQBSLIABILITIESEQUITYEquityShareCapitalSharesSubscribedforHUMXin2" localSheetId="11">#REF!</definedName>
    <definedName name="LastQBSLIABILITIESEQUITYEquityShareCapitalSharesSubscribedforHUMXin2">#REF!</definedName>
    <definedName name="LastQBSLIABILITIESEQUITYEquityShareCapitalTotalCommonshares1" localSheetId="11">#REF!</definedName>
    <definedName name="LastQBSLIABILITIESEQUITYEquityShareCapitalTotalCommonshares1">#REF!</definedName>
    <definedName name="LastQBSLIABILITIESEQUITYEquityShareCapitalTotalCommonshares2" localSheetId="11">#REF!</definedName>
    <definedName name="LastQBSLIABILITIESEQUITYEquityShareCapitalTotalCommonshares2">#REF!</definedName>
    <definedName name="LastQBSLIABILITIESEQUITYEquityShareCapitalTotalPreferredShares1" localSheetId="11">#REF!</definedName>
    <definedName name="LastQBSLIABILITIESEQUITYEquityShareCapitalTotalPreferredShares1">#REF!</definedName>
    <definedName name="LastQBSLIABILITIESEQUITYEquityShareCapitalTotalPreferredShares2" localSheetId="11">#REF!</definedName>
    <definedName name="LastQBSLIABILITIESEQUITYEquityShareCapitalTotalPreferredShares2">#REF!</definedName>
    <definedName name="LastQBSLIABILITIESEQUITYEquityTotalShareCapital1" localSheetId="11">#REF!</definedName>
    <definedName name="LastQBSLIABILITIESEQUITYEquityTotalShareCapital1">#REF!</definedName>
    <definedName name="LastQBSLIABILITIESEQUITYEquityTotalShareCapital2" localSheetId="11">#REF!</definedName>
    <definedName name="LastQBSLIABILITIESEQUITYEquityTotalShareCapital2">#REF!</definedName>
    <definedName name="LastQBSLIABILITIESEQUITYLiabilities" localSheetId="11">#REF!</definedName>
    <definedName name="LastQBSLIABILITIESEQUITYLiabilities">#REF!</definedName>
    <definedName name="LastQBSLIABILITIESEQUITYLiabilitiesCurrentLiabilities" localSheetId="11">#REF!</definedName>
    <definedName name="LastQBSLIABILITIESEQUITYLiabilitiesCurrentLiabilities">#REF!</definedName>
    <definedName name="LastQBSLIABILITIESEQUITYLiabilitiesCurrentLiabilitiesAccountsPayable" localSheetId="11">#REF!</definedName>
    <definedName name="LastQBSLIABILITIESEQUITYLiabilitiesCurrentLiabilitiesAccountsPayable">#REF!</definedName>
    <definedName name="LastQBSLIABILITIESEQUITYLiabilitiesCurrentLiabilitiesAccountsPayable1" localSheetId="11">#REF!</definedName>
    <definedName name="LastQBSLIABILITIESEQUITYLiabilitiesCurrentLiabilitiesAccountsPayable1">#REF!</definedName>
    <definedName name="LastQBSLIABILITIESEQUITYLiabilitiesCurrentLiabilitiesAccountsPayable2" localSheetId="11">#REF!</definedName>
    <definedName name="LastQBSLIABILITIESEQUITYLiabilitiesCurrentLiabilitiesAccountsPayable2">#REF!</definedName>
    <definedName name="LastQBSLIABILITIESEQUITYLiabilitiesCurrentLiabilitiesAccountsPayableAUDAccountsPayable1" localSheetId="11">#REF!</definedName>
    <definedName name="LastQBSLIABILITIESEQUITYLiabilitiesCurrentLiabilitiesAccountsPayableAUDAccountsPayable1">#REF!</definedName>
    <definedName name="LastQBSLIABILITIESEQUITYLiabilitiesCurrentLiabilitiesAccountsPayableAUDAccountsPayable2" localSheetId="11">#REF!</definedName>
    <definedName name="LastQBSLIABILITIESEQUITYLiabilitiesCurrentLiabilitiesAccountsPayableAUDAccountsPayable2">#REF!</definedName>
    <definedName name="LastQBSLIABILITIESEQUITYLiabilitiesCurrentLiabilitiesAccountsPayableEuroAccountsPayable1" localSheetId="11">#REF!</definedName>
    <definedName name="LastQBSLIABILITIESEQUITYLiabilitiesCurrentLiabilitiesAccountsPayableEuroAccountsPayable1">#REF!</definedName>
    <definedName name="LastQBSLIABILITIESEQUITYLiabilitiesCurrentLiabilitiesAccountsPayableEuroAccountsPayable2" localSheetId="11">#REF!</definedName>
    <definedName name="LastQBSLIABILITIESEQUITYLiabilitiesCurrentLiabilitiesAccountsPayableEuroAccountsPayable2">#REF!</definedName>
    <definedName name="LastQBSLIABILITIESEQUITYLiabilitiesCurrentLiabilitiesAccountsPayableSwissFrancAccountsPayable1" localSheetId="11">#REF!</definedName>
    <definedName name="LastQBSLIABILITIESEQUITYLiabilitiesCurrentLiabilitiesAccountsPayableSwissFrancAccountsPayable1">#REF!</definedName>
    <definedName name="LastQBSLIABILITIESEQUITYLiabilitiesCurrentLiabilitiesAccountsPayableSwissFrancAccountsPayable2" localSheetId="11">#REF!</definedName>
    <definedName name="LastQBSLIABILITIESEQUITYLiabilitiesCurrentLiabilitiesAccountsPayableSwissFrancAccountsPayable2">#REF!</definedName>
    <definedName name="LastQBSLIABILITIESEQUITYLiabilitiesCurrentLiabilitiesAccountsPayableUKPoundAccountsPayable1" localSheetId="11">#REF!</definedName>
    <definedName name="LastQBSLIABILITIESEQUITYLiabilitiesCurrentLiabilitiesAccountsPayableUKPoundAccountsPayable1">#REF!</definedName>
    <definedName name="LastQBSLIABILITIESEQUITYLiabilitiesCurrentLiabilitiesAccountsPayableUKPoundAccountsPayable2" localSheetId="11">#REF!</definedName>
    <definedName name="LastQBSLIABILITIESEQUITYLiabilitiesCurrentLiabilitiesAccountsPayableUKPoundAccountsPayable2">#REF!</definedName>
    <definedName name="LastQBSLIABILITIESEQUITYLiabilitiesCurrentLiabilitiesAccountsPayableUSAccountsPayable1" localSheetId="11">#REF!</definedName>
    <definedName name="LastQBSLIABILITIESEQUITYLiabilitiesCurrentLiabilitiesAccountsPayableUSAccountsPayable1">#REF!</definedName>
    <definedName name="LastQBSLIABILITIESEQUITYLiabilitiesCurrentLiabilitiesAccountsPayableUSAccountsPayable2" localSheetId="11">#REF!</definedName>
    <definedName name="LastQBSLIABILITIESEQUITYLiabilitiesCurrentLiabilitiesAccountsPayableUSAccountsPayable2">#REF!</definedName>
    <definedName name="LastQBSLIABILITIESEQUITYLiabilitiesCurrentLiabilitiesCreditCards1" localSheetId="11">#REF!</definedName>
    <definedName name="LastQBSLIABILITIESEQUITYLiabilitiesCurrentLiabilitiesCreditCards1">#REF!</definedName>
    <definedName name="LastQBSLIABILITIESEQUITYLiabilitiesCurrentLiabilitiesCreditCards2" localSheetId="11">#REF!</definedName>
    <definedName name="LastQBSLIABILITIESEQUITYLiabilitiesCurrentLiabilitiesCreditCards2">#REF!</definedName>
    <definedName name="LastQBSLIABILITIESEQUITYLiabilitiesCurrentLiabilitiesOtherCurrentLiabilities" localSheetId="11">#REF!</definedName>
    <definedName name="LastQBSLIABILITIESEQUITYLiabilitiesCurrentLiabilitiesOtherCurrentLiabilities">#REF!</definedName>
    <definedName name="LastQBSLIABILITIESEQUITYLiabilitiesCurrentLiabilitiesOtherCurrentLiabilitiesAccruedexpensesCAD1" localSheetId="11">#REF!</definedName>
    <definedName name="LastQBSLIABILITIESEQUITYLiabilitiesCurrentLiabilitiesOtherCurrentLiabilitiesAccruedexpensesCAD1">#REF!</definedName>
    <definedName name="LastQBSLIABILITIESEQUITYLiabilitiesCurrentLiabilitiesOtherCurrentLiabilitiesAccruedexpensesCAD2" localSheetId="11">#REF!</definedName>
    <definedName name="LastQBSLIABILITIESEQUITYLiabilitiesCurrentLiabilitiesOtherCurrentLiabilitiesAccruedexpensesCAD2">#REF!</definedName>
    <definedName name="LastQBSLIABILITIESEQUITYLiabilitiesCurrentLiabilitiesOtherCurrentLiabilitiesAccruedExpensesEuro1" localSheetId="11">#REF!</definedName>
    <definedName name="LastQBSLIABILITIESEQUITYLiabilitiesCurrentLiabilitiesOtherCurrentLiabilitiesAccruedExpensesEuro1">#REF!</definedName>
    <definedName name="LastQBSLIABILITIESEQUITYLiabilitiesCurrentLiabilitiesOtherCurrentLiabilitiesAccruedExpensesEuro2" localSheetId="11">#REF!</definedName>
    <definedName name="LastQBSLIABILITIESEQUITYLiabilitiesCurrentLiabilitiesOtherCurrentLiabilitiesAccruedExpensesEuro2">#REF!</definedName>
    <definedName name="LastQBSLIABILITIESEQUITYLiabilitiesCurrentLiabilitiesOtherCurrentLiabilitiesAccruedExpensesGBP1" localSheetId="11">#REF!</definedName>
    <definedName name="LastQBSLIABILITIESEQUITYLiabilitiesCurrentLiabilitiesOtherCurrentLiabilitiesAccruedExpensesGBP1">#REF!</definedName>
    <definedName name="LastQBSLIABILITIESEQUITYLiabilitiesCurrentLiabilitiesOtherCurrentLiabilitiesAccruedExpensesGBP2" localSheetId="11">#REF!</definedName>
    <definedName name="LastQBSLIABILITIESEQUITYLiabilitiesCurrentLiabilitiesOtherCurrentLiabilitiesAccruedExpensesGBP2">#REF!</definedName>
    <definedName name="LastQBSLIABILITIESEQUITYLiabilitiesCurrentLiabilitiesOtherCurrentLiabilitiesAccruedExpensesUSD1" localSheetId="11">#REF!</definedName>
    <definedName name="LastQBSLIABILITIESEQUITYLiabilitiesCurrentLiabilitiesOtherCurrentLiabilitiesAccruedExpensesUSD1">#REF!</definedName>
    <definedName name="LastQBSLIABILITIESEQUITYLiabilitiesCurrentLiabilitiesOtherCurrentLiabilitiesAccruedExpensesUSD2" localSheetId="11">#REF!</definedName>
    <definedName name="LastQBSLIABILITIESEQUITYLiabilitiesCurrentLiabilitiesOtherCurrentLiabilitiesAccruedExpensesUSD2">#REF!</definedName>
    <definedName name="LastQBSLIABILITIESEQUITYLiabilitiesCurrentLiabilitiesOtherCurrentLiabilitiesBankLoancurrentportion1" localSheetId="11">#REF!</definedName>
    <definedName name="LastQBSLIABILITIESEQUITYLiabilitiesCurrentLiabilitiesOtherCurrentLiabilitiesBankLoancurrentportion1">#REF!</definedName>
    <definedName name="LastQBSLIABILITIESEQUITYLiabilitiesCurrentLiabilitiesOtherCurrentLiabilitiesBankLoancurrentportion2" localSheetId="11">#REF!</definedName>
    <definedName name="LastQBSLIABILITIESEQUITYLiabilitiesCurrentLiabilitiesOtherCurrentLiabilitiesBankLoancurrentportion2">#REF!</definedName>
    <definedName name="LastQBSLIABILITIESEQUITYLiabilitiesCurrentLiabilitiesOtherCurrentLiabilitiesBenefitswithholdings1" localSheetId="11">#REF!</definedName>
    <definedName name="LastQBSLIABILITIESEQUITYLiabilitiesCurrentLiabilitiesOtherCurrentLiabilitiesBenefitswithholdings1">#REF!</definedName>
    <definedName name="LastQBSLIABILITIESEQUITYLiabilitiesCurrentLiabilitiesOtherCurrentLiabilitiesBenefitswithholdings2" localSheetId="11">#REF!</definedName>
    <definedName name="LastQBSLIABILITIESEQUITYLiabilitiesCurrentLiabilitiesOtherCurrentLiabilitiesBenefitswithholdings2">#REF!</definedName>
    <definedName name="LastQBSLIABILITIESEQUITYLiabilitiesCurrentLiabilitiesOtherCurrentLiabilitiesBritishPoundReconciling1" localSheetId="11">#REF!</definedName>
    <definedName name="LastQBSLIABILITIESEQUITYLiabilitiesCurrentLiabilitiesOtherCurrentLiabilitiesBritishPoundReconciling1">#REF!</definedName>
    <definedName name="LastQBSLIABILITIESEQUITYLiabilitiesCurrentLiabilitiesOtherCurrentLiabilitiesBritishPoundReconciling2" localSheetId="11">#REF!</definedName>
    <definedName name="LastQBSLIABILITIESEQUITYLiabilitiesCurrentLiabilitiesOtherCurrentLiabilitiesBritishPoundReconciling2">#REF!</definedName>
    <definedName name="LastQBSLIABILITIESEQUITYLiabilitiesCurrentLiabilitiesOtherCurrentLiabilitiesCorporateTaxesPayable1" localSheetId="11">#REF!</definedName>
    <definedName name="LastQBSLIABILITIESEQUITYLiabilitiesCurrentLiabilitiesOtherCurrentLiabilitiesCorporateTaxesPayable1">#REF!</definedName>
    <definedName name="LastQBSLIABILITIESEQUITYLiabilitiesCurrentLiabilitiesOtherCurrentLiabilitiesCorporateTaxesPayable2" localSheetId="11">#REF!</definedName>
    <definedName name="LastQBSLIABILITIESEQUITYLiabilitiesCurrentLiabilitiesOtherCurrentLiabilitiesCorporateTaxesPayable2">#REF!</definedName>
    <definedName name="LastQBSLIABILITIESEQUITYLiabilitiesCurrentLiabilitiesOtherCurrentLiabilitiesDuetoshareholders1" localSheetId="11">#REF!</definedName>
    <definedName name="LastQBSLIABILITIESEQUITYLiabilitiesCurrentLiabilitiesOtherCurrentLiabilitiesDuetoshareholders1">#REF!</definedName>
    <definedName name="LastQBSLIABILITIESEQUITYLiabilitiesCurrentLiabilitiesOtherCurrentLiabilitiesDuetoshareholders2" localSheetId="11">#REF!</definedName>
    <definedName name="LastQBSLIABILITIESEQUITYLiabilitiesCurrentLiabilitiesOtherCurrentLiabilitiesDuetoshareholders2">#REF!</definedName>
    <definedName name="LastQBSLIABILITIESEQUITYLiabilitiesCurrentLiabilitiesOtherCurrentLiabilitiesEuroFXReconciling1" localSheetId="11">#REF!</definedName>
    <definedName name="LastQBSLIABILITIESEQUITYLiabilitiesCurrentLiabilitiesOtherCurrentLiabilitiesEuroFXReconciling1">#REF!</definedName>
    <definedName name="LastQBSLIABILITIESEQUITYLiabilitiesCurrentLiabilitiesOtherCurrentLiabilitiesEuroFXReconciling2" localSheetId="11">#REF!</definedName>
    <definedName name="LastQBSLIABILITIESEQUITYLiabilitiesCurrentLiabilitiesOtherCurrentLiabilitiesEuroFXReconciling2">#REF!</definedName>
    <definedName name="LastQBSLIABILITIESEQUITYLiabilitiesCurrentLiabilitiesOtherCurrentLiabilitiesGSTPayable1" localSheetId="11">#REF!</definedName>
    <definedName name="LastQBSLIABILITIESEQUITYLiabilitiesCurrentLiabilitiesOtherCurrentLiabilitiesGSTPayable1">#REF!</definedName>
    <definedName name="LastQBSLIABILITIESEQUITYLiabilitiesCurrentLiabilitiesOtherCurrentLiabilitiesGSTPayable2" localSheetId="11">#REF!</definedName>
    <definedName name="LastQBSLIABILITIESEQUITYLiabilitiesCurrentLiabilitiesOtherCurrentLiabilitiesGSTPayable2">#REF!</definedName>
    <definedName name="LastQBSLIABILITIESEQUITYLiabilitiesCurrentLiabilitiesOtherCurrentLiabilitiesLeasePayableshortterm" localSheetId="11">#REF!</definedName>
    <definedName name="LastQBSLIABILITIESEQUITYLiabilitiesCurrentLiabilitiesOtherCurrentLiabilitiesLeasePayableshortterm">#REF!</definedName>
    <definedName name="LastQBSLIABILITIESEQUITYLiabilitiesCurrentLiabilitiesOtherCurrentLiabilitiesLeasePayableshorttermLeasePayableshorttermOther1" localSheetId="11">#REF!</definedName>
    <definedName name="LastQBSLIABILITIESEQUITYLiabilitiesCurrentLiabilitiesOtherCurrentLiabilitiesLeasePayableshorttermLeasePayableshorttermOther1">#REF!</definedName>
    <definedName name="LastQBSLIABILITIESEQUITYLiabilitiesCurrentLiabilitiesOtherCurrentLiabilitiesLeasePayableshorttermLeasePayableshorttermOther2" localSheetId="11">#REF!</definedName>
    <definedName name="LastQBSLIABILITIESEQUITYLiabilitiesCurrentLiabilitiesOtherCurrentLiabilitiesLeasePayableshorttermLeasePayableshorttermOther2">#REF!</definedName>
    <definedName name="LastQBSLIABILITIESEQUITYLiabilitiesCurrentLiabilitiesOtherCurrentLiabilitiesLeasePayableshorttermShortTermLeasePayableLab1" localSheetId="11">#REF!</definedName>
    <definedName name="LastQBSLIABILITIESEQUITYLiabilitiesCurrentLiabilitiesOtherCurrentLiabilitiesLeasePayableshorttermShortTermLeasePayableLab1">#REF!</definedName>
    <definedName name="LastQBSLIABILITIESEQUITYLiabilitiesCurrentLiabilitiesOtherCurrentLiabilitiesLeasePayableshorttermShortTermLeasePayableLab2" localSheetId="11">#REF!</definedName>
    <definedName name="LastQBSLIABILITIESEQUITYLiabilitiesCurrentLiabilitiesOtherCurrentLiabilitiesLeasePayableshorttermShortTermLeasePayableLab2">#REF!</definedName>
    <definedName name="LastQBSLIABILITIESEQUITYLiabilitiesCurrentLiabilitiesOtherCurrentLiabilitiesLeasePayableshorttermShortTermLeasePayableRico1" localSheetId="11">#REF!</definedName>
    <definedName name="LastQBSLIABILITIESEQUITYLiabilitiesCurrentLiabilitiesOtherCurrentLiabilitiesLeasePayableshorttermShortTermLeasePayableRico1">#REF!</definedName>
    <definedName name="LastQBSLIABILITIESEQUITYLiabilitiesCurrentLiabilitiesOtherCurrentLiabilitiesLeasePayableshorttermShortTermLeasePayableRico2" localSheetId="11">#REF!</definedName>
    <definedName name="LastQBSLIABILITIESEQUITYLiabilitiesCurrentLiabilitiesOtherCurrentLiabilitiesLeasePayableshorttermShortTermLeasePayableRico2">#REF!</definedName>
    <definedName name="LastQBSLIABILITIESEQUITYLiabilitiesCurrentLiabilitiesOtherCurrentLiabilitiesPatentClearing1" localSheetId="11">#REF!</definedName>
    <definedName name="LastQBSLIABILITIESEQUITYLiabilitiesCurrentLiabilitiesOtherCurrentLiabilitiesPatentClearing1">#REF!</definedName>
    <definedName name="LastQBSLIABILITIESEQUITYLiabilitiesCurrentLiabilitiesOtherCurrentLiabilitiesPatentClearing2" localSheetId="11">#REF!</definedName>
    <definedName name="LastQBSLIABILITIESEQUITYLiabilitiesCurrentLiabilitiesOtherCurrentLiabilitiesPatentClearing2">#REF!</definedName>
    <definedName name="LastQBSLIABILITIESEQUITYLiabilitiesCurrentLiabilitiesOtherCurrentLiabilitiesPayrollClearing1" localSheetId="11">#REF!</definedName>
    <definedName name="LastQBSLIABILITIESEQUITYLiabilitiesCurrentLiabilitiesOtherCurrentLiabilitiesPayrollClearing1">#REF!</definedName>
    <definedName name="LastQBSLIABILITIESEQUITYLiabilitiesCurrentLiabilitiesOtherCurrentLiabilitiesPayrollClearing2" localSheetId="11">#REF!</definedName>
    <definedName name="LastQBSLIABILITIESEQUITYLiabilitiesCurrentLiabilitiesOtherCurrentLiabilitiesPayrollClearing2">#REF!</definedName>
    <definedName name="LastQBSLIABILITIESEQUITYLiabilitiesCurrentLiabilitiesOtherCurrentLiabilitiesPromissoryNote1" localSheetId="11">#REF!</definedName>
    <definedName name="LastQBSLIABILITIESEQUITYLiabilitiesCurrentLiabilitiesOtherCurrentLiabilitiesPromissoryNote1">#REF!</definedName>
    <definedName name="LastQBSLIABILITIESEQUITYLiabilitiesCurrentLiabilitiesOtherCurrentLiabilitiesPromissoryNote2" localSheetId="11">#REF!</definedName>
    <definedName name="LastQBSLIABILITIESEQUITYLiabilitiesCurrentLiabilitiesOtherCurrentLiabilitiesPromissoryNote2">#REF!</definedName>
    <definedName name="LastQBSLIABILITIESEQUITYLiabilitiesCurrentLiabilitiesOtherCurrentLiabilitiesPSTPayable1" localSheetId="11">#REF!</definedName>
    <definedName name="LastQBSLIABILITIESEQUITYLiabilitiesCurrentLiabilitiesOtherCurrentLiabilitiesPSTPayable1">#REF!</definedName>
    <definedName name="LastQBSLIABILITIESEQUITYLiabilitiesCurrentLiabilitiesOtherCurrentLiabilitiesPSTPayable2" localSheetId="11">#REF!</definedName>
    <definedName name="LastQBSLIABILITIESEQUITYLiabilitiesCurrentLiabilitiesOtherCurrentLiabilitiesPSTPayable2">#REF!</definedName>
    <definedName name="LastQBSLIABILITIESEQUITYLiabilitiesCurrentLiabilitiesOtherCurrentLiabilitiesStatutoryWithholdings" localSheetId="11">#REF!</definedName>
    <definedName name="LastQBSLIABILITIESEQUITYLiabilitiesCurrentLiabilitiesOtherCurrentLiabilitiesStatutoryWithholdings">#REF!</definedName>
    <definedName name="LastQBSLIABILITIESEQUITYLiabilitiesCurrentLiabilitiesOtherCurrentLiabilitiesStatutoryWithholdingsCPPPayable1" localSheetId="11">#REF!</definedName>
    <definedName name="LastQBSLIABILITIESEQUITYLiabilitiesCurrentLiabilitiesOtherCurrentLiabilitiesStatutoryWithholdingsCPPPayable1">#REF!</definedName>
    <definedName name="LastQBSLIABILITIESEQUITYLiabilitiesCurrentLiabilitiesOtherCurrentLiabilitiesStatutoryWithholdingsCPPPayable2" localSheetId="11">#REF!</definedName>
    <definedName name="LastQBSLIABILITIESEQUITYLiabilitiesCurrentLiabilitiesOtherCurrentLiabilitiesStatutoryWithholdingsCPPPayable2">#REF!</definedName>
    <definedName name="LastQBSLIABILITIESEQUITYLiabilitiesCurrentLiabilitiesOtherCurrentLiabilitiesStatutoryWithholdingsEIPayable1" localSheetId="11">#REF!</definedName>
    <definedName name="LastQBSLIABILITIESEQUITYLiabilitiesCurrentLiabilitiesOtherCurrentLiabilitiesStatutoryWithholdingsEIPayable1">#REF!</definedName>
    <definedName name="LastQBSLIABILITIESEQUITYLiabilitiesCurrentLiabilitiesOtherCurrentLiabilitiesStatutoryWithholdingsEIPayable2" localSheetId="11">#REF!</definedName>
    <definedName name="LastQBSLIABILITIESEQUITYLiabilitiesCurrentLiabilitiesOtherCurrentLiabilitiesStatutoryWithholdingsEIPayable2">#REF!</definedName>
    <definedName name="LastQBSLIABILITIESEQUITYLiabilitiesCurrentLiabilitiesOtherCurrentLiabilitiesStatutoryWithholdingsFederalIncomeTaxPayable1" localSheetId="11">#REF!</definedName>
    <definedName name="LastQBSLIABILITIESEQUITYLiabilitiesCurrentLiabilitiesOtherCurrentLiabilitiesStatutoryWithholdingsFederalIncomeTaxPayable1">#REF!</definedName>
    <definedName name="LastQBSLIABILITIESEQUITYLiabilitiesCurrentLiabilitiesOtherCurrentLiabilitiesStatutoryWithholdingsFederalIncomeTaxPayable2" localSheetId="11">#REF!</definedName>
    <definedName name="LastQBSLIABILITIESEQUITYLiabilitiesCurrentLiabilitiesOtherCurrentLiabilitiesStatutoryWithholdingsFederalIncomeTaxPayable2">#REF!</definedName>
    <definedName name="LastQBSLIABILITIESEQUITYLiabilitiesCurrentLiabilitiesOtherCurrentLiabilitiesStatutoryWithholdingsStatutoryWithholdingsOther1" localSheetId="11">#REF!</definedName>
    <definedName name="LastQBSLIABILITIESEQUITYLiabilitiesCurrentLiabilitiesOtherCurrentLiabilitiesStatutoryWithholdingsStatutoryWithholdingsOther1">#REF!</definedName>
    <definedName name="LastQBSLIABILITIESEQUITYLiabilitiesCurrentLiabilitiesOtherCurrentLiabilitiesStatutoryWithholdingsStatutoryWithholdingsOther2" localSheetId="11">#REF!</definedName>
    <definedName name="LastQBSLIABILITIESEQUITYLiabilitiesCurrentLiabilitiesOtherCurrentLiabilitiesStatutoryWithholdingsStatutoryWithholdingsOther2">#REF!</definedName>
    <definedName name="LastQBSLIABILITIESEQUITYLiabilitiesCurrentLiabilitiesOtherCurrentLiabilitiesTotalLeasePayableshortterm1" localSheetId="11">#REF!</definedName>
    <definedName name="LastQBSLIABILITIESEQUITYLiabilitiesCurrentLiabilitiesOtherCurrentLiabilitiesTotalLeasePayableshortterm1">#REF!</definedName>
    <definedName name="LastQBSLIABILITIESEQUITYLiabilitiesCurrentLiabilitiesOtherCurrentLiabilitiesTotalLeasePayableshortterm2" localSheetId="11">#REF!</definedName>
    <definedName name="LastQBSLIABILITIESEQUITYLiabilitiesCurrentLiabilitiesOtherCurrentLiabilitiesTotalLeasePayableshortterm2">#REF!</definedName>
    <definedName name="LastQBSLIABILITIESEQUITYLiabilitiesCurrentLiabilitiesOtherCurrentLiabilitiesTotalStatutoryWithholdings1" localSheetId="11">#REF!</definedName>
    <definedName name="LastQBSLIABILITIESEQUITYLiabilitiesCurrentLiabilitiesOtherCurrentLiabilitiesTotalStatutoryWithholdings1">#REF!</definedName>
    <definedName name="LastQBSLIABILITIESEQUITYLiabilitiesCurrentLiabilitiesOtherCurrentLiabilitiesTotalStatutoryWithholdings2" localSheetId="11">#REF!</definedName>
    <definedName name="LastQBSLIABILITIESEQUITYLiabilitiesCurrentLiabilitiesOtherCurrentLiabilitiesTotalStatutoryWithholdings2">#REF!</definedName>
    <definedName name="LastQBSLIABILITIESEQUITYLiabilitiesCurrentLiabilitiesOtherCurrentLiabilitiesTotalVacationPayable1" localSheetId="11">#REF!</definedName>
    <definedName name="LastQBSLIABILITIESEQUITYLiabilitiesCurrentLiabilitiesOtherCurrentLiabilitiesTotalVacationPayable1">#REF!</definedName>
    <definedName name="LastQBSLIABILITIESEQUITYLiabilitiesCurrentLiabilitiesOtherCurrentLiabilitiesTotalVacationPayable2" localSheetId="11">#REF!</definedName>
    <definedName name="LastQBSLIABILITIESEQUITYLiabilitiesCurrentLiabilitiesOtherCurrentLiabilitiesTotalVacationPayable2">#REF!</definedName>
    <definedName name="LastQBSLIABILITIESEQUITYLiabilitiesCurrentLiabilitiesOtherCurrentLiabilitiesUSFXReconcilingAccount1" localSheetId="11">#REF!</definedName>
    <definedName name="LastQBSLIABILITIESEQUITYLiabilitiesCurrentLiabilitiesOtherCurrentLiabilitiesUSFXReconcilingAccount1">#REF!</definedName>
    <definedName name="LastQBSLIABILITIESEQUITYLiabilitiesCurrentLiabilitiesOtherCurrentLiabilitiesUSFXReconcilingAccount2" localSheetId="11">#REF!</definedName>
    <definedName name="LastQBSLIABILITIESEQUITYLiabilitiesCurrentLiabilitiesOtherCurrentLiabilitiesUSFXReconcilingAccount2">#REF!</definedName>
    <definedName name="LastQBSLIABILITIESEQUITYLiabilitiesCurrentLiabilitiesOtherCurrentLiabilitiesVacationPayable" localSheetId="11">#REF!</definedName>
    <definedName name="LastQBSLIABILITIESEQUITYLiabilitiesCurrentLiabilitiesOtherCurrentLiabilitiesVacationPayable">#REF!</definedName>
    <definedName name="LastQBSLIABILITIESEQUITYLiabilitiesCurrentLiabilitiesOtherCurrentLiabilitiesVacationPayableVacationPayableGA1" localSheetId="11">#REF!</definedName>
    <definedName name="LastQBSLIABILITIESEQUITYLiabilitiesCurrentLiabilitiesOtherCurrentLiabilitiesVacationPayableVacationPayableGA1">#REF!</definedName>
    <definedName name="LastQBSLIABILITIESEQUITYLiabilitiesCurrentLiabilitiesOtherCurrentLiabilitiesVacationPayableVacationPayableGA2" localSheetId="11">#REF!</definedName>
    <definedName name="LastQBSLIABILITIESEQUITYLiabilitiesCurrentLiabilitiesOtherCurrentLiabilitiesVacationPayableVacationPayableGA2">#REF!</definedName>
    <definedName name="LastQBSLIABILITIESEQUITYLiabilitiesCurrentLiabilitiesOtherCurrentLiabilitiesVacationPayableVacationPayableOther1" localSheetId="11">#REF!</definedName>
    <definedName name="LastQBSLIABILITIESEQUITYLiabilitiesCurrentLiabilitiesOtherCurrentLiabilitiesVacationPayableVacationPayableOther1">#REF!</definedName>
    <definedName name="LastQBSLIABILITIESEQUITYLiabilitiesCurrentLiabilitiesOtherCurrentLiabilitiesVacationPayableVacationPayableOther2" localSheetId="11">#REF!</definedName>
    <definedName name="LastQBSLIABILITIESEQUITYLiabilitiesCurrentLiabilitiesOtherCurrentLiabilitiesVacationPayableVacationPayableOther2">#REF!</definedName>
    <definedName name="LastQBSLIABILITIESEQUITYLiabilitiesCurrentLiabilitiesOtherCurrentLiabilitiesVacationPayableVacationPayableRD1" localSheetId="11">#REF!</definedName>
    <definedName name="LastQBSLIABILITIESEQUITYLiabilitiesCurrentLiabilitiesOtherCurrentLiabilitiesVacationPayableVacationPayableRD1">#REF!</definedName>
    <definedName name="LastQBSLIABILITIESEQUITYLiabilitiesCurrentLiabilitiesOtherCurrentLiabilitiesVacationPayableVacationPayableRD2" localSheetId="11">#REF!</definedName>
    <definedName name="LastQBSLIABILITIESEQUITYLiabilitiesCurrentLiabilitiesOtherCurrentLiabilitiesVacationPayableVacationPayableRD2">#REF!</definedName>
    <definedName name="LastQBSLIABILITIESEQUITYLiabilitiesCurrentLiabilitiesOtherCurrentLiabilitiesWCBPayable1" localSheetId="11">#REF!</definedName>
    <definedName name="LastQBSLIABILITIESEQUITYLiabilitiesCurrentLiabilitiesOtherCurrentLiabilitiesWCBPayable1">#REF!</definedName>
    <definedName name="LastQBSLIABILITIESEQUITYLiabilitiesCurrentLiabilitiesOtherCurrentLiabilitiesWCBPayable2" localSheetId="11">#REF!</definedName>
    <definedName name="LastQBSLIABILITIESEQUITYLiabilitiesCurrentLiabilitiesOtherCurrentLiabilitiesWCBPayable2">#REF!</definedName>
    <definedName name="LastQBSLIABILITIESEQUITYLiabilitiesCurrentLiabilitiesTotalAccountsPayable1" localSheetId="11">#REF!</definedName>
    <definedName name="LastQBSLIABILITIESEQUITYLiabilitiesCurrentLiabilitiesTotalAccountsPayable1">#REF!</definedName>
    <definedName name="LastQBSLIABILITIESEQUITYLiabilitiesCurrentLiabilitiesTotalAccountsPayable2" localSheetId="11">#REF!</definedName>
    <definedName name="LastQBSLIABILITIESEQUITYLiabilitiesCurrentLiabilitiesTotalAccountsPayable2">#REF!</definedName>
    <definedName name="LastQBSLIABILITIESEQUITYLiabilitiesCurrentLiabilitiesTotalOtherCurrentLiabilities1" localSheetId="11">#REF!</definedName>
    <definedName name="LastQBSLIABILITIESEQUITYLiabilitiesCurrentLiabilitiesTotalOtherCurrentLiabilities1">#REF!</definedName>
    <definedName name="LastQBSLIABILITIESEQUITYLiabilitiesCurrentLiabilitiesTotalOtherCurrentLiabilities2" localSheetId="11">#REF!</definedName>
    <definedName name="LastQBSLIABILITIESEQUITYLiabilitiesCurrentLiabilitiesTotalOtherCurrentLiabilities2">#REF!</definedName>
    <definedName name="LastQBSLIABILITIESEQUITYLiabilitiesLongTermLiabilities" localSheetId="11">#REF!</definedName>
    <definedName name="LastQBSLIABILITIESEQUITYLiabilitiesLongTermLiabilities">#REF!</definedName>
    <definedName name="LastQBSLIABILITIESEQUITYLiabilitiesLongTermLiabilitiesBankLoans1" localSheetId="11">#REF!</definedName>
    <definedName name="LastQBSLIABILITIESEQUITYLiabilitiesLongTermLiabilitiesBankLoans1">#REF!</definedName>
    <definedName name="LastQBSLIABILITIESEQUITYLiabilitiesLongTermLiabilitiesBankLoans2" localSheetId="11">#REF!</definedName>
    <definedName name="LastQBSLIABILITIESEQUITYLiabilitiesLongTermLiabilitiesBankLoans2">#REF!</definedName>
    <definedName name="LastQBSLIABILITIESEQUITYLiabilitiesLongTermLiabilitiesDeferredRent1" localSheetId="11">#REF!</definedName>
    <definedName name="LastQBSLIABILITIESEQUITYLiabilitiesLongTermLiabilitiesDeferredRent1">#REF!</definedName>
    <definedName name="LastQBSLIABILITIESEQUITYLiabilitiesLongTermLiabilitiesDeferredRent2" localSheetId="11">#REF!</definedName>
    <definedName name="LastQBSLIABILITIESEQUITYLiabilitiesLongTermLiabilitiesDeferredRent2">#REF!</definedName>
    <definedName name="LastQBSLIABILITIESEQUITYLiabilitiesLongTermLiabilitiesLeasePayable" localSheetId="11">#REF!</definedName>
    <definedName name="LastQBSLIABILITIESEQUITYLiabilitiesLongTermLiabilitiesLeasePayable">#REF!</definedName>
    <definedName name="LastQBSLIABILITIESEQUITYLiabilitiesLongTermLiabilitiesLeasePayableLeasePayableLabEquipment1" localSheetId="11">#REF!</definedName>
    <definedName name="LastQBSLIABILITIESEQUITYLiabilitiesLongTermLiabilitiesLeasePayableLeasePayableLabEquipment1">#REF!</definedName>
    <definedName name="LastQBSLIABILITIESEQUITYLiabilitiesLongTermLiabilitiesLeasePayableLeasePayableLabEquipment2" localSheetId="11">#REF!</definedName>
    <definedName name="LastQBSLIABILITIESEQUITYLiabilitiesLongTermLiabilitiesLeasePayableLeasePayableLabEquipment2">#REF!</definedName>
    <definedName name="LastQBSLIABILITIESEQUITYLiabilitiesLongTermLiabilitiesLeasePayableLeasePayableOther1" localSheetId="11">#REF!</definedName>
    <definedName name="LastQBSLIABILITIESEQUITYLiabilitiesLongTermLiabilitiesLeasePayableLeasePayableOther1">#REF!</definedName>
    <definedName name="LastQBSLIABILITIESEQUITYLiabilitiesLongTermLiabilitiesLeasePayableLeasePayableOther2" localSheetId="11">#REF!</definedName>
    <definedName name="LastQBSLIABILITIESEQUITYLiabilitiesLongTermLiabilitiesLeasePayableLeasePayableOther2">#REF!</definedName>
    <definedName name="LastQBSLIABILITIESEQUITYLiabilitiesLongTermLiabilitiesLeasePayableLeasepayableRicoh1" localSheetId="11">#REF!</definedName>
    <definedName name="LastQBSLIABILITIESEQUITYLiabilitiesLongTermLiabilitiesLeasePayableLeasepayableRicoh1">#REF!</definedName>
    <definedName name="LastQBSLIABILITIESEQUITYLiabilitiesLongTermLiabilitiesLeasePayableLeasepayableRicoh2" localSheetId="11">#REF!</definedName>
    <definedName name="LastQBSLIABILITIESEQUITYLiabilitiesLongTermLiabilitiesLeasePayableLeasepayableRicoh2">#REF!</definedName>
    <definedName name="LastQBSLIABILITIESEQUITYLiabilitiesLongTermLiabilitiesLoansfromShareholders1" localSheetId="11">#REF!</definedName>
    <definedName name="LastQBSLIABILITIESEQUITYLiabilitiesLongTermLiabilitiesLoansfromShareholders1">#REF!</definedName>
    <definedName name="LastQBSLIABILITIESEQUITYLiabilitiesLongTermLiabilitiesLoansfromShareholders2" localSheetId="11">#REF!</definedName>
    <definedName name="LastQBSLIABILITIESEQUITYLiabilitiesLongTermLiabilitiesLoansfromShareholders2">#REF!</definedName>
    <definedName name="LastQBSLIABILITIESEQUITYLiabilitiesLongTermLiabilitiesLongtermPayable1" localSheetId="11">#REF!</definedName>
    <definedName name="LastQBSLIABILITIESEQUITYLiabilitiesLongTermLiabilitiesLongtermPayable1">#REF!</definedName>
    <definedName name="LastQBSLIABILITIESEQUITYLiabilitiesLongTermLiabilitiesLongtermPayable2" localSheetId="11">#REF!</definedName>
    <definedName name="LastQBSLIABILITIESEQUITYLiabilitiesLongTermLiabilitiesLongtermPayable2">#REF!</definedName>
    <definedName name="LastQBSLIABILITIESEQUITYLiabilitiesLongTermLiabilitiesTotalLeasePayable1" localSheetId="11">#REF!</definedName>
    <definedName name="LastQBSLIABILITIESEQUITYLiabilitiesLongTermLiabilitiesTotalLeasePayable1">#REF!</definedName>
    <definedName name="LastQBSLIABILITIESEQUITYLiabilitiesLongTermLiabilitiesTotalLeasePayable2" localSheetId="11">#REF!</definedName>
    <definedName name="LastQBSLIABILITIESEQUITYLiabilitiesLongTermLiabilitiesTotalLeasePayable2">#REF!</definedName>
    <definedName name="LastQBSLIABILITIESEQUITYLiabilitiesTotalCurrentLiabilities1" localSheetId="11">#REF!</definedName>
    <definedName name="LastQBSLIABILITIESEQUITYLiabilitiesTotalCurrentLiabilities1">#REF!</definedName>
    <definedName name="LastQBSLIABILITIESEQUITYLiabilitiesTotalCurrentLiabilities2" localSheetId="11">#REF!</definedName>
    <definedName name="LastQBSLIABILITIESEQUITYLiabilitiesTotalCurrentLiabilities2">#REF!</definedName>
    <definedName name="LastQBSLIABILITIESEQUITYLiabilitiesTotalLongTermLiabilities1" localSheetId="11">#REF!</definedName>
    <definedName name="LastQBSLIABILITIESEQUITYLiabilitiesTotalLongTermLiabilities1">#REF!</definedName>
    <definedName name="LastQBSLIABILITIESEQUITYLiabilitiesTotalLongTermLiabilities2" localSheetId="11">#REF!</definedName>
    <definedName name="LastQBSLIABILITIESEQUITYLiabilitiesTotalLongTermLiabilities2">#REF!</definedName>
    <definedName name="LastQBSLIABILITIESEQUITYTotalEquity1" localSheetId="11">#REF!</definedName>
    <definedName name="LastQBSLIABILITIESEQUITYTotalEquity1">#REF!</definedName>
    <definedName name="LastQBSLIABILITIESEQUITYTotalEquity2" localSheetId="11">#REF!</definedName>
    <definedName name="LastQBSLIABILITIESEQUITYTotalEquity2">#REF!</definedName>
    <definedName name="LastQBSLIABILITIESEQUITYTotalLiabilities1" localSheetId="11">#REF!</definedName>
    <definedName name="LastQBSLIABILITIESEQUITYTotalLiabilities1">#REF!</definedName>
    <definedName name="LastQBSLIABILITIESEQUITYTotalLiabilities2" localSheetId="11">#REF!</definedName>
    <definedName name="LastQBSLIABILITIESEQUITYTotalLiabilities2">#REF!</definedName>
    <definedName name="LastQBSTotalTOTALASSETS1" localSheetId="11">#REF!</definedName>
    <definedName name="LastQBSTotalTOTALASSETS1">#REF!</definedName>
    <definedName name="LastQBSTotalTOTALASSETS2" localSheetId="11">#REF!</definedName>
    <definedName name="LastQBSTotalTOTALASSETS2">#REF!</definedName>
    <definedName name="LastQBSTotalTOTALLIABILITIESEQUITY1" localSheetId="11">#REF!</definedName>
    <definedName name="LastQBSTotalTOTALLIABILITIESEQUITY1">#REF!</definedName>
    <definedName name="LastQBSTotalTOTALLIABILITIESEQUITY2" localSheetId="11">#REF!</definedName>
    <definedName name="LastQBSTotalTOTALLIABILITIESEQUITY2">#REF!</definedName>
    <definedName name="LastQPLGrossProfit1" localSheetId="11">#REF!</definedName>
    <definedName name="LastQPLGrossProfit1">#REF!</definedName>
    <definedName name="LastQPLGrossProfit2" localSheetId="11">#REF!</definedName>
    <definedName name="LastQPLGrossProfit2">#REF!</definedName>
    <definedName name="LastQPLGrossProfit3" localSheetId="11">#REF!</definedName>
    <definedName name="LastQPLGrossProfit3">#REF!</definedName>
    <definedName name="LastQPLGrossProfit4" localSheetId="11">#REF!</definedName>
    <definedName name="LastQPLGrossProfit4">#REF!</definedName>
    <definedName name="LastQPLGrossProfit5" localSheetId="11">#REF!</definedName>
    <definedName name="LastQPLGrossProfit5">#REF!</definedName>
    <definedName name="LastQPLGrossProfitExpense" localSheetId="11">#REF!</definedName>
    <definedName name="LastQPLGrossProfitExpense">#REF!</definedName>
    <definedName name="LastQPLGrossProfitExpense60RESEARCHDEVELOPMENT" localSheetId="11">#REF!</definedName>
    <definedName name="LastQPLGrossProfitExpense60RESEARCHDEVELOPMENT">#REF!</definedName>
    <definedName name="LastQPLGrossProfitExpense60RESEARCHDEVELOPMENT60RESEARCHDEVELOPMENTOther1" localSheetId="11">#REF!</definedName>
    <definedName name="LastQPLGrossProfitExpense60RESEARCHDEVELOPMENT60RESEARCHDEVELOPMENTOther1">#REF!</definedName>
    <definedName name="LastQPLGrossProfitExpense60RESEARCHDEVELOPMENT60RESEARCHDEVELOPMENTOther2" localSheetId="11">#REF!</definedName>
    <definedName name="LastQPLGrossProfitExpense60RESEARCHDEVELOPMENT60RESEARCHDEVELOPMENTOther2">#REF!</definedName>
    <definedName name="LastQPLGrossProfitExpense60RESEARCHDEVELOPMENT60RESEARCHDEVELOPMENTOther3" localSheetId="11">#REF!</definedName>
    <definedName name="LastQPLGrossProfitExpense60RESEARCHDEVELOPMENT60RESEARCHDEVELOPMENTOther3">#REF!</definedName>
    <definedName name="LastQPLGrossProfitExpense60RESEARCHDEVELOPMENT60RESEARCHDEVELOPMENTOther4" localSheetId="11">#REF!</definedName>
    <definedName name="LastQPLGrossProfitExpense60RESEARCHDEVELOPMENT60RESEARCHDEVELOPMENTOther4">#REF!</definedName>
    <definedName name="LastQPLGrossProfitExpense60RESEARCHDEVELOPMENT60RESEARCHDEVELOPMENTOther5" localSheetId="11">#REF!</definedName>
    <definedName name="LastQPLGrossProfitExpense60RESEARCHDEVELOPMENT60RESEARCHDEVELOPMENTOther5">#REF!</definedName>
    <definedName name="LastQPLGrossProfitExpense60RESEARCHDEVELOPMENT61DISCOVERY" localSheetId="11">#REF!</definedName>
    <definedName name="LastQPLGrossProfitExpense60RESEARCHDEVELOPMENT61DISCOVERY">#REF!</definedName>
    <definedName name="LastQPLGrossProfitExpense60RESEARCHDEVELOPMENT61DISCOVERY61DISCOVERYOther1" localSheetId="11">#REF!</definedName>
    <definedName name="LastQPLGrossProfitExpense60RESEARCHDEVELOPMENT61DISCOVERY61DISCOVERYOther1">#REF!</definedName>
    <definedName name="LastQPLGrossProfitExpense60RESEARCHDEVELOPMENT61DISCOVERY61DISCOVERYOther2" localSheetId="11">#REF!</definedName>
    <definedName name="LastQPLGrossProfitExpense60RESEARCHDEVELOPMENT61DISCOVERY61DISCOVERYOther2">#REF!</definedName>
    <definedName name="LastQPLGrossProfitExpense60RESEARCHDEVELOPMENT61DISCOVERY61DISCOVERYOther3" localSheetId="11">#REF!</definedName>
    <definedName name="LastQPLGrossProfitExpense60RESEARCHDEVELOPMENT61DISCOVERY61DISCOVERYOther3">#REF!</definedName>
    <definedName name="LastQPLGrossProfitExpense60RESEARCHDEVELOPMENT61DISCOVERY61DISCOVERYOther4" localSheetId="11">#REF!</definedName>
    <definedName name="LastQPLGrossProfitExpense60RESEARCHDEVELOPMENT61DISCOVERY61DISCOVERYOther4">#REF!</definedName>
    <definedName name="LastQPLGrossProfitExpense60RESEARCHDEVELOPMENT61DISCOVERY61DISCOVERYOther5" localSheetId="11">#REF!</definedName>
    <definedName name="LastQPLGrossProfitExpense60RESEARCHDEVELOPMENT61DISCOVERY61DISCOVERYOther5">#REF!</definedName>
    <definedName name="LastQPLGrossProfitExpense60RESEARCHDEVELOPMENT61DISCOVERYAdministration" localSheetId="11">#REF!</definedName>
    <definedName name="LastQPLGrossProfitExpense60RESEARCHDEVELOPMENT61DISCOVERYAdministration">#REF!</definedName>
    <definedName name="LastQPLGrossProfitExpense60RESEARCHDEVELOPMENT61DISCOVERYAdministrationAdministrationOther1" localSheetId="11">#REF!</definedName>
    <definedName name="LastQPLGrossProfitExpense60RESEARCHDEVELOPMENT61DISCOVERYAdministrationAdministrationOther1">#REF!</definedName>
    <definedName name="LastQPLGrossProfitExpense60RESEARCHDEVELOPMENT61DISCOVERYAdministrationAdministrationOther2" localSheetId="11">#REF!</definedName>
    <definedName name="LastQPLGrossProfitExpense60RESEARCHDEVELOPMENT61DISCOVERYAdministrationAdministrationOther2">#REF!</definedName>
    <definedName name="LastQPLGrossProfitExpense60RESEARCHDEVELOPMENT61DISCOVERYAdministrationAdministrationOther3" localSheetId="11">#REF!</definedName>
    <definedName name="LastQPLGrossProfitExpense60RESEARCHDEVELOPMENT61DISCOVERYAdministrationAdministrationOther3">#REF!</definedName>
    <definedName name="LastQPLGrossProfitExpense60RESEARCHDEVELOPMENT61DISCOVERYAdministrationAdministrationOther4" localSheetId="11">#REF!</definedName>
    <definedName name="LastQPLGrossProfitExpense60RESEARCHDEVELOPMENT61DISCOVERYAdministrationAdministrationOther4">#REF!</definedName>
    <definedName name="LastQPLGrossProfitExpense60RESEARCHDEVELOPMENT61DISCOVERYAdministrationAdministrationOther5" localSheetId="11">#REF!</definedName>
    <definedName name="LastQPLGrossProfitExpense60RESEARCHDEVELOPMENT61DISCOVERYAdministrationAdministrationOther5">#REF!</definedName>
    <definedName name="LastQPLGrossProfitExpense60RESEARCHDEVELOPMENT61DISCOVERYAdministrationConferences1" localSheetId="11">#REF!</definedName>
    <definedName name="LastQPLGrossProfitExpense60RESEARCHDEVELOPMENT61DISCOVERYAdministrationConferences1">#REF!</definedName>
    <definedName name="LastQPLGrossProfitExpense60RESEARCHDEVELOPMENT61DISCOVERYAdministrationConferences2" localSheetId="11">#REF!</definedName>
    <definedName name="LastQPLGrossProfitExpense60RESEARCHDEVELOPMENT61DISCOVERYAdministrationConferences2">#REF!</definedName>
    <definedName name="LastQPLGrossProfitExpense60RESEARCHDEVELOPMENT61DISCOVERYAdministrationConferences3" localSheetId="11">#REF!</definedName>
    <definedName name="LastQPLGrossProfitExpense60RESEARCHDEVELOPMENT61DISCOVERYAdministrationConferences3">#REF!</definedName>
    <definedName name="LastQPLGrossProfitExpense60RESEARCHDEVELOPMENT61DISCOVERYAdministrationConferences4" localSheetId="11">#REF!</definedName>
    <definedName name="LastQPLGrossProfitExpense60RESEARCHDEVELOPMENT61DISCOVERYAdministrationConferences4">#REF!</definedName>
    <definedName name="LastQPLGrossProfitExpense60RESEARCHDEVELOPMENT61DISCOVERYAdministrationConferences5" localSheetId="11">#REF!</definedName>
    <definedName name="LastQPLGrossProfitExpense60RESEARCHDEVELOPMENT61DISCOVERYAdministrationConferences5">#REF!</definedName>
    <definedName name="LastQPLGrossProfitExpense60RESEARCHDEVELOPMENT61DISCOVERYAdministrationPresentationsandPublications1" localSheetId="11">#REF!</definedName>
    <definedName name="LastQPLGrossProfitExpense60RESEARCHDEVELOPMENT61DISCOVERYAdministrationPresentationsandPublications1">#REF!</definedName>
    <definedName name="LastQPLGrossProfitExpense60RESEARCHDEVELOPMENT61DISCOVERYAdministrationPresentationsandPublications2" localSheetId="11">#REF!</definedName>
    <definedName name="LastQPLGrossProfitExpense60RESEARCHDEVELOPMENT61DISCOVERYAdministrationPresentationsandPublications2">#REF!</definedName>
    <definedName name="LastQPLGrossProfitExpense60RESEARCHDEVELOPMENT61DISCOVERYAdministrationPresentationsandPublications3" localSheetId="11">#REF!</definedName>
    <definedName name="LastQPLGrossProfitExpense60RESEARCHDEVELOPMENT61DISCOVERYAdministrationPresentationsandPublications3">#REF!</definedName>
    <definedName name="LastQPLGrossProfitExpense60RESEARCHDEVELOPMENT61DISCOVERYAdministrationPresentationsandPublications4" localSheetId="11">#REF!</definedName>
    <definedName name="LastQPLGrossProfitExpense60RESEARCHDEVELOPMENT61DISCOVERYAdministrationPresentationsandPublications4">#REF!</definedName>
    <definedName name="LastQPLGrossProfitExpense60RESEARCHDEVELOPMENT61DISCOVERYAdministrationPresentationsandPublications5" localSheetId="11">#REF!</definedName>
    <definedName name="LastQPLGrossProfitExpense60RESEARCHDEVELOPMENT61DISCOVERYAdministrationPresentationsandPublications5">#REF!</definedName>
    <definedName name="LastQPLGrossProfitExpense60RESEARCHDEVELOPMENT61DISCOVERYAdministrationSubscriptionsandMemberships1" localSheetId="11">#REF!</definedName>
    <definedName name="LastQPLGrossProfitExpense60RESEARCHDEVELOPMENT61DISCOVERYAdministrationSubscriptionsandMemberships1">#REF!</definedName>
    <definedName name="LastQPLGrossProfitExpense60RESEARCHDEVELOPMENT61DISCOVERYAdministrationSubscriptionsandMemberships2" localSheetId="11">#REF!</definedName>
    <definedName name="LastQPLGrossProfitExpense60RESEARCHDEVELOPMENT61DISCOVERYAdministrationSubscriptionsandMemberships2">#REF!</definedName>
    <definedName name="LastQPLGrossProfitExpense60RESEARCHDEVELOPMENT61DISCOVERYAdministrationSubscriptionsandMemberships3" localSheetId="11">#REF!</definedName>
    <definedName name="LastQPLGrossProfitExpense60RESEARCHDEVELOPMENT61DISCOVERYAdministrationSubscriptionsandMemberships3">#REF!</definedName>
    <definedName name="LastQPLGrossProfitExpense60RESEARCHDEVELOPMENT61DISCOVERYAdministrationSubscriptionsandMemberships4" localSheetId="11">#REF!</definedName>
    <definedName name="LastQPLGrossProfitExpense60RESEARCHDEVELOPMENT61DISCOVERYAdministrationSubscriptionsandMemberships4">#REF!</definedName>
    <definedName name="LastQPLGrossProfitExpense60RESEARCHDEVELOPMENT61DISCOVERYAdministrationSubscriptionsandMemberships5" localSheetId="11">#REF!</definedName>
    <definedName name="LastQPLGrossProfitExpense60RESEARCHDEVELOPMENT61DISCOVERYAdministrationSubscriptionsandMemberships5">#REF!</definedName>
    <definedName name="LastQPLGrossProfitExpense60RESEARCHDEVELOPMENT61DISCOVERYAdministrationTotalTravel1" localSheetId="11">#REF!</definedName>
    <definedName name="LastQPLGrossProfitExpense60RESEARCHDEVELOPMENT61DISCOVERYAdministrationTotalTravel1">#REF!</definedName>
    <definedName name="LastQPLGrossProfitExpense60RESEARCHDEVELOPMENT61DISCOVERYAdministrationTotalTravel2" localSheetId="11">#REF!</definedName>
    <definedName name="LastQPLGrossProfitExpense60RESEARCHDEVELOPMENT61DISCOVERYAdministrationTotalTravel2">#REF!</definedName>
    <definedName name="LastQPLGrossProfitExpense60RESEARCHDEVELOPMENT61DISCOVERYAdministrationTotalTravel3" localSheetId="11">#REF!</definedName>
    <definedName name="LastQPLGrossProfitExpense60RESEARCHDEVELOPMENT61DISCOVERYAdministrationTotalTravel3">#REF!</definedName>
    <definedName name="LastQPLGrossProfitExpense60RESEARCHDEVELOPMENT61DISCOVERYAdministrationTotalTravel4" localSheetId="11">#REF!</definedName>
    <definedName name="LastQPLGrossProfitExpense60RESEARCHDEVELOPMENT61DISCOVERYAdministrationTotalTravel4">#REF!</definedName>
    <definedName name="LastQPLGrossProfitExpense60RESEARCHDEVELOPMENT61DISCOVERYAdministrationTotalTravel5" localSheetId="11">#REF!</definedName>
    <definedName name="LastQPLGrossProfitExpense60RESEARCHDEVELOPMENT61DISCOVERYAdministrationTotalTravel5">#REF!</definedName>
    <definedName name="LastQPLGrossProfitExpense60RESEARCHDEVELOPMENT61DISCOVERYAdministrationTrainingDevelopment1" localSheetId="11">#REF!</definedName>
    <definedName name="LastQPLGrossProfitExpense60RESEARCHDEVELOPMENT61DISCOVERYAdministrationTrainingDevelopment1">#REF!</definedName>
    <definedName name="LastQPLGrossProfitExpense60RESEARCHDEVELOPMENT61DISCOVERYAdministrationTrainingDevelopment2" localSheetId="11">#REF!</definedName>
    <definedName name="LastQPLGrossProfitExpense60RESEARCHDEVELOPMENT61DISCOVERYAdministrationTrainingDevelopment2">#REF!</definedName>
    <definedName name="LastQPLGrossProfitExpense60RESEARCHDEVELOPMENT61DISCOVERYAdministrationTrainingDevelopment3" localSheetId="11">#REF!</definedName>
    <definedName name="LastQPLGrossProfitExpense60RESEARCHDEVELOPMENT61DISCOVERYAdministrationTrainingDevelopment3">#REF!</definedName>
    <definedName name="LastQPLGrossProfitExpense60RESEARCHDEVELOPMENT61DISCOVERYAdministrationTrainingDevelopment4" localSheetId="11">#REF!</definedName>
    <definedName name="LastQPLGrossProfitExpense60RESEARCHDEVELOPMENT61DISCOVERYAdministrationTrainingDevelopment4">#REF!</definedName>
    <definedName name="LastQPLGrossProfitExpense60RESEARCHDEVELOPMENT61DISCOVERYAdministrationTrainingDevelopment5" localSheetId="11">#REF!</definedName>
    <definedName name="LastQPLGrossProfitExpense60RESEARCHDEVELOPMENT61DISCOVERYAdministrationTrainingDevelopment5">#REF!</definedName>
    <definedName name="LastQPLGrossProfitExpense60RESEARCHDEVELOPMENT61DISCOVERYAdministrationTravel" localSheetId="11">#REF!</definedName>
    <definedName name="LastQPLGrossProfitExpense60RESEARCHDEVELOPMENT61DISCOVERYAdministrationTravel">#REF!</definedName>
    <definedName name="LastQPLGrossProfitExpense60RESEARCHDEVELOPMENT61DISCOVERYAdministrationTravelFormationofSAB1" localSheetId="11">#REF!</definedName>
    <definedName name="LastQPLGrossProfitExpense60RESEARCHDEVELOPMENT61DISCOVERYAdministrationTravelFormationofSAB1">#REF!</definedName>
    <definedName name="LastQPLGrossProfitExpense60RESEARCHDEVELOPMENT61DISCOVERYAdministrationTravelFormationofSAB2" localSheetId="11">#REF!</definedName>
    <definedName name="LastQPLGrossProfitExpense60RESEARCHDEVELOPMENT61DISCOVERYAdministrationTravelFormationofSAB2">#REF!</definedName>
    <definedName name="LastQPLGrossProfitExpense60RESEARCHDEVELOPMENT61DISCOVERYAdministrationTravelFormationofSAB3" localSheetId="11">#REF!</definedName>
    <definedName name="LastQPLGrossProfitExpense60RESEARCHDEVELOPMENT61DISCOVERYAdministrationTravelFormationofSAB3">#REF!</definedName>
    <definedName name="LastQPLGrossProfitExpense60RESEARCHDEVELOPMENT61DISCOVERYAdministrationTravelFormationofSAB4" localSheetId="11">#REF!</definedName>
    <definedName name="LastQPLGrossProfitExpense60RESEARCHDEVELOPMENT61DISCOVERYAdministrationTravelFormationofSAB4">#REF!</definedName>
    <definedName name="LastQPLGrossProfitExpense60RESEARCHDEVELOPMENT61DISCOVERYAdministrationTravelFormationofSAB5" localSheetId="11">#REF!</definedName>
    <definedName name="LastQPLGrossProfitExpense60RESEARCHDEVELOPMENT61DISCOVERYAdministrationTravelFormationofSAB5">#REF!</definedName>
    <definedName name="LastQPLGrossProfitExpense60RESEARCHDEVELOPMENT61DISCOVERYAdministrationTravelSABTravel1" localSheetId="11">#REF!</definedName>
    <definedName name="LastQPLGrossProfitExpense60RESEARCHDEVELOPMENT61DISCOVERYAdministrationTravelSABTravel1">#REF!</definedName>
    <definedName name="LastQPLGrossProfitExpense60RESEARCHDEVELOPMENT61DISCOVERYAdministrationTravelSABTravel2" localSheetId="11">#REF!</definedName>
    <definedName name="LastQPLGrossProfitExpense60RESEARCHDEVELOPMENT61DISCOVERYAdministrationTravelSABTravel2">#REF!</definedName>
    <definedName name="LastQPLGrossProfitExpense60RESEARCHDEVELOPMENT61DISCOVERYAdministrationTravelSABTravel3" localSheetId="11">#REF!</definedName>
    <definedName name="LastQPLGrossProfitExpense60RESEARCHDEVELOPMENT61DISCOVERYAdministrationTravelSABTravel3">#REF!</definedName>
    <definedName name="LastQPLGrossProfitExpense60RESEARCHDEVELOPMENT61DISCOVERYAdministrationTravelSABTravel4" localSheetId="11">#REF!</definedName>
    <definedName name="LastQPLGrossProfitExpense60RESEARCHDEVELOPMENT61DISCOVERYAdministrationTravelSABTravel4">#REF!</definedName>
    <definedName name="LastQPLGrossProfitExpense60RESEARCHDEVELOPMENT61DISCOVERYAdministrationTravelSABTravel5" localSheetId="11">#REF!</definedName>
    <definedName name="LastQPLGrossProfitExpense60RESEARCHDEVELOPMENT61DISCOVERYAdministrationTravelSABTravel5">#REF!</definedName>
    <definedName name="LastQPLGrossProfitExpense60RESEARCHDEVELOPMENT61DISCOVERYAdministrationTravelTravelforSamDenmeade1" localSheetId="11">#REF!</definedName>
    <definedName name="LastQPLGrossProfitExpense60RESEARCHDEVELOPMENT61DISCOVERYAdministrationTravelTravelforSamDenmeade1">#REF!</definedName>
    <definedName name="LastQPLGrossProfitExpense60RESEARCHDEVELOPMENT61DISCOVERYAdministrationTravelTravelforSamDenmeade2" localSheetId="11">#REF!</definedName>
    <definedName name="LastQPLGrossProfitExpense60RESEARCHDEVELOPMENT61DISCOVERYAdministrationTravelTravelforSamDenmeade2">#REF!</definedName>
    <definedName name="LastQPLGrossProfitExpense60RESEARCHDEVELOPMENT61DISCOVERYAdministrationTravelTravelforSamDenmeade3" localSheetId="11">#REF!</definedName>
    <definedName name="LastQPLGrossProfitExpense60RESEARCHDEVELOPMENT61DISCOVERYAdministrationTravelTravelforSamDenmeade3">#REF!</definedName>
    <definedName name="LastQPLGrossProfitExpense60RESEARCHDEVELOPMENT61DISCOVERYAdministrationTravelTravelforSamDenmeade4" localSheetId="11">#REF!</definedName>
    <definedName name="LastQPLGrossProfitExpense60RESEARCHDEVELOPMENT61DISCOVERYAdministrationTravelTravelforSamDenmeade4">#REF!</definedName>
    <definedName name="LastQPLGrossProfitExpense60RESEARCHDEVELOPMENT61DISCOVERYAdministrationTravelTravelforSamDenmeade5" localSheetId="11">#REF!</definedName>
    <definedName name="LastQPLGrossProfitExpense60RESEARCHDEVELOPMENT61DISCOVERYAdministrationTravelTravelforSamDenmeade5">#REF!</definedName>
    <definedName name="LastQPLGrossProfitExpense60RESEARCHDEVELOPMENT61DISCOVERYAdministrationTravelTravelHUMxin1" localSheetId="11">#REF!</definedName>
    <definedName name="LastQPLGrossProfitExpense60RESEARCHDEVELOPMENT61DISCOVERYAdministrationTravelTravelHUMxin1">#REF!</definedName>
    <definedName name="LastQPLGrossProfitExpense60RESEARCHDEVELOPMENT61DISCOVERYAdministrationTravelTravelHUMxin2" localSheetId="11">#REF!</definedName>
    <definedName name="LastQPLGrossProfitExpense60RESEARCHDEVELOPMENT61DISCOVERYAdministrationTravelTravelHUMxin2">#REF!</definedName>
    <definedName name="LastQPLGrossProfitExpense60RESEARCHDEVELOPMENT61DISCOVERYAdministrationTravelTravelHUMxin3" localSheetId="11">#REF!</definedName>
    <definedName name="LastQPLGrossProfitExpense60RESEARCHDEVELOPMENT61DISCOVERYAdministrationTravelTravelHUMxin3">#REF!</definedName>
    <definedName name="LastQPLGrossProfitExpense60RESEARCHDEVELOPMENT61DISCOVERYAdministrationTravelTravelHUMxin4" localSheetId="11">#REF!</definedName>
    <definedName name="LastQPLGrossProfitExpense60RESEARCHDEVELOPMENT61DISCOVERYAdministrationTravelTravelHUMxin4">#REF!</definedName>
    <definedName name="LastQPLGrossProfitExpense60RESEARCHDEVELOPMENT61DISCOVERYAdministrationTravelTravelHUMxin5" localSheetId="11">#REF!</definedName>
    <definedName name="LastQPLGrossProfitExpense60RESEARCHDEVELOPMENT61DISCOVERYAdministrationTravelTravelHUMxin5">#REF!</definedName>
    <definedName name="LastQPLGrossProfitExpense60RESEARCHDEVELOPMENT61DISCOVERYAdministrationTravelTravelINxin1" localSheetId="11">#REF!</definedName>
    <definedName name="LastQPLGrossProfitExpense60RESEARCHDEVELOPMENT61DISCOVERYAdministrationTravelTravelINxin1">#REF!</definedName>
    <definedName name="LastQPLGrossProfitExpense60RESEARCHDEVELOPMENT61DISCOVERYAdministrationTravelTravelINxin2" localSheetId="11">#REF!</definedName>
    <definedName name="LastQPLGrossProfitExpense60RESEARCHDEVELOPMENT61DISCOVERYAdministrationTravelTravelINxin2">#REF!</definedName>
    <definedName name="LastQPLGrossProfitExpense60RESEARCHDEVELOPMENT61DISCOVERYAdministrationTravelTravelINxin3" localSheetId="11">#REF!</definedName>
    <definedName name="LastQPLGrossProfitExpense60RESEARCHDEVELOPMENT61DISCOVERYAdministrationTravelTravelINxin3">#REF!</definedName>
    <definedName name="LastQPLGrossProfitExpense60RESEARCHDEVELOPMENT61DISCOVERYAdministrationTravelTravelINxin4" localSheetId="11">#REF!</definedName>
    <definedName name="LastQPLGrossProfitExpense60RESEARCHDEVELOPMENT61DISCOVERYAdministrationTravelTravelINxin4">#REF!</definedName>
    <definedName name="LastQPLGrossProfitExpense60RESEARCHDEVELOPMENT61DISCOVERYAdministrationTravelTravelINxin5" localSheetId="11">#REF!</definedName>
    <definedName name="LastQPLGrossProfitExpense60RESEARCHDEVELOPMENT61DISCOVERYAdministrationTravelTravelINxin5">#REF!</definedName>
    <definedName name="LastQPLGrossProfitExpense60RESEARCHDEVELOPMENT61DISCOVERYAdministrationTravelTravelOther1" localSheetId="11">#REF!</definedName>
    <definedName name="LastQPLGrossProfitExpense60RESEARCHDEVELOPMENT61DISCOVERYAdministrationTravelTravelOther1">#REF!</definedName>
    <definedName name="LastQPLGrossProfitExpense60RESEARCHDEVELOPMENT61DISCOVERYAdministrationTravelTravelOther2" localSheetId="11">#REF!</definedName>
    <definedName name="LastQPLGrossProfitExpense60RESEARCHDEVELOPMENT61DISCOVERYAdministrationTravelTravelOther2">#REF!</definedName>
    <definedName name="LastQPLGrossProfitExpense60RESEARCHDEVELOPMENT61DISCOVERYAdministrationTravelTravelOther3" localSheetId="11">#REF!</definedName>
    <definedName name="LastQPLGrossProfitExpense60RESEARCHDEVELOPMENT61DISCOVERYAdministrationTravelTravelOther3">#REF!</definedName>
    <definedName name="LastQPLGrossProfitExpense60RESEARCHDEVELOPMENT61DISCOVERYAdministrationTravelTravelOther4" localSheetId="11">#REF!</definedName>
    <definedName name="LastQPLGrossProfitExpense60RESEARCHDEVELOPMENT61DISCOVERYAdministrationTravelTravelOther4">#REF!</definedName>
    <definedName name="LastQPLGrossProfitExpense60RESEARCHDEVELOPMENT61DISCOVERYAdministrationTravelTravelOther5" localSheetId="11">#REF!</definedName>
    <definedName name="LastQPLGrossProfitExpense60RESEARCHDEVELOPMENT61DISCOVERYAdministrationTravelTravelOther5">#REF!</definedName>
    <definedName name="LastQPLGrossProfitExpense60RESEARCHDEVELOPMENT61DISCOVERYAdministrationTravelTravelPORxin1" localSheetId="11">#REF!</definedName>
    <definedName name="LastQPLGrossProfitExpense60RESEARCHDEVELOPMENT61DISCOVERYAdministrationTravelTravelPORxin1">#REF!</definedName>
    <definedName name="LastQPLGrossProfitExpense60RESEARCHDEVELOPMENT61DISCOVERYAdministrationTravelTravelPORxin2" localSheetId="11">#REF!</definedName>
    <definedName name="LastQPLGrossProfitExpense60RESEARCHDEVELOPMENT61DISCOVERYAdministrationTravelTravelPORxin2">#REF!</definedName>
    <definedName name="LastQPLGrossProfitExpense60RESEARCHDEVELOPMENT61DISCOVERYAdministrationTravelTravelPORxin3" localSheetId="11">#REF!</definedName>
    <definedName name="LastQPLGrossProfitExpense60RESEARCHDEVELOPMENT61DISCOVERYAdministrationTravelTravelPORxin3">#REF!</definedName>
    <definedName name="LastQPLGrossProfitExpense60RESEARCHDEVELOPMENT61DISCOVERYAdministrationTravelTravelPORxin4" localSheetId="11">#REF!</definedName>
    <definedName name="LastQPLGrossProfitExpense60RESEARCHDEVELOPMENT61DISCOVERYAdministrationTravelTravelPORxin4">#REF!</definedName>
    <definedName name="LastQPLGrossProfitExpense60RESEARCHDEVELOPMENT61DISCOVERYAdministrationTravelTravelPORxin5" localSheetId="11">#REF!</definedName>
    <definedName name="LastQPLGrossProfitExpense60RESEARCHDEVELOPMENT61DISCOVERYAdministrationTravelTravelPORxin5">#REF!</definedName>
    <definedName name="LastQPLGrossProfitExpense60RESEARCHDEVELOPMENT61DISCOVERYConsultants" localSheetId="11">#REF!</definedName>
    <definedName name="LastQPLGrossProfitExpense60RESEARCHDEVELOPMENT61DISCOVERYConsultants">#REF!</definedName>
    <definedName name="LastQPLGrossProfitExpense60RESEARCHDEVELOPMENT61DISCOVERYConsultantsChiefScienceOfficer1" localSheetId="11">#REF!</definedName>
    <definedName name="LastQPLGrossProfitExpense60RESEARCHDEVELOPMENT61DISCOVERYConsultantsChiefScienceOfficer1">#REF!</definedName>
    <definedName name="LastQPLGrossProfitExpense60RESEARCHDEVELOPMENT61DISCOVERYConsultantsChiefScienceOfficer2" localSheetId="11">#REF!</definedName>
    <definedName name="LastQPLGrossProfitExpense60RESEARCHDEVELOPMENT61DISCOVERYConsultantsChiefScienceOfficer2">#REF!</definedName>
    <definedName name="LastQPLGrossProfitExpense60RESEARCHDEVELOPMENT61DISCOVERYConsultantsChiefScienceOfficer3" localSheetId="11">#REF!</definedName>
    <definedName name="LastQPLGrossProfitExpense60RESEARCHDEVELOPMENT61DISCOVERYConsultantsChiefScienceOfficer3">#REF!</definedName>
    <definedName name="LastQPLGrossProfitExpense60RESEARCHDEVELOPMENT61DISCOVERYConsultantsChiefScienceOfficer4" localSheetId="11">#REF!</definedName>
    <definedName name="LastQPLGrossProfitExpense60RESEARCHDEVELOPMENT61DISCOVERYConsultantsChiefScienceOfficer4">#REF!</definedName>
    <definedName name="LastQPLGrossProfitExpense60RESEARCHDEVELOPMENT61DISCOVERYConsultantsChiefScienceOfficer5" localSheetId="11">#REF!</definedName>
    <definedName name="LastQPLGrossProfitExpense60RESEARCHDEVELOPMENT61DISCOVERYConsultantsChiefScienceOfficer5">#REF!</definedName>
    <definedName name="LastQPLGrossProfitExpense60RESEARCHDEVELOPMENT61DISCOVERYConsultantsConsultantsOther1" localSheetId="11">#REF!</definedName>
    <definedName name="LastQPLGrossProfitExpense60RESEARCHDEVELOPMENT61DISCOVERYConsultantsConsultantsOther1">#REF!</definedName>
    <definedName name="LastQPLGrossProfitExpense60RESEARCHDEVELOPMENT61DISCOVERYConsultantsConsultantsOther2" localSheetId="11">#REF!</definedName>
    <definedName name="LastQPLGrossProfitExpense60RESEARCHDEVELOPMENT61DISCOVERYConsultantsConsultantsOther2">#REF!</definedName>
    <definedName name="LastQPLGrossProfitExpense60RESEARCHDEVELOPMENT61DISCOVERYConsultantsConsultantsOther3" localSheetId="11">#REF!</definedName>
    <definedName name="LastQPLGrossProfitExpense60RESEARCHDEVELOPMENT61DISCOVERYConsultantsConsultantsOther3">#REF!</definedName>
    <definedName name="LastQPLGrossProfitExpense60RESEARCHDEVELOPMENT61DISCOVERYConsultantsConsultantsOther4" localSheetId="11">#REF!</definedName>
    <definedName name="LastQPLGrossProfitExpense60RESEARCHDEVELOPMENT61DISCOVERYConsultantsConsultantsOther4">#REF!</definedName>
    <definedName name="LastQPLGrossProfitExpense60RESEARCHDEVELOPMENT61DISCOVERYConsultantsConsultantsOther5" localSheetId="11">#REF!</definedName>
    <definedName name="LastQPLGrossProfitExpense60RESEARCHDEVELOPMENT61DISCOVERYConsultantsConsultantsOther5">#REF!</definedName>
    <definedName name="LastQPLGrossProfitExpense60RESEARCHDEVELOPMENT61DISCOVERYConsultantsScientificAdvisoryBoardFees1" localSheetId="11">#REF!</definedName>
    <definedName name="LastQPLGrossProfitExpense60RESEARCHDEVELOPMENT61DISCOVERYConsultantsScientificAdvisoryBoardFees1">#REF!</definedName>
    <definedName name="LastQPLGrossProfitExpense60RESEARCHDEVELOPMENT61DISCOVERYConsultantsScientificAdvisoryBoardFees2" localSheetId="11">#REF!</definedName>
    <definedName name="LastQPLGrossProfitExpense60RESEARCHDEVELOPMENT61DISCOVERYConsultantsScientificAdvisoryBoardFees2">#REF!</definedName>
    <definedName name="LastQPLGrossProfitExpense60RESEARCHDEVELOPMENT61DISCOVERYConsultantsScientificAdvisoryBoardFees3" localSheetId="11">#REF!</definedName>
    <definedName name="LastQPLGrossProfitExpense60RESEARCHDEVELOPMENT61DISCOVERYConsultantsScientificAdvisoryBoardFees3">#REF!</definedName>
    <definedName name="LastQPLGrossProfitExpense60RESEARCHDEVELOPMENT61DISCOVERYConsultantsScientificAdvisoryBoardFees4" localSheetId="11">#REF!</definedName>
    <definedName name="LastQPLGrossProfitExpense60RESEARCHDEVELOPMENT61DISCOVERYConsultantsScientificAdvisoryBoardFees4">#REF!</definedName>
    <definedName name="LastQPLGrossProfitExpense60RESEARCHDEVELOPMENT61DISCOVERYConsultantsScientificAdvisoryBoardFees5" localSheetId="11">#REF!</definedName>
    <definedName name="LastQPLGrossProfitExpense60RESEARCHDEVELOPMENT61DISCOVERYConsultantsScientificAdvisoryBoardFees5">#REF!</definedName>
    <definedName name="LastQPLGrossProfitExpense60RESEARCHDEVELOPMENT61DISCOVERYContractResearchAgreements" localSheetId="11">#REF!</definedName>
    <definedName name="LastQPLGrossProfitExpense60RESEARCHDEVELOPMENT61DISCOVERYContractResearchAgreements">#REF!</definedName>
    <definedName name="LastQPLGrossProfitExpense60RESEARCHDEVELOPMENT61DISCOVERYContractResearchAgreementsBCCancerAgency1" localSheetId="11">#REF!</definedName>
    <definedName name="LastQPLGrossProfitExpense60RESEARCHDEVELOPMENT61DISCOVERYContractResearchAgreementsBCCancerAgency1">#REF!</definedName>
    <definedName name="LastQPLGrossProfitExpense60RESEARCHDEVELOPMENT61DISCOVERYContractResearchAgreementsBCCancerAgency2" localSheetId="11">#REF!</definedName>
    <definedName name="LastQPLGrossProfitExpense60RESEARCHDEVELOPMENT61DISCOVERYContractResearchAgreementsBCCancerAgency2">#REF!</definedName>
    <definedName name="LastQPLGrossProfitExpense60RESEARCHDEVELOPMENT61DISCOVERYContractResearchAgreementsBCCancerAgency3" localSheetId="11">#REF!</definedName>
    <definedName name="LastQPLGrossProfitExpense60RESEARCHDEVELOPMENT61DISCOVERYContractResearchAgreementsBCCancerAgency3">#REF!</definedName>
    <definedName name="LastQPLGrossProfitExpense60RESEARCHDEVELOPMENT61DISCOVERYContractResearchAgreementsBCCancerAgency4" localSheetId="11">#REF!</definedName>
    <definedName name="LastQPLGrossProfitExpense60RESEARCHDEVELOPMENT61DISCOVERYContractResearchAgreementsBCCancerAgency4">#REF!</definedName>
    <definedName name="LastQPLGrossProfitExpense60RESEARCHDEVELOPMENT61DISCOVERYContractResearchAgreementsBCCancerAgency5" localSheetId="11">#REF!</definedName>
    <definedName name="LastQPLGrossProfitExpense60RESEARCHDEVELOPMENT61DISCOVERYContractResearchAgreementsBCCancerAgency5">#REF!</definedName>
    <definedName name="LastQPLGrossProfitExpense60RESEARCHDEVELOPMENT61DISCOVERYContractResearchAgreementsContractResearchAgreementsOther1" localSheetId="11">#REF!</definedName>
    <definedName name="LastQPLGrossProfitExpense60RESEARCHDEVELOPMENT61DISCOVERYContractResearchAgreementsContractResearchAgreementsOther1">#REF!</definedName>
    <definedName name="LastQPLGrossProfitExpense60RESEARCHDEVELOPMENT61DISCOVERYContractResearchAgreementsContractResearchAgreementsOther2" localSheetId="11">#REF!</definedName>
    <definedName name="LastQPLGrossProfitExpense60RESEARCHDEVELOPMENT61DISCOVERYContractResearchAgreementsContractResearchAgreementsOther2">#REF!</definedName>
    <definedName name="LastQPLGrossProfitExpense60RESEARCHDEVELOPMENT61DISCOVERYContractResearchAgreementsContractResearchAgreementsOther3" localSheetId="11">#REF!</definedName>
    <definedName name="LastQPLGrossProfitExpense60RESEARCHDEVELOPMENT61DISCOVERYContractResearchAgreementsContractResearchAgreementsOther3">#REF!</definedName>
    <definedName name="LastQPLGrossProfitExpense60RESEARCHDEVELOPMENT61DISCOVERYContractResearchAgreementsContractResearchAgreementsOther4" localSheetId="11">#REF!</definedName>
    <definedName name="LastQPLGrossProfitExpense60RESEARCHDEVELOPMENT61DISCOVERYContractResearchAgreementsContractResearchAgreementsOther4">#REF!</definedName>
    <definedName name="LastQPLGrossProfitExpense60RESEARCHDEVELOPMENT61DISCOVERYContractResearchAgreementsContractResearchAgreementsOther5" localSheetId="11">#REF!</definedName>
    <definedName name="LastQPLGrossProfitExpense60RESEARCHDEVELOPMENT61DISCOVERYContractResearchAgreementsContractResearchAgreementsOther5">#REF!</definedName>
    <definedName name="LastQPLGrossProfitExpense60RESEARCHDEVELOPMENT61DISCOVERYContractResearchAgreementsHUMxinCRADARichardYoule1" localSheetId="11">#REF!</definedName>
    <definedName name="LastQPLGrossProfitExpense60RESEARCHDEVELOPMENT61DISCOVERYContractResearchAgreementsHUMxinCRADARichardYoule1">#REF!</definedName>
    <definedName name="LastQPLGrossProfitExpense60RESEARCHDEVELOPMENT61DISCOVERYContractResearchAgreementsHUMxinCRADARichardYoule2" localSheetId="11">#REF!</definedName>
    <definedName name="LastQPLGrossProfitExpense60RESEARCHDEVELOPMENT61DISCOVERYContractResearchAgreementsHUMxinCRADARichardYoule2">#REF!</definedName>
    <definedName name="LastQPLGrossProfitExpense60RESEARCHDEVELOPMENT61DISCOVERYContractResearchAgreementsHUMxinCRADARichardYoule3" localSheetId="11">#REF!</definedName>
    <definedName name="LastQPLGrossProfitExpense60RESEARCHDEVELOPMENT61DISCOVERYContractResearchAgreementsHUMxinCRADARichardYoule3">#REF!</definedName>
    <definedName name="LastQPLGrossProfitExpense60RESEARCHDEVELOPMENT61DISCOVERYContractResearchAgreementsHUMxinCRADARichardYoule4" localSheetId="11">#REF!</definedName>
    <definedName name="LastQPLGrossProfitExpense60RESEARCHDEVELOPMENT61DISCOVERYContractResearchAgreementsHUMxinCRADARichardYoule4">#REF!</definedName>
    <definedName name="LastQPLGrossProfitExpense60RESEARCHDEVELOPMENT61DISCOVERYContractResearchAgreementsHUMxinCRADARichardYoule5" localSheetId="11">#REF!</definedName>
    <definedName name="LastQPLGrossProfitExpense60RESEARCHDEVELOPMENT61DISCOVERYContractResearchAgreementsHUMxinCRADARichardYoule5">#REF!</definedName>
    <definedName name="LastQPLGrossProfitExpense60RESEARCHDEVELOPMENT61DISCOVERYContractResearchAgreementsINxinCRADAFDA1" localSheetId="11">#REF!</definedName>
    <definedName name="LastQPLGrossProfitExpense60RESEARCHDEVELOPMENT61DISCOVERYContractResearchAgreementsINxinCRADAFDA1">#REF!</definedName>
    <definedName name="LastQPLGrossProfitExpense60RESEARCHDEVELOPMENT61DISCOVERYContractResearchAgreementsINxinCRADAFDA2" localSheetId="11">#REF!</definedName>
    <definedName name="LastQPLGrossProfitExpense60RESEARCHDEVELOPMENT61DISCOVERYContractResearchAgreementsINxinCRADAFDA2">#REF!</definedName>
    <definedName name="LastQPLGrossProfitExpense60RESEARCHDEVELOPMENT61DISCOVERYContractResearchAgreementsINxinCRADAFDA3" localSheetId="11">#REF!</definedName>
    <definedName name="LastQPLGrossProfitExpense60RESEARCHDEVELOPMENT61DISCOVERYContractResearchAgreementsINxinCRADAFDA3">#REF!</definedName>
    <definedName name="LastQPLGrossProfitExpense60RESEARCHDEVELOPMENT61DISCOVERYContractResearchAgreementsINxinCRADAFDA4" localSheetId="11">#REF!</definedName>
    <definedName name="LastQPLGrossProfitExpense60RESEARCHDEVELOPMENT61DISCOVERYContractResearchAgreementsINxinCRADAFDA4">#REF!</definedName>
    <definedName name="LastQPLGrossProfitExpense60RESEARCHDEVELOPMENT61DISCOVERYContractResearchAgreementsINxinCRADAFDA5" localSheetId="11">#REF!</definedName>
    <definedName name="LastQPLGrossProfitExpense60RESEARCHDEVELOPMENT61DISCOVERYContractResearchAgreementsINxinCRADAFDA5">#REF!</definedName>
    <definedName name="LastQPLGrossProfitExpense60RESEARCHDEVELOPMENT61DISCOVERYContractResearchAgreementsJohnsHopkins1" localSheetId="11">#REF!</definedName>
    <definedName name="LastQPLGrossProfitExpense60RESEARCHDEVELOPMENT61DISCOVERYContractResearchAgreementsJohnsHopkins1">#REF!</definedName>
    <definedName name="LastQPLGrossProfitExpense60RESEARCHDEVELOPMENT61DISCOVERYContractResearchAgreementsJohnsHopkins2" localSheetId="11">#REF!</definedName>
    <definedName name="LastQPLGrossProfitExpense60RESEARCHDEVELOPMENT61DISCOVERYContractResearchAgreementsJohnsHopkins2">#REF!</definedName>
    <definedName name="LastQPLGrossProfitExpense60RESEARCHDEVELOPMENT61DISCOVERYContractResearchAgreementsJohnsHopkins3" localSheetId="11">#REF!</definedName>
    <definedName name="LastQPLGrossProfitExpense60RESEARCHDEVELOPMENT61DISCOVERYContractResearchAgreementsJohnsHopkins3">#REF!</definedName>
    <definedName name="LastQPLGrossProfitExpense60RESEARCHDEVELOPMENT61DISCOVERYContractResearchAgreementsJohnsHopkins4" localSheetId="11">#REF!</definedName>
    <definedName name="LastQPLGrossProfitExpense60RESEARCHDEVELOPMENT61DISCOVERYContractResearchAgreementsJohnsHopkins4">#REF!</definedName>
    <definedName name="LastQPLGrossProfitExpense60RESEARCHDEVELOPMENT61DISCOVERYContractResearchAgreementsJohnsHopkins5" localSheetId="11">#REF!</definedName>
    <definedName name="LastQPLGrossProfitExpense60RESEARCHDEVELOPMENT61DISCOVERYContractResearchAgreementsJohnsHopkins5">#REF!</definedName>
    <definedName name="LastQPLGrossProfitExpense60RESEARCHDEVELOPMENT61DISCOVERYContractResearchAgreementsPORxinCRADAJHUDenmeade1" localSheetId="11">#REF!</definedName>
    <definedName name="LastQPLGrossProfitExpense60RESEARCHDEVELOPMENT61DISCOVERYContractResearchAgreementsPORxinCRADAJHUDenmeade1">#REF!</definedName>
    <definedName name="LastQPLGrossProfitExpense60RESEARCHDEVELOPMENT61DISCOVERYContractResearchAgreementsPORxinCRADAJHUDenmeade2" localSheetId="11">#REF!</definedName>
    <definedName name="LastQPLGrossProfitExpense60RESEARCHDEVELOPMENT61DISCOVERYContractResearchAgreementsPORxinCRADAJHUDenmeade2">#REF!</definedName>
    <definedName name="LastQPLGrossProfitExpense60RESEARCHDEVELOPMENT61DISCOVERYContractResearchAgreementsPORxinCRADAJHUDenmeade3" localSheetId="11">#REF!</definedName>
    <definedName name="LastQPLGrossProfitExpense60RESEARCHDEVELOPMENT61DISCOVERYContractResearchAgreementsPORxinCRADAJHUDenmeade3">#REF!</definedName>
    <definedName name="LastQPLGrossProfitExpense60RESEARCHDEVELOPMENT61DISCOVERYContractResearchAgreementsPORxinCRADAJHUDenmeade4" localSheetId="11">#REF!</definedName>
    <definedName name="LastQPLGrossProfitExpense60RESEARCHDEVELOPMENT61DISCOVERYContractResearchAgreementsPORxinCRADAJHUDenmeade4">#REF!</definedName>
    <definedName name="LastQPLGrossProfitExpense60RESEARCHDEVELOPMENT61DISCOVERYContractResearchAgreementsPORxinCRADAJHUDenmeade5" localSheetId="11">#REF!</definedName>
    <definedName name="LastQPLGrossProfitExpense60RESEARCHDEVELOPMENT61DISCOVERYContractResearchAgreementsPORxinCRADAJHUDenmeade5">#REF!</definedName>
    <definedName name="LastQPLGrossProfitExpense60RESEARCHDEVELOPMENT61DISCOVERYContractResearchAgreementsUniveristyofAlabamaCFloyd1" localSheetId="11">#REF!</definedName>
    <definedName name="LastQPLGrossProfitExpense60RESEARCHDEVELOPMENT61DISCOVERYContractResearchAgreementsUniveristyofAlabamaCFloyd1">#REF!</definedName>
    <definedName name="LastQPLGrossProfitExpense60RESEARCHDEVELOPMENT61DISCOVERYContractResearchAgreementsUniveristyofAlabamaCFloyd2" localSheetId="11">#REF!</definedName>
    <definedName name="LastQPLGrossProfitExpense60RESEARCHDEVELOPMENT61DISCOVERYContractResearchAgreementsUniveristyofAlabamaCFloyd2">#REF!</definedName>
    <definedName name="LastQPLGrossProfitExpense60RESEARCHDEVELOPMENT61DISCOVERYContractResearchAgreementsUniveristyofAlabamaCFloyd3" localSheetId="11">#REF!</definedName>
    <definedName name="LastQPLGrossProfitExpense60RESEARCHDEVELOPMENT61DISCOVERYContractResearchAgreementsUniveristyofAlabamaCFloyd3">#REF!</definedName>
    <definedName name="LastQPLGrossProfitExpense60RESEARCHDEVELOPMENT61DISCOVERYContractResearchAgreementsUniveristyofAlabamaCFloyd4" localSheetId="11">#REF!</definedName>
    <definedName name="LastQPLGrossProfitExpense60RESEARCHDEVELOPMENT61DISCOVERYContractResearchAgreementsUniveristyofAlabamaCFloyd4">#REF!</definedName>
    <definedName name="LastQPLGrossProfitExpense60RESEARCHDEVELOPMENT61DISCOVERYContractResearchAgreementsUniveristyofAlabamaCFloyd5" localSheetId="11">#REF!</definedName>
    <definedName name="LastQPLGrossProfitExpense60RESEARCHDEVELOPMENT61DISCOVERYContractResearchAgreementsUniveristyofAlabamaCFloyd5">#REF!</definedName>
    <definedName name="LastQPLGrossProfitExpense60RESEARCHDEVELOPMENT61DISCOVERYContractResearchAgreementsUVIC1" localSheetId="11">#REF!</definedName>
    <definedName name="LastQPLGrossProfitExpense60RESEARCHDEVELOPMENT61DISCOVERYContractResearchAgreementsUVIC1">#REF!</definedName>
    <definedName name="LastQPLGrossProfitExpense60RESEARCHDEVELOPMENT61DISCOVERYContractResearchAgreementsUVIC2" localSheetId="11">#REF!</definedName>
    <definedName name="LastQPLGrossProfitExpense60RESEARCHDEVELOPMENT61DISCOVERYContractResearchAgreementsUVIC2">#REF!</definedName>
    <definedName name="LastQPLGrossProfitExpense60RESEARCHDEVELOPMENT61DISCOVERYContractResearchAgreementsUVIC3" localSheetId="11">#REF!</definedName>
    <definedName name="LastQPLGrossProfitExpense60RESEARCHDEVELOPMENT61DISCOVERYContractResearchAgreementsUVIC3">#REF!</definedName>
    <definedName name="LastQPLGrossProfitExpense60RESEARCHDEVELOPMENT61DISCOVERYContractResearchAgreementsUVIC4" localSheetId="11">#REF!</definedName>
    <definedName name="LastQPLGrossProfitExpense60RESEARCHDEVELOPMENT61DISCOVERYContractResearchAgreementsUVIC4">#REF!</definedName>
    <definedName name="LastQPLGrossProfitExpense60RESEARCHDEVELOPMENT61DISCOVERYContractResearchAgreementsUVIC5" localSheetId="11">#REF!</definedName>
    <definedName name="LastQPLGrossProfitExpense60RESEARCHDEVELOPMENT61DISCOVERYContractResearchAgreementsUVIC5">#REF!</definedName>
    <definedName name="LastQPLGrossProfitExpense60RESEARCHDEVELOPMENT61DISCOVERYLaboratoryOperations" localSheetId="11">#REF!</definedName>
    <definedName name="LastQPLGrossProfitExpense60RESEARCHDEVELOPMENT61DISCOVERYLaboratoryOperations">#REF!</definedName>
    <definedName name="LastQPLGrossProfitExpense60RESEARCHDEVELOPMENT61DISCOVERYLaboratoryOperationsCouriershippingcosts1" localSheetId="11">#REF!</definedName>
    <definedName name="LastQPLGrossProfitExpense60RESEARCHDEVELOPMENT61DISCOVERYLaboratoryOperationsCouriershippingcosts1">#REF!</definedName>
    <definedName name="LastQPLGrossProfitExpense60RESEARCHDEVELOPMENT61DISCOVERYLaboratoryOperationsCouriershippingcosts2" localSheetId="11">#REF!</definedName>
    <definedName name="LastQPLGrossProfitExpense60RESEARCHDEVELOPMENT61DISCOVERYLaboratoryOperationsCouriershippingcosts2">#REF!</definedName>
    <definedName name="LastQPLGrossProfitExpense60RESEARCHDEVELOPMENT61DISCOVERYLaboratoryOperationsCouriershippingcosts3" localSheetId="11">#REF!</definedName>
    <definedName name="LastQPLGrossProfitExpense60RESEARCHDEVELOPMENT61DISCOVERYLaboratoryOperationsCouriershippingcosts3">#REF!</definedName>
    <definedName name="LastQPLGrossProfitExpense60RESEARCHDEVELOPMENT61DISCOVERYLaboratoryOperationsCouriershippingcosts4" localSheetId="11">#REF!</definedName>
    <definedName name="LastQPLGrossProfitExpense60RESEARCHDEVELOPMENT61DISCOVERYLaboratoryOperationsCouriershippingcosts4">#REF!</definedName>
    <definedName name="LastQPLGrossProfitExpense60RESEARCHDEVELOPMENT61DISCOVERYLaboratoryOperationsCouriershippingcosts5" localSheetId="11">#REF!</definedName>
    <definedName name="LastQPLGrossProfitExpense60RESEARCHDEVELOPMENT61DISCOVERYLaboratoryOperationsCouriershippingcosts5">#REF!</definedName>
    <definedName name="LastQPLGrossProfitExpense60RESEARCHDEVELOPMENT61DISCOVERYLaboratoryOperationsDeferredRentexpense1" localSheetId="11">#REF!</definedName>
    <definedName name="LastQPLGrossProfitExpense60RESEARCHDEVELOPMENT61DISCOVERYLaboratoryOperationsDeferredRentexpense1">#REF!</definedName>
    <definedName name="LastQPLGrossProfitExpense60RESEARCHDEVELOPMENT61DISCOVERYLaboratoryOperationsDeferredRentexpense2" localSheetId="11">#REF!</definedName>
    <definedName name="LastQPLGrossProfitExpense60RESEARCHDEVELOPMENT61DISCOVERYLaboratoryOperationsDeferredRentexpense2">#REF!</definedName>
    <definedName name="LastQPLGrossProfitExpense60RESEARCHDEVELOPMENT61DISCOVERYLaboratoryOperationsDeferredRentexpense3" localSheetId="11">#REF!</definedName>
    <definedName name="LastQPLGrossProfitExpense60RESEARCHDEVELOPMENT61DISCOVERYLaboratoryOperationsDeferredRentexpense3">#REF!</definedName>
    <definedName name="LastQPLGrossProfitExpense60RESEARCHDEVELOPMENT61DISCOVERYLaboratoryOperationsDeferredRentexpense4" localSheetId="11">#REF!</definedName>
    <definedName name="LastQPLGrossProfitExpense60RESEARCHDEVELOPMENT61DISCOVERYLaboratoryOperationsDeferredRentexpense4">#REF!</definedName>
    <definedName name="LastQPLGrossProfitExpense60RESEARCHDEVELOPMENT61DISCOVERYLaboratoryOperationsDeferredRentexpense5" localSheetId="11">#REF!</definedName>
    <definedName name="LastQPLGrossProfitExpense60RESEARCHDEVELOPMENT61DISCOVERYLaboratoryOperationsDeferredRentexpense5">#REF!</definedName>
    <definedName name="LastQPLGrossProfitExpense60RESEARCHDEVELOPMENT61DISCOVERYLaboratoryOperationsEnvironmentalMonitoring1" localSheetId="11">#REF!</definedName>
    <definedName name="LastQPLGrossProfitExpense60RESEARCHDEVELOPMENT61DISCOVERYLaboratoryOperationsEnvironmentalMonitoring1">#REF!</definedName>
    <definedName name="LastQPLGrossProfitExpense60RESEARCHDEVELOPMENT61DISCOVERYLaboratoryOperationsEnvironmentalMonitoring2" localSheetId="11">#REF!</definedName>
    <definedName name="LastQPLGrossProfitExpense60RESEARCHDEVELOPMENT61DISCOVERYLaboratoryOperationsEnvironmentalMonitoring2">#REF!</definedName>
    <definedName name="LastQPLGrossProfitExpense60RESEARCHDEVELOPMENT61DISCOVERYLaboratoryOperationsEnvironmentalMonitoring3" localSheetId="11">#REF!</definedName>
    <definedName name="LastQPLGrossProfitExpense60RESEARCHDEVELOPMENT61DISCOVERYLaboratoryOperationsEnvironmentalMonitoring3">#REF!</definedName>
    <definedName name="LastQPLGrossProfitExpense60RESEARCHDEVELOPMENT61DISCOVERYLaboratoryOperationsEnvironmentalMonitoring4" localSheetId="11">#REF!</definedName>
    <definedName name="LastQPLGrossProfitExpense60RESEARCHDEVELOPMENT61DISCOVERYLaboratoryOperationsEnvironmentalMonitoring4">#REF!</definedName>
    <definedName name="LastQPLGrossProfitExpense60RESEARCHDEVELOPMENT61DISCOVERYLaboratoryOperationsEnvironmentalMonitoring5" localSheetId="11">#REF!</definedName>
    <definedName name="LastQPLGrossProfitExpense60RESEARCHDEVELOPMENT61DISCOVERYLaboratoryOperationsEnvironmentalMonitoring5">#REF!</definedName>
    <definedName name="LastQPLGrossProfitExpense60RESEARCHDEVELOPMENT61DISCOVERYLaboratoryOperationsFacilitiesExpphoneinternet1" localSheetId="11">#REF!</definedName>
    <definedName name="LastQPLGrossProfitExpense60RESEARCHDEVELOPMENT61DISCOVERYLaboratoryOperationsFacilitiesExpphoneinternet1">#REF!</definedName>
    <definedName name="LastQPLGrossProfitExpense60RESEARCHDEVELOPMENT61DISCOVERYLaboratoryOperationsFacilitiesExpphoneinternet2" localSheetId="11">#REF!</definedName>
    <definedName name="LastQPLGrossProfitExpense60RESEARCHDEVELOPMENT61DISCOVERYLaboratoryOperationsFacilitiesExpphoneinternet2">#REF!</definedName>
    <definedName name="LastQPLGrossProfitExpense60RESEARCHDEVELOPMENT61DISCOVERYLaboratoryOperationsFacilitiesExpphoneinternet3" localSheetId="11">#REF!</definedName>
    <definedName name="LastQPLGrossProfitExpense60RESEARCHDEVELOPMENT61DISCOVERYLaboratoryOperationsFacilitiesExpphoneinternet3">#REF!</definedName>
    <definedName name="LastQPLGrossProfitExpense60RESEARCHDEVELOPMENT61DISCOVERYLaboratoryOperationsFacilitiesExpphoneinternet4" localSheetId="11">#REF!</definedName>
    <definedName name="LastQPLGrossProfitExpense60RESEARCHDEVELOPMENT61DISCOVERYLaboratoryOperationsFacilitiesExpphoneinternet4">#REF!</definedName>
    <definedName name="LastQPLGrossProfitExpense60RESEARCHDEVELOPMENT61DISCOVERYLaboratoryOperationsFacilitiesExpphoneinternet5" localSheetId="11">#REF!</definedName>
    <definedName name="LastQPLGrossProfitExpense60RESEARCHDEVELOPMENT61DISCOVERYLaboratoryOperationsFacilitiesExpphoneinternet5">#REF!</definedName>
    <definedName name="LastQPLGrossProfitExpense60RESEARCHDEVELOPMENT61DISCOVERYLaboratoryOperationsInertgases1" localSheetId="11">#REF!</definedName>
    <definedName name="LastQPLGrossProfitExpense60RESEARCHDEVELOPMENT61DISCOVERYLaboratoryOperationsInertgases1">#REF!</definedName>
    <definedName name="LastQPLGrossProfitExpense60RESEARCHDEVELOPMENT61DISCOVERYLaboratoryOperationsInertgases2" localSheetId="11">#REF!</definedName>
    <definedName name="LastQPLGrossProfitExpense60RESEARCHDEVELOPMENT61DISCOVERYLaboratoryOperationsInertgases2">#REF!</definedName>
    <definedName name="LastQPLGrossProfitExpense60RESEARCHDEVELOPMENT61DISCOVERYLaboratoryOperationsInertgases3" localSheetId="11">#REF!</definedName>
    <definedName name="LastQPLGrossProfitExpense60RESEARCHDEVELOPMENT61DISCOVERYLaboratoryOperationsInertgases3">#REF!</definedName>
    <definedName name="LastQPLGrossProfitExpense60RESEARCHDEVELOPMENT61DISCOVERYLaboratoryOperationsInertgases4" localSheetId="11">#REF!</definedName>
    <definedName name="LastQPLGrossProfitExpense60RESEARCHDEVELOPMENT61DISCOVERYLaboratoryOperationsInertgases4">#REF!</definedName>
    <definedName name="LastQPLGrossProfitExpense60RESEARCHDEVELOPMENT61DISCOVERYLaboratoryOperationsInertgases5" localSheetId="11">#REF!</definedName>
    <definedName name="LastQPLGrossProfitExpense60RESEARCHDEVELOPMENT61DISCOVERYLaboratoryOperationsInertgases5">#REF!</definedName>
    <definedName name="LastQPLGrossProfitExpense60RESEARCHDEVELOPMENT61DISCOVERYLaboratoryOperationsLabOperations1" localSheetId="11">#REF!</definedName>
    <definedName name="LastQPLGrossProfitExpense60RESEARCHDEVELOPMENT61DISCOVERYLaboratoryOperationsLabOperations1">#REF!</definedName>
    <definedName name="LastQPLGrossProfitExpense60RESEARCHDEVELOPMENT61DISCOVERYLaboratoryOperationsLabOperations2" localSheetId="11">#REF!</definedName>
    <definedName name="LastQPLGrossProfitExpense60RESEARCHDEVELOPMENT61DISCOVERYLaboratoryOperationsLabOperations2">#REF!</definedName>
    <definedName name="LastQPLGrossProfitExpense60RESEARCHDEVELOPMENT61DISCOVERYLaboratoryOperationsLabOperations3" localSheetId="11">#REF!</definedName>
    <definedName name="LastQPLGrossProfitExpense60RESEARCHDEVELOPMENT61DISCOVERYLaboratoryOperationsLabOperations3">#REF!</definedName>
    <definedName name="LastQPLGrossProfitExpense60RESEARCHDEVELOPMENT61DISCOVERYLaboratoryOperationsLabOperations4" localSheetId="11">#REF!</definedName>
    <definedName name="LastQPLGrossProfitExpense60RESEARCHDEVELOPMENT61DISCOVERYLaboratoryOperationsLabOperations4">#REF!</definedName>
    <definedName name="LastQPLGrossProfitExpense60RESEARCHDEVELOPMENT61DISCOVERYLaboratoryOperationsLabOperations5" localSheetId="11">#REF!</definedName>
    <definedName name="LastQPLGrossProfitExpense60RESEARCHDEVELOPMENT61DISCOVERYLaboratoryOperationsLabOperations5">#REF!</definedName>
    <definedName name="LastQPLGrossProfitExpense60RESEARCHDEVELOPMENT61DISCOVERYLaboratoryOperationsLaboratoryOperationsOther1" localSheetId="11">#REF!</definedName>
    <definedName name="LastQPLGrossProfitExpense60RESEARCHDEVELOPMENT61DISCOVERYLaboratoryOperationsLaboratoryOperationsOther1">#REF!</definedName>
    <definedName name="LastQPLGrossProfitExpense60RESEARCHDEVELOPMENT61DISCOVERYLaboratoryOperationsLaboratoryOperationsOther2" localSheetId="11">#REF!</definedName>
    <definedName name="LastQPLGrossProfitExpense60RESEARCHDEVELOPMENT61DISCOVERYLaboratoryOperationsLaboratoryOperationsOther2">#REF!</definedName>
    <definedName name="LastQPLGrossProfitExpense60RESEARCHDEVELOPMENT61DISCOVERYLaboratoryOperationsLaboratoryOperationsOther3" localSheetId="11">#REF!</definedName>
    <definedName name="LastQPLGrossProfitExpense60RESEARCHDEVELOPMENT61DISCOVERYLaboratoryOperationsLaboratoryOperationsOther3">#REF!</definedName>
    <definedName name="LastQPLGrossProfitExpense60RESEARCHDEVELOPMENT61DISCOVERYLaboratoryOperationsLaboratoryOperationsOther4" localSheetId="11">#REF!</definedName>
    <definedName name="LastQPLGrossProfitExpense60RESEARCHDEVELOPMENT61DISCOVERYLaboratoryOperationsLaboratoryOperationsOther4">#REF!</definedName>
    <definedName name="LastQPLGrossProfitExpense60RESEARCHDEVELOPMENT61DISCOVERYLaboratoryOperationsLaboratoryOperationsOther5" localSheetId="11">#REF!</definedName>
    <definedName name="LastQPLGrossProfitExpense60RESEARCHDEVELOPMENT61DISCOVERYLaboratoryOperationsLaboratoryOperationsOther5">#REF!</definedName>
    <definedName name="LastQPLGrossProfitExpense60RESEARCHDEVELOPMENT61DISCOVERYLaboratoryOperationsLaboratorySpace1" localSheetId="11">#REF!</definedName>
    <definedName name="LastQPLGrossProfitExpense60RESEARCHDEVELOPMENT61DISCOVERYLaboratoryOperationsLaboratorySpace1">#REF!</definedName>
    <definedName name="LastQPLGrossProfitExpense60RESEARCHDEVELOPMENT61DISCOVERYLaboratoryOperationsLaboratorySpace2" localSheetId="11">#REF!</definedName>
    <definedName name="LastQPLGrossProfitExpense60RESEARCHDEVELOPMENT61DISCOVERYLaboratoryOperationsLaboratorySpace2">#REF!</definedName>
    <definedName name="LastQPLGrossProfitExpense60RESEARCHDEVELOPMENT61DISCOVERYLaboratoryOperationsLaboratorySpace3" localSheetId="11">#REF!</definedName>
    <definedName name="LastQPLGrossProfitExpense60RESEARCHDEVELOPMENT61DISCOVERYLaboratoryOperationsLaboratorySpace3">#REF!</definedName>
    <definedName name="LastQPLGrossProfitExpense60RESEARCHDEVELOPMENT61DISCOVERYLaboratoryOperationsLaboratorySpace4" localSheetId="11">#REF!</definedName>
    <definedName name="LastQPLGrossProfitExpense60RESEARCHDEVELOPMENT61DISCOVERYLaboratoryOperationsLaboratorySpace4">#REF!</definedName>
    <definedName name="LastQPLGrossProfitExpense60RESEARCHDEVELOPMENT61DISCOVERYLaboratoryOperationsLaboratorySpace5" localSheetId="11">#REF!</definedName>
    <definedName name="LastQPLGrossProfitExpense60RESEARCHDEVELOPMENT61DISCOVERYLaboratoryOperationsLaboratorySpace5">#REF!</definedName>
    <definedName name="LastQPLGrossProfitExpense60RESEARCHDEVELOPMENT61DISCOVERYLaboratoryOperationsLaboratorySpaceLease1" localSheetId="11">#REF!</definedName>
    <definedName name="LastQPLGrossProfitExpense60RESEARCHDEVELOPMENT61DISCOVERYLaboratoryOperationsLaboratorySpaceLease1">#REF!</definedName>
    <definedName name="LastQPLGrossProfitExpense60RESEARCHDEVELOPMENT61DISCOVERYLaboratoryOperationsLaboratorySpaceLease2" localSheetId="11">#REF!</definedName>
    <definedName name="LastQPLGrossProfitExpense60RESEARCHDEVELOPMENT61DISCOVERYLaboratoryOperationsLaboratorySpaceLease2">#REF!</definedName>
    <definedName name="LastQPLGrossProfitExpense60RESEARCHDEVELOPMENT61DISCOVERYLaboratoryOperationsLaboratorySpaceLease3" localSheetId="11">#REF!</definedName>
    <definedName name="LastQPLGrossProfitExpense60RESEARCHDEVELOPMENT61DISCOVERYLaboratoryOperationsLaboratorySpaceLease3">#REF!</definedName>
    <definedName name="LastQPLGrossProfitExpense60RESEARCHDEVELOPMENT61DISCOVERYLaboratoryOperationsLaboratorySpaceLease4" localSheetId="11">#REF!</definedName>
    <definedName name="LastQPLGrossProfitExpense60RESEARCHDEVELOPMENT61DISCOVERYLaboratoryOperationsLaboratorySpaceLease4">#REF!</definedName>
    <definedName name="LastQPLGrossProfitExpense60RESEARCHDEVELOPMENT61DISCOVERYLaboratoryOperationsLaboratorySpaceLease5" localSheetId="11">#REF!</definedName>
    <definedName name="LastQPLGrossProfitExpense60RESEARCHDEVELOPMENT61DISCOVERYLaboratoryOperationsLaboratorySpaceLease5">#REF!</definedName>
    <definedName name="LastQPLGrossProfitExpense60RESEARCHDEVELOPMENT61DISCOVERYLaboratoryOperationsLabsuppliesandconsumables1" localSheetId="11">#REF!</definedName>
    <definedName name="LastQPLGrossProfitExpense60RESEARCHDEVELOPMENT61DISCOVERYLaboratoryOperationsLabsuppliesandconsumables1">#REF!</definedName>
    <definedName name="LastQPLGrossProfitExpense60RESEARCHDEVELOPMENT61DISCOVERYLaboratoryOperationsLabsuppliesandconsumables2" localSheetId="11">#REF!</definedName>
    <definedName name="LastQPLGrossProfitExpense60RESEARCHDEVELOPMENT61DISCOVERYLaboratoryOperationsLabsuppliesandconsumables2">#REF!</definedName>
    <definedName name="LastQPLGrossProfitExpense60RESEARCHDEVELOPMENT61DISCOVERYLaboratoryOperationsLabsuppliesandconsumables3" localSheetId="11">#REF!</definedName>
    <definedName name="LastQPLGrossProfitExpense60RESEARCHDEVELOPMENT61DISCOVERYLaboratoryOperationsLabsuppliesandconsumables3">#REF!</definedName>
    <definedName name="LastQPLGrossProfitExpense60RESEARCHDEVELOPMENT61DISCOVERYLaboratoryOperationsLabsuppliesandconsumables4" localSheetId="11">#REF!</definedName>
    <definedName name="LastQPLGrossProfitExpense60RESEARCHDEVELOPMENT61DISCOVERYLaboratoryOperationsLabsuppliesandconsumables4">#REF!</definedName>
    <definedName name="LastQPLGrossProfitExpense60RESEARCHDEVELOPMENT61DISCOVERYLaboratoryOperationsLabsuppliesandconsumables5" localSheetId="11">#REF!</definedName>
    <definedName name="LastQPLGrossProfitExpense60RESEARCHDEVELOPMENT61DISCOVERYLaboratoryOperationsLabsuppliesandconsumables5">#REF!</definedName>
    <definedName name="LastQPLGrossProfitExpense60RESEARCHDEVELOPMENT61DISCOVERYLaboratoryOperationsMoving1" localSheetId="11">#REF!</definedName>
    <definedName name="LastQPLGrossProfitExpense60RESEARCHDEVELOPMENT61DISCOVERYLaboratoryOperationsMoving1">#REF!</definedName>
    <definedName name="LastQPLGrossProfitExpense60RESEARCHDEVELOPMENT61DISCOVERYLaboratoryOperationsMoving2" localSheetId="11">#REF!</definedName>
    <definedName name="LastQPLGrossProfitExpense60RESEARCHDEVELOPMENT61DISCOVERYLaboratoryOperationsMoving2">#REF!</definedName>
    <definedName name="LastQPLGrossProfitExpense60RESEARCHDEVELOPMENT61DISCOVERYLaboratoryOperationsMoving3" localSheetId="11">#REF!</definedName>
    <definedName name="LastQPLGrossProfitExpense60RESEARCHDEVELOPMENT61DISCOVERYLaboratoryOperationsMoving3">#REF!</definedName>
    <definedName name="LastQPLGrossProfitExpense60RESEARCHDEVELOPMENT61DISCOVERYLaboratoryOperationsMoving4" localSheetId="11">#REF!</definedName>
    <definedName name="LastQPLGrossProfitExpense60RESEARCHDEVELOPMENT61DISCOVERYLaboratoryOperationsMoving4">#REF!</definedName>
    <definedName name="LastQPLGrossProfitExpense60RESEARCHDEVELOPMENT61DISCOVERYLaboratoryOperationsMoving5" localSheetId="11">#REF!</definedName>
    <definedName name="LastQPLGrossProfitExpense60RESEARCHDEVELOPMENT61DISCOVERYLaboratoryOperationsMoving5">#REF!</definedName>
    <definedName name="LastQPLGrossProfitExpense60RESEARCHDEVELOPMENT61DISCOVERYLaboratoryOperationsReferenceMaterials1" localSheetId="11">#REF!</definedName>
    <definedName name="LastQPLGrossProfitExpense60RESEARCHDEVELOPMENT61DISCOVERYLaboratoryOperationsReferenceMaterials1">#REF!</definedName>
    <definedName name="LastQPLGrossProfitExpense60RESEARCHDEVELOPMENT61DISCOVERYLaboratoryOperationsReferenceMaterials2" localSheetId="11">#REF!</definedName>
    <definedName name="LastQPLGrossProfitExpense60RESEARCHDEVELOPMENT61DISCOVERYLaboratoryOperationsReferenceMaterials2">#REF!</definedName>
    <definedName name="LastQPLGrossProfitExpense60RESEARCHDEVELOPMENT61DISCOVERYLaboratoryOperationsReferenceMaterials3" localSheetId="11">#REF!</definedName>
    <definedName name="LastQPLGrossProfitExpense60RESEARCHDEVELOPMENT61DISCOVERYLaboratoryOperationsReferenceMaterials3">#REF!</definedName>
    <definedName name="LastQPLGrossProfitExpense60RESEARCHDEVELOPMENT61DISCOVERYLaboratoryOperationsReferenceMaterials4" localSheetId="11">#REF!</definedName>
    <definedName name="LastQPLGrossProfitExpense60RESEARCHDEVELOPMENT61DISCOVERYLaboratoryOperationsReferenceMaterials4">#REF!</definedName>
    <definedName name="LastQPLGrossProfitExpense60RESEARCHDEVELOPMENT61DISCOVERYLaboratoryOperationsReferenceMaterials5" localSheetId="11">#REF!</definedName>
    <definedName name="LastQPLGrossProfitExpense60RESEARCHDEVELOPMENT61DISCOVERYLaboratoryOperationsReferenceMaterials5">#REF!</definedName>
    <definedName name="LastQPLGrossProfitExpense60RESEARCHDEVELOPMENT61DISCOVERYLaboratoryOperationsRepairsmtce1" localSheetId="11">#REF!</definedName>
    <definedName name="LastQPLGrossProfitExpense60RESEARCHDEVELOPMENT61DISCOVERYLaboratoryOperationsRepairsmtce1">#REF!</definedName>
    <definedName name="LastQPLGrossProfitExpense60RESEARCHDEVELOPMENT61DISCOVERYLaboratoryOperationsRepairsmtce2" localSheetId="11">#REF!</definedName>
    <definedName name="LastQPLGrossProfitExpense60RESEARCHDEVELOPMENT61DISCOVERYLaboratoryOperationsRepairsmtce2">#REF!</definedName>
    <definedName name="LastQPLGrossProfitExpense60RESEARCHDEVELOPMENT61DISCOVERYLaboratoryOperationsRepairsmtce3" localSheetId="11">#REF!</definedName>
    <definedName name="LastQPLGrossProfitExpense60RESEARCHDEVELOPMENT61DISCOVERYLaboratoryOperationsRepairsmtce3">#REF!</definedName>
    <definedName name="LastQPLGrossProfitExpense60RESEARCHDEVELOPMENT61DISCOVERYLaboratoryOperationsRepairsmtce4" localSheetId="11">#REF!</definedName>
    <definedName name="LastQPLGrossProfitExpense60RESEARCHDEVELOPMENT61DISCOVERYLaboratoryOperationsRepairsmtce4">#REF!</definedName>
    <definedName name="LastQPLGrossProfitExpense60RESEARCHDEVELOPMENT61DISCOVERYLaboratoryOperationsRepairsmtce5" localSheetId="11">#REF!</definedName>
    <definedName name="LastQPLGrossProfitExpense60RESEARCHDEVELOPMENT61DISCOVERYLaboratoryOperationsRepairsmtce5">#REF!</definedName>
    <definedName name="LastQPLGrossProfitExpense60RESEARCHDEVELOPMENT61DISCOVERYPersonnelandContractors" localSheetId="11">#REF!</definedName>
    <definedName name="LastQPLGrossProfitExpense60RESEARCHDEVELOPMENT61DISCOVERYPersonnelandContractors">#REF!</definedName>
    <definedName name="LastQPLGrossProfitExpense60RESEARCHDEVELOPMENT61DISCOVERYPersonnelandContractorsBudgettedSalaries1" localSheetId="11">#REF!</definedName>
    <definedName name="LastQPLGrossProfitExpense60RESEARCHDEVELOPMENT61DISCOVERYPersonnelandContractorsBudgettedSalaries1">#REF!</definedName>
    <definedName name="LastQPLGrossProfitExpense60RESEARCHDEVELOPMENT61DISCOVERYPersonnelandContractorsBudgettedSalaries2" localSheetId="11">#REF!</definedName>
    <definedName name="LastQPLGrossProfitExpense60RESEARCHDEVELOPMENT61DISCOVERYPersonnelandContractorsBudgettedSalaries2">#REF!</definedName>
    <definedName name="LastQPLGrossProfitExpense60RESEARCHDEVELOPMENT61DISCOVERYPersonnelandContractorsBudgettedSalaries3" localSheetId="11">#REF!</definedName>
    <definedName name="LastQPLGrossProfitExpense60RESEARCHDEVELOPMENT61DISCOVERYPersonnelandContractorsBudgettedSalaries3">#REF!</definedName>
    <definedName name="LastQPLGrossProfitExpense60RESEARCHDEVELOPMENT61DISCOVERYPersonnelandContractorsBudgettedSalaries4" localSheetId="11">#REF!</definedName>
    <definedName name="LastQPLGrossProfitExpense60RESEARCHDEVELOPMENT61DISCOVERYPersonnelandContractorsBudgettedSalaries4">#REF!</definedName>
    <definedName name="LastQPLGrossProfitExpense60RESEARCHDEVELOPMENT61DISCOVERYPersonnelandContractorsBudgettedSalaries5" localSheetId="11">#REF!</definedName>
    <definedName name="LastQPLGrossProfitExpense60RESEARCHDEVELOPMENT61DISCOVERYPersonnelandContractorsBudgettedSalaries5">#REF!</definedName>
    <definedName name="LastQPLGrossProfitExpense60RESEARCHDEVELOPMENT61DISCOVERYPersonnelandContractorsEmployees" localSheetId="11">#REF!</definedName>
    <definedName name="LastQPLGrossProfitExpense60RESEARCHDEVELOPMENT61DISCOVERYPersonnelandContractorsEmployees">#REF!</definedName>
    <definedName name="LastQPLGrossProfitExpense60RESEARCHDEVELOPMENT61DISCOVERYPersonnelandContractorsEmployeesBenefits1" localSheetId="11">#REF!</definedName>
    <definedName name="LastQPLGrossProfitExpense60RESEARCHDEVELOPMENT61DISCOVERYPersonnelandContractorsEmployeesBenefits1">#REF!</definedName>
    <definedName name="LastQPLGrossProfitExpense60RESEARCHDEVELOPMENT61DISCOVERYPersonnelandContractorsEmployeesBenefits2" localSheetId="11">#REF!</definedName>
    <definedName name="LastQPLGrossProfitExpense60RESEARCHDEVELOPMENT61DISCOVERYPersonnelandContractorsEmployeesBenefits2">#REF!</definedName>
    <definedName name="LastQPLGrossProfitExpense60RESEARCHDEVELOPMENT61DISCOVERYPersonnelandContractorsEmployeesBenefits3" localSheetId="11">#REF!</definedName>
    <definedName name="LastQPLGrossProfitExpense60RESEARCHDEVELOPMENT61DISCOVERYPersonnelandContractorsEmployeesBenefits3">#REF!</definedName>
    <definedName name="LastQPLGrossProfitExpense60RESEARCHDEVELOPMENT61DISCOVERYPersonnelandContractorsEmployeesBenefits4" localSheetId="11">#REF!</definedName>
    <definedName name="LastQPLGrossProfitExpense60RESEARCHDEVELOPMENT61DISCOVERYPersonnelandContractorsEmployeesBenefits4">#REF!</definedName>
    <definedName name="LastQPLGrossProfitExpense60RESEARCHDEVELOPMENT61DISCOVERYPersonnelandContractorsEmployeesBenefits5" localSheetId="11">#REF!</definedName>
    <definedName name="LastQPLGrossProfitExpense60RESEARCHDEVELOPMENT61DISCOVERYPersonnelandContractorsEmployeesBenefits5">#REF!</definedName>
    <definedName name="LastQPLGrossProfitExpense60RESEARCHDEVELOPMENT61DISCOVERYPersonnelandContractorsEmployeesBonus1" localSheetId="11">#REF!</definedName>
    <definedName name="LastQPLGrossProfitExpense60RESEARCHDEVELOPMENT61DISCOVERYPersonnelandContractorsEmployeesBonus1">#REF!</definedName>
    <definedName name="LastQPLGrossProfitExpense60RESEARCHDEVELOPMENT61DISCOVERYPersonnelandContractorsEmployeesBonus2" localSheetId="11">#REF!</definedName>
    <definedName name="LastQPLGrossProfitExpense60RESEARCHDEVELOPMENT61DISCOVERYPersonnelandContractorsEmployeesBonus2">#REF!</definedName>
    <definedName name="LastQPLGrossProfitExpense60RESEARCHDEVELOPMENT61DISCOVERYPersonnelandContractorsEmployeesBonus3" localSheetId="11">#REF!</definedName>
    <definedName name="LastQPLGrossProfitExpense60RESEARCHDEVELOPMENT61DISCOVERYPersonnelandContractorsEmployeesBonus3">#REF!</definedName>
    <definedName name="LastQPLGrossProfitExpense60RESEARCHDEVELOPMENT61DISCOVERYPersonnelandContractorsEmployeesBonus4" localSheetId="11">#REF!</definedName>
    <definedName name="LastQPLGrossProfitExpense60RESEARCHDEVELOPMENT61DISCOVERYPersonnelandContractorsEmployeesBonus4">#REF!</definedName>
    <definedName name="LastQPLGrossProfitExpense60RESEARCHDEVELOPMENT61DISCOVERYPersonnelandContractorsEmployeesBonus5" localSheetId="11">#REF!</definedName>
    <definedName name="LastQPLGrossProfitExpense60RESEARCHDEVELOPMENT61DISCOVERYPersonnelandContractorsEmployeesBonus5">#REF!</definedName>
    <definedName name="LastQPLGrossProfitExpense60RESEARCHDEVELOPMENT61DISCOVERYPersonnelandContractorsEmployeesCompanyCPPandEI1" localSheetId="11">#REF!</definedName>
    <definedName name="LastQPLGrossProfitExpense60RESEARCHDEVELOPMENT61DISCOVERYPersonnelandContractorsEmployeesCompanyCPPandEI1">#REF!</definedName>
    <definedName name="LastQPLGrossProfitExpense60RESEARCHDEVELOPMENT61DISCOVERYPersonnelandContractorsEmployeesCompanyCPPandEI2" localSheetId="11">#REF!</definedName>
    <definedName name="LastQPLGrossProfitExpense60RESEARCHDEVELOPMENT61DISCOVERYPersonnelandContractorsEmployeesCompanyCPPandEI2">#REF!</definedName>
    <definedName name="LastQPLGrossProfitExpense60RESEARCHDEVELOPMENT61DISCOVERYPersonnelandContractorsEmployeesCompanyCPPandEI3" localSheetId="11">#REF!</definedName>
    <definedName name="LastQPLGrossProfitExpense60RESEARCHDEVELOPMENT61DISCOVERYPersonnelandContractorsEmployeesCompanyCPPandEI3">#REF!</definedName>
    <definedName name="LastQPLGrossProfitExpense60RESEARCHDEVELOPMENT61DISCOVERYPersonnelandContractorsEmployeesCompanyCPPandEI4" localSheetId="11">#REF!</definedName>
    <definedName name="LastQPLGrossProfitExpense60RESEARCHDEVELOPMENT61DISCOVERYPersonnelandContractorsEmployeesCompanyCPPandEI4">#REF!</definedName>
    <definedName name="LastQPLGrossProfitExpense60RESEARCHDEVELOPMENT61DISCOVERYPersonnelandContractorsEmployeesCompanyCPPandEI5" localSheetId="11">#REF!</definedName>
    <definedName name="LastQPLGrossProfitExpense60RESEARCHDEVELOPMENT61DISCOVERYPersonnelandContractorsEmployeesCompanyCPPandEI5">#REF!</definedName>
    <definedName name="LastQPLGrossProfitExpense60RESEARCHDEVELOPMENT61DISCOVERYPersonnelandContractorsEmployeesEmployeesOther1" localSheetId="11">#REF!</definedName>
    <definedName name="LastQPLGrossProfitExpense60RESEARCHDEVELOPMENT61DISCOVERYPersonnelandContractorsEmployeesEmployeesOther1">#REF!</definedName>
    <definedName name="LastQPLGrossProfitExpense60RESEARCHDEVELOPMENT61DISCOVERYPersonnelandContractorsEmployeesEmployeesOther2" localSheetId="11">#REF!</definedName>
    <definedName name="LastQPLGrossProfitExpense60RESEARCHDEVELOPMENT61DISCOVERYPersonnelandContractorsEmployeesEmployeesOther2">#REF!</definedName>
    <definedName name="LastQPLGrossProfitExpense60RESEARCHDEVELOPMENT61DISCOVERYPersonnelandContractorsEmployeesEmployeesOther3" localSheetId="11">#REF!</definedName>
    <definedName name="LastQPLGrossProfitExpense60RESEARCHDEVELOPMENT61DISCOVERYPersonnelandContractorsEmployeesEmployeesOther3">#REF!</definedName>
    <definedName name="LastQPLGrossProfitExpense60RESEARCHDEVELOPMENT61DISCOVERYPersonnelandContractorsEmployeesEmployeesOther4" localSheetId="11">#REF!</definedName>
    <definedName name="LastQPLGrossProfitExpense60RESEARCHDEVELOPMENT61DISCOVERYPersonnelandContractorsEmployeesEmployeesOther4">#REF!</definedName>
    <definedName name="LastQPLGrossProfitExpense60RESEARCHDEVELOPMENT61DISCOVERYPersonnelandContractorsEmployeesEmployeesOther5" localSheetId="11">#REF!</definedName>
    <definedName name="LastQPLGrossProfitExpense60RESEARCHDEVELOPMENT61DISCOVERYPersonnelandContractorsEmployeesEmployeesOther5">#REF!</definedName>
    <definedName name="LastQPLGrossProfitExpense60RESEARCHDEVELOPMENT61DISCOVERYPersonnelandContractorsEmployeesSalarieswages1" localSheetId="11">#REF!</definedName>
    <definedName name="LastQPLGrossProfitExpense60RESEARCHDEVELOPMENT61DISCOVERYPersonnelandContractorsEmployeesSalarieswages1">#REF!</definedName>
    <definedName name="LastQPLGrossProfitExpense60RESEARCHDEVELOPMENT61DISCOVERYPersonnelandContractorsEmployeesSalarieswages2" localSheetId="11">#REF!</definedName>
    <definedName name="LastQPLGrossProfitExpense60RESEARCHDEVELOPMENT61DISCOVERYPersonnelandContractorsEmployeesSalarieswages2">#REF!</definedName>
    <definedName name="LastQPLGrossProfitExpense60RESEARCHDEVELOPMENT61DISCOVERYPersonnelandContractorsEmployeesSalarieswages3" localSheetId="11">#REF!</definedName>
    <definedName name="LastQPLGrossProfitExpense60RESEARCHDEVELOPMENT61DISCOVERYPersonnelandContractorsEmployeesSalarieswages3">#REF!</definedName>
    <definedName name="LastQPLGrossProfitExpense60RESEARCHDEVELOPMENT61DISCOVERYPersonnelandContractorsEmployeesSalarieswages4" localSheetId="11">#REF!</definedName>
    <definedName name="LastQPLGrossProfitExpense60RESEARCHDEVELOPMENT61DISCOVERYPersonnelandContractorsEmployeesSalarieswages4">#REF!</definedName>
    <definedName name="LastQPLGrossProfitExpense60RESEARCHDEVELOPMENT61DISCOVERYPersonnelandContractorsEmployeesSalarieswages5" localSheetId="11">#REF!</definedName>
    <definedName name="LastQPLGrossProfitExpense60RESEARCHDEVELOPMENT61DISCOVERYPersonnelandContractorsEmployeesSalarieswages5">#REF!</definedName>
    <definedName name="LastQPLGrossProfitExpense60RESEARCHDEVELOPMENT61DISCOVERYPersonnelandContractorsEmployeesSalaryControl1" localSheetId="11">#REF!</definedName>
    <definedName name="LastQPLGrossProfitExpense60RESEARCHDEVELOPMENT61DISCOVERYPersonnelandContractorsEmployeesSalaryControl1">#REF!</definedName>
    <definedName name="LastQPLGrossProfitExpense60RESEARCHDEVELOPMENT61DISCOVERYPersonnelandContractorsEmployeesSalaryControl2" localSheetId="11">#REF!</definedName>
    <definedName name="LastQPLGrossProfitExpense60RESEARCHDEVELOPMENT61DISCOVERYPersonnelandContractorsEmployeesSalaryControl2">#REF!</definedName>
    <definedName name="LastQPLGrossProfitExpense60RESEARCHDEVELOPMENT61DISCOVERYPersonnelandContractorsEmployeesSalaryControl3" localSheetId="11">#REF!</definedName>
    <definedName name="LastQPLGrossProfitExpense60RESEARCHDEVELOPMENT61DISCOVERYPersonnelandContractorsEmployeesSalaryControl3">#REF!</definedName>
    <definedName name="LastQPLGrossProfitExpense60RESEARCHDEVELOPMENT61DISCOVERYPersonnelandContractorsEmployeesSalaryControl4" localSheetId="11">#REF!</definedName>
    <definedName name="LastQPLGrossProfitExpense60RESEARCHDEVELOPMENT61DISCOVERYPersonnelandContractorsEmployeesSalaryControl4">#REF!</definedName>
    <definedName name="LastQPLGrossProfitExpense60RESEARCHDEVELOPMENT61DISCOVERYPersonnelandContractorsEmployeesSalaryControl5" localSheetId="11">#REF!</definedName>
    <definedName name="LastQPLGrossProfitExpense60RESEARCHDEVELOPMENT61DISCOVERYPersonnelandContractorsEmployeesSalaryControl5">#REF!</definedName>
    <definedName name="LastQPLGrossProfitExpense60RESEARCHDEVELOPMENT61DISCOVERYPersonnelandContractorsEmployeesVacationexpensePTO1" localSheetId="11">#REF!</definedName>
    <definedName name="LastQPLGrossProfitExpense60RESEARCHDEVELOPMENT61DISCOVERYPersonnelandContractorsEmployeesVacationexpensePTO1">#REF!</definedName>
    <definedName name="LastQPLGrossProfitExpense60RESEARCHDEVELOPMENT61DISCOVERYPersonnelandContractorsEmployeesVacationexpensePTO2" localSheetId="11">#REF!</definedName>
    <definedName name="LastQPLGrossProfitExpense60RESEARCHDEVELOPMENT61DISCOVERYPersonnelandContractorsEmployeesVacationexpensePTO2">#REF!</definedName>
    <definedName name="LastQPLGrossProfitExpense60RESEARCHDEVELOPMENT61DISCOVERYPersonnelandContractorsEmployeesVacationexpensePTO3" localSheetId="11">#REF!</definedName>
    <definedName name="LastQPLGrossProfitExpense60RESEARCHDEVELOPMENT61DISCOVERYPersonnelandContractorsEmployeesVacationexpensePTO3">#REF!</definedName>
    <definedName name="LastQPLGrossProfitExpense60RESEARCHDEVELOPMENT61DISCOVERYPersonnelandContractorsEmployeesVacationexpensePTO4" localSheetId="11">#REF!</definedName>
    <definedName name="LastQPLGrossProfitExpense60RESEARCHDEVELOPMENT61DISCOVERYPersonnelandContractorsEmployeesVacationexpensePTO4">#REF!</definedName>
    <definedName name="LastQPLGrossProfitExpense60RESEARCHDEVELOPMENT61DISCOVERYPersonnelandContractorsEmployeesVacationexpensePTO5" localSheetId="11">#REF!</definedName>
    <definedName name="LastQPLGrossProfitExpense60RESEARCHDEVELOPMENT61DISCOVERYPersonnelandContractorsEmployeesVacationexpensePTO5">#REF!</definedName>
    <definedName name="LastQPLGrossProfitExpense60RESEARCHDEVELOPMENT61DISCOVERYPersonnelandContractorsPersonnelandContractorsOther1" localSheetId="11">#REF!</definedName>
    <definedName name="LastQPLGrossProfitExpense60RESEARCHDEVELOPMENT61DISCOVERYPersonnelandContractorsPersonnelandContractorsOther1">#REF!</definedName>
    <definedName name="LastQPLGrossProfitExpense60RESEARCHDEVELOPMENT61DISCOVERYPersonnelandContractorsPersonnelandContractorsOther2" localSheetId="11">#REF!</definedName>
    <definedName name="LastQPLGrossProfitExpense60RESEARCHDEVELOPMENT61DISCOVERYPersonnelandContractorsPersonnelandContractorsOther2">#REF!</definedName>
    <definedName name="LastQPLGrossProfitExpense60RESEARCHDEVELOPMENT61DISCOVERYPersonnelandContractorsPersonnelandContractorsOther3" localSheetId="11">#REF!</definedName>
    <definedName name="LastQPLGrossProfitExpense60RESEARCHDEVELOPMENT61DISCOVERYPersonnelandContractorsPersonnelandContractorsOther3">#REF!</definedName>
    <definedName name="LastQPLGrossProfitExpense60RESEARCHDEVELOPMENT61DISCOVERYPersonnelandContractorsPersonnelandContractorsOther4" localSheetId="11">#REF!</definedName>
    <definedName name="LastQPLGrossProfitExpense60RESEARCHDEVELOPMENT61DISCOVERYPersonnelandContractorsPersonnelandContractorsOther4">#REF!</definedName>
    <definedName name="LastQPLGrossProfitExpense60RESEARCHDEVELOPMENT61DISCOVERYPersonnelandContractorsPersonnelandContractorsOther5" localSheetId="11">#REF!</definedName>
    <definedName name="LastQPLGrossProfitExpense60RESEARCHDEVELOPMENT61DISCOVERYPersonnelandContractorsPersonnelandContractorsOther5">#REF!</definedName>
    <definedName name="LastQPLGrossProfitExpense60RESEARCHDEVELOPMENT61DISCOVERYPersonnelandContractorsTotalEmployees1" localSheetId="11">#REF!</definedName>
    <definedName name="LastQPLGrossProfitExpense60RESEARCHDEVELOPMENT61DISCOVERYPersonnelandContractorsTotalEmployees1">#REF!</definedName>
    <definedName name="LastQPLGrossProfitExpense60RESEARCHDEVELOPMENT61DISCOVERYPersonnelandContractorsTotalEmployees2" localSheetId="11">#REF!</definedName>
    <definedName name="LastQPLGrossProfitExpense60RESEARCHDEVELOPMENT61DISCOVERYPersonnelandContractorsTotalEmployees2">#REF!</definedName>
    <definedName name="LastQPLGrossProfitExpense60RESEARCHDEVELOPMENT61DISCOVERYPersonnelandContractorsTotalEmployees3" localSheetId="11">#REF!</definedName>
    <definedName name="LastQPLGrossProfitExpense60RESEARCHDEVELOPMENT61DISCOVERYPersonnelandContractorsTotalEmployees3">#REF!</definedName>
    <definedName name="LastQPLGrossProfitExpense60RESEARCHDEVELOPMENT61DISCOVERYPersonnelandContractorsTotalEmployees4" localSheetId="11">#REF!</definedName>
    <definedName name="LastQPLGrossProfitExpense60RESEARCHDEVELOPMENT61DISCOVERYPersonnelandContractorsTotalEmployees4">#REF!</definedName>
    <definedName name="LastQPLGrossProfitExpense60RESEARCHDEVELOPMENT61DISCOVERYPersonnelandContractorsTotalEmployees5" localSheetId="11">#REF!</definedName>
    <definedName name="LastQPLGrossProfitExpense60RESEARCHDEVELOPMENT61DISCOVERYPersonnelandContractorsTotalEmployees5">#REF!</definedName>
    <definedName name="LastQPLGrossProfitExpense60RESEARCHDEVELOPMENT61DISCOVERYTotalAdministration1" localSheetId="11">#REF!</definedName>
    <definedName name="LastQPLGrossProfitExpense60RESEARCHDEVELOPMENT61DISCOVERYTotalAdministration1">#REF!</definedName>
    <definedName name="LastQPLGrossProfitExpense60RESEARCHDEVELOPMENT61DISCOVERYTotalAdministration2" localSheetId="11">#REF!</definedName>
    <definedName name="LastQPLGrossProfitExpense60RESEARCHDEVELOPMENT61DISCOVERYTotalAdministration2">#REF!</definedName>
    <definedName name="LastQPLGrossProfitExpense60RESEARCHDEVELOPMENT61DISCOVERYTotalAdministration3" localSheetId="11">#REF!</definedName>
    <definedName name="LastQPLGrossProfitExpense60RESEARCHDEVELOPMENT61DISCOVERYTotalAdministration3">#REF!</definedName>
    <definedName name="LastQPLGrossProfitExpense60RESEARCHDEVELOPMENT61DISCOVERYTotalAdministration4" localSheetId="11">#REF!</definedName>
    <definedName name="LastQPLGrossProfitExpense60RESEARCHDEVELOPMENT61DISCOVERYTotalAdministration4">#REF!</definedName>
    <definedName name="LastQPLGrossProfitExpense60RESEARCHDEVELOPMENT61DISCOVERYTotalAdministration5" localSheetId="11">#REF!</definedName>
    <definedName name="LastQPLGrossProfitExpense60RESEARCHDEVELOPMENT61DISCOVERYTotalAdministration5">#REF!</definedName>
    <definedName name="LastQPLGrossProfitExpense60RESEARCHDEVELOPMENT61DISCOVERYTotalConsultants1" localSheetId="11">#REF!</definedName>
    <definedName name="LastQPLGrossProfitExpense60RESEARCHDEVELOPMENT61DISCOVERYTotalConsultants1">#REF!</definedName>
    <definedName name="LastQPLGrossProfitExpense60RESEARCHDEVELOPMENT61DISCOVERYTotalConsultants2" localSheetId="11">#REF!</definedName>
    <definedName name="LastQPLGrossProfitExpense60RESEARCHDEVELOPMENT61DISCOVERYTotalConsultants2">#REF!</definedName>
    <definedName name="LastQPLGrossProfitExpense60RESEARCHDEVELOPMENT61DISCOVERYTotalConsultants3" localSheetId="11">#REF!</definedName>
    <definedName name="LastQPLGrossProfitExpense60RESEARCHDEVELOPMENT61DISCOVERYTotalConsultants3">#REF!</definedName>
    <definedName name="LastQPLGrossProfitExpense60RESEARCHDEVELOPMENT61DISCOVERYTotalConsultants4" localSheetId="11">#REF!</definedName>
    <definedName name="LastQPLGrossProfitExpense60RESEARCHDEVELOPMENT61DISCOVERYTotalConsultants4">#REF!</definedName>
    <definedName name="LastQPLGrossProfitExpense60RESEARCHDEVELOPMENT61DISCOVERYTotalConsultants5" localSheetId="11">#REF!</definedName>
    <definedName name="LastQPLGrossProfitExpense60RESEARCHDEVELOPMENT61DISCOVERYTotalConsultants5">#REF!</definedName>
    <definedName name="LastQPLGrossProfitExpense60RESEARCHDEVELOPMENT61DISCOVERYTotalContractResearchAgreements1" localSheetId="11">#REF!</definedName>
    <definedName name="LastQPLGrossProfitExpense60RESEARCHDEVELOPMENT61DISCOVERYTotalContractResearchAgreements1">#REF!</definedName>
    <definedName name="LastQPLGrossProfitExpense60RESEARCHDEVELOPMENT61DISCOVERYTotalContractResearchAgreements2" localSheetId="11">#REF!</definedName>
    <definedName name="LastQPLGrossProfitExpense60RESEARCHDEVELOPMENT61DISCOVERYTotalContractResearchAgreements2">#REF!</definedName>
    <definedName name="LastQPLGrossProfitExpense60RESEARCHDEVELOPMENT61DISCOVERYTotalContractResearchAgreements3" localSheetId="11">#REF!</definedName>
    <definedName name="LastQPLGrossProfitExpense60RESEARCHDEVELOPMENT61DISCOVERYTotalContractResearchAgreements3">#REF!</definedName>
    <definedName name="LastQPLGrossProfitExpense60RESEARCHDEVELOPMENT61DISCOVERYTotalContractResearchAgreements4" localSheetId="11">#REF!</definedName>
    <definedName name="LastQPLGrossProfitExpense60RESEARCHDEVELOPMENT61DISCOVERYTotalContractResearchAgreements4">#REF!</definedName>
    <definedName name="LastQPLGrossProfitExpense60RESEARCHDEVELOPMENT61DISCOVERYTotalContractResearchAgreements5" localSheetId="11">#REF!</definedName>
    <definedName name="LastQPLGrossProfitExpense60RESEARCHDEVELOPMENT61DISCOVERYTotalContractResearchAgreements5">#REF!</definedName>
    <definedName name="LastQPLGrossProfitExpense60RESEARCHDEVELOPMENT61DISCOVERYTotalLaboratoryOperations1" localSheetId="11">#REF!</definedName>
    <definedName name="LastQPLGrossProfitExpense60RESEARCHDEVELOPMENT61DISCOVERYTotalLaboratoryOperations1">#REF!</definedName>
    <definedName name="LastQPLGrossProfitExpense60RESEARCHDEVELOPMENT61DISCOVERYTotalLaboratoryOperations2" localSheetId="11">#REF!</definedName>
    <definedName name="LastQPLGrossProfitExpense60RESEARCHDEVELOPMENT61DISCOVERYTotalLaboratoryOperations2">#REF!</definedName>
    <definedName name="LastQPLGrossProfitExpense60RESEARCHDEVELOPMENT61DISCOVERYTotalLaboratoryOperations3" localSheetId="11">#REF!</definedName>
    <definedName name="LastQPLGrossProfitExpense60RESEARCHDEVELOPMENT61DISCOVERYTotalLaboratoryOperations3">#REF!</definedName>
    <definedName name="LastQPLGrossProfitExpense60RESEARCHDEVELOPMENT61DISCOVERYTotalLaboratoryOperations4" localSheetId="11">#REF!</definedName>
    <definedName name="LastQPLGrossProfitExpense60RESEARCHDEVELOPMENT61DISCOVERYTotalLaboratoryOperations4">#REF!</definedName>
    <definedName name="LastQPLGrossProfitExpense60RESEARCHDEVELOPMENT61DISCOVERYTotalLaboratoryOperations5" localSheetId="11">#REF!</definedName>
    <definedName name="LastQPLGrossProfitExpense60RESEARCHDEVELOPMENT61DISCOVERYTotalLaboratoryOperations5">#REF!</definedName>
    <definedName name="LastQPLGrossProfitExpense60RESEARCHDEVELOPMENT61DISCOVERYTotalPersonnelandContractors1" localSheetId="11">#REF!</definedName>
    <definedName name="LastQPLGrossProfitExpense60RESEARCHDEVELOPMENT61DISCOVERYTotalPersonnelandContractors1">#REF!</definedName>
    <definedName name="LastQPLGrossProfitExpense60RESEARCHDEVELOPMENT61DISCOVERYTotalPersonnelandContractors2" localSheetId="11">#REF!</definedName>
    <definedName name="LastQPLGrossProfitExpense60RESEARCHDEVELOPMENT61DISCOVERYTotalPersonnelandContractors2">#REF!</definedName>
    <definedName name="LastQPLGrossProfitExpense60RESEARCHDEVELOPMENT61DISCOVERYTotalPersonnelandContractors3" localSheetId="11">#REF!</definedName>
    <definedName name="LastQPLGrossProfitExpense60RESEARCHDEVELOPMENT61DISCOVERYTotalPersonnelandContractors3">#REF!</definedName>
    <definedName name="LastQPLGrossProfitExpense60RESEARCHDEVELOPMENT61DISCOVERYTotalPersonnelandContractors4" localSheetId="11">#REF!</definedName>
    <definedName name="LastQPLGrossProfitExpense60RESEARCHDEVELOPMENT61DISCOVERYTotalPersonnelandContractors4">#REF!</definedName>
    <definedName name="LastQPLGrossProfitExpense60RESEARCHDEVELOPMENT61DISCOVERYTotalPersonnelandContractors5" localSheetId="11">#REF!</definedName>
    <definedName name="LastQPLGrossProfitExpense60RESEARCHDEVELOPMENT61DISCOVERYTotalPersonnelandContractors5">#REF!</definedName>
    <definedName name="LastQPLGrossProfitExpense60RESEARCHDEVELOPMENT62DEVELOPMENT" localSheetId="11">#REF!</definedName>
    <definedName name="LastQPLGrossProfitExpense60RESEARCHDEVELOPMENT62DEVELOPMENT">#REF!</definedName>
    <definedName name="LastQPLGrossProfitExpense60RESEARCHDEVELOPMENT62DEVELOPMENT5840PSTExpenses1" localSheetId="11">#REF!</definedName>
    <definedName name="LastQPLGrossProfitExpense60RESEARCHDEVELOPMENT62DEVELOPMENT5840PSTExpenses1">#REF!</definedName>
    <definedName name="LastQPLGrossProfitExpense60RESEARCHDEVELOPMENT62DEVELOPMENT5840PSTExpenses2" localSheetId="11">#REF!</definedName>
    <definedName name="LastQPLGrossProfitExpense60RESEARCHDEVELOPMENT62DEVELOPMENT5840PSTExpenses2">#REF!</definedName>
    <definedName name="LastQPLGrossProfitExpense60RESEARCHDEVELOPMENT62DEVELOPMENT5840PSTExpenses3" localSheetId="11">#REF!</definedName>
    <definedName name="LastQPLGrossProfitExpense60RESEARCHDEVELOPMENT62DEVELOPMENT5840PSTExpenses3">#REF!</definedName>
    <definedName name="LastQPLGrossProfitExpense60RESEARCHDEVELOPMENT62DEVELOPMENT5840PSTExpenses4" localSheetId="11">#REF!</definedName>
    <definedName name="LastQPLGrossProfitExpense60RESEARCHDEVELOPMENT62DEVELOPMENT5840PSTExpenses4">#REF!</definedName>
    <definedName name="LastQPLGrossProfitExpense60RESEARCHDEVELOPMENT62DEVELOPMENT5840PSTExpenses5" localSheetId="11">#REF!</definedName>
    <definedName name="LastQPLGrossProfitExpense60RESEARCHDEVELOPMENT62DEVELOPMENT5840PSTExpenses5">#REF!</definedName>
    <definedName name="LastQPLGrossProfitExpense60RESEARCHDEVELOPMENT62DEVELOPMENT62DEVELOPMENTOther1" localSheetId="11">#REF!</definedName>
    <definedName name="LastQPLGrossProfitExpense60RESEARCHDEVELOPMENT62DEVELOPMENT62DEVELOPMENTOther1">#REF!</definedName>
    <definedName name="LastQPLGrossProfitExpense60RESEARCHDEVELOPMENT62DEVELOPMENT62DEVELOPMENTOther2" localSheetId="11">#REF!</definedName>
    <definedName name="LastQPLGrossProfitExpense60RESEARCHDEVELOPMENT62DEVELOPMENT62DEVELOPMENTOther2">#REF!</definedName>
    <definedName name="LastQPLGrossProfitExpense60RESEARCHDEVELOPMENT62DEVELOPMENT62DEVELOPMENTOther3" localSheetId="11">#REF!</definedName>
    <definedName name="LastQPLGrossProfitExpense60RESEARCHDEVELOPMENT62DEVELOPMENT62DEVELOPMENTOther3">#REF!</definedName>
    <definedName name="LastQPLGrossProfitExpense60RESEARCHDEVELOPMENT62DEVELOPMENT62DEVELOPMENTOther4" localSheetId="11">#REF!</definedName>
    <definedName name="LastQPLGrossProfitExpense60RESEARCHDEVELOPMENT62DEVELOPMENT62DEVELOPMENTOther4">#REF!</definedName>
    <definedName name="LastQPLGrossProfitExpense60RESEARCHDEVELOPMENT62DEVELOPMENT62DEVELOPMENTOther5" localSheetId="11">#REF!</definedName>
    <definedName name="LastQPLGrossProfitExpense60RESEARCHDEVELOPMENT62DEVELOPMENT62DEVELOPMENTOther5">#REF!</definedName>
    <definedName name="LastQPLGrossProfitExpense60RESEARCHDEVELOPMENT62DEVELOPMENTAdministrationOther" localSheetId="11">#REF!</definedName>
    <definedName name="LastQPLGrossProfitExpense60RESEARCHDEVELOPMENT62DEVELOPMENTAdministrationOther">#REF!</definedName>
    <definedName name="LastQPLGrossProfitExpense60RESEARCHDEVELOPMENT62DEVELOPMENTAdministrationOtherAdministrationOtherOther1" localSheetId="11">#REF!</definedName>
    <definedName name="LastQPLGrossProfitExpense60RESEARCHDEVELOPMENT62DEVELOPMENTAdministrationOtherAdministrationOtherOther1">#REF!</definedName>
    <definedName name="LastQPLGrossProfitExpense60RESEARCHDEVELOPMENT62DEVELOPMENTAdministrationOtherAdministrationOtherOther2" localSheetId="11">#REF!</definedName>
    <definedName name="LastQPLGrossProfitExpense60RESEARCHDEVELOPMENT62DEVELOPMENTAdministrationOtherAdministrationOtherOther2">#REF!</definedName>
    <definedName name="LastQPLGrossProfitExpense60RESEARCHDEVELOPMENT62DEVELOPMENTAdministrationOtherAdministrationOtherOther3" localSheetId="11">#REF!</definedName>
    <definedName name="LastQPLGrossProfitExpense60RESEARCHDEVELOPMENT62DEVELOPMENTAdministrationOtherAdministrationOtherOther3">#REF!</definedName>
    <definedName name="LastQPLGrossProfitExpense60RESEARCHDEVELOPMENT62DEVELOPMENTAdministrationOtherAdministrationOtherOther4" localSheetId="11">#REF!</definedName>
    <definedName name="LastQPLGrossProfitExpense60RESEARCHDEVELOPMENT62DEVELOPMENTAdministrationOtherAdministrationOtherOther4">#REF!</definedName>
    <definedName name="LastQPLGrossProfitExpense60RESEARCHDEVELOPMENT62DEVELOPMENTAdministrationOtherAdministrationOtherOther5" localSheetId="11">#REF!</definedName>
    <definedName name="LastQPLGrossProfitExpense60RESEARCHDEVELOPMENT62DEVELOPMENTAdministrationOtherAdministrationOtherOther5">#REF!</definedName>
    <definedName name="LastQPLGrossProfitExpense60RESEARCHDEVELOPMENT62DEVELOPMENTAdministrationOtherMemberships1" localSheetId="11">#REF!</definedName>
    <definedName name="LastQPLGrossProfitExpense60RESEARCHDEVELOPMENT62DEVELOPMENTAdministrationOtherMemberships1">#REF!</definedName>
    <definedName name="LastQPLGrossProfitExpense60RESEARCHDEVELOPMENT62DEVELOPMENTAdministrationOtherMemberships2" localSheetId="11">#REF!</definedName>
    <definedName name="LastQPLGrossProfitExpense60RESEARCHDEVELOPMENT62DEVELOPMENTAdministrationOtherMemberships2">#REF!</definedName>
    <definedName name="LastQPLGrossProfitExpense60RESEARCHDEVELOPMENT62DEVELOPMENTAdministrationOtherMemberships3" localSheetId="11">#REF!</definedName>
    <definedName name="LastQPLGrossProfitExpense60RESEARCHDEVELOPMENT62DEVELOPMENTAdministrationOtherMemberships3">#REF!</definedName>
    <definedName name="LastQPLGrossProfitExpense60RESEARCHDEVELOPMENT62DEVELOPMENTAdministrationOtherMemberships4" localSheetId="11">#REF!</definedName>
    <definedName name="LastQPLGrossProfitExpense60RESEARCHDEVELOPMENT62DEVELOPMENTAdministrationOtherMemberships4">#REF!</definedName>
    <definedName name="LastQPLGrossProfitExpense60RESEARCHDEVELOPMENT62DEVELOPMENTAdministrationOtherMemberships5" localSheetId="11">#REF!</definedName>
    <definedName name="LastQPLGrossProfitExpense60RESEARCHDEVELOPMENT62DEVELOPMENTAdministrationOtherMemberships5">#REF!</definedName>
    <definedName name="LastQPLGrossProfitExpense60RESEARCHDEVELOPMENT62DEVELOPMENTAdministrationOtherOther" localSheetId="11">#REF!</definedName>
    <definedName name="LastQPLGrossProfitExpense60RESEARCHDEVELOPMENT62DEVELOPMENTAdministrationOtherOther">#REF!</definedName>
    <definedName name="LastQPLGrossProfitExpense60RESEARCHDEVELOPMENT62DEVELOPMENTAdministrationOtherOthera1CABNeuroFees1" localSheetId="11">#REF!</definedName>
    <definedName name="LastQPLGrossProfitExpense60RESEARCHDEVELOPMENT62DEVELOPMENTAdministrationOtherOthera1CABNeuroFees1">#REF!</definedName>
    <definedName name="LastQPLGrossProfitExpense60RESEARCHDEVELOPMENT62DEVELOPMENTAdministrationOtherOthera1CABNeuroFees2" localSheetId="11">#REF!</definedName>
    <definedName name="LastQPLGrossProfitExpense60RESEARCHDEVELOPMENT62DEVELOPMENTAdministrationOtherOthera1CABNeuroFees2">#REF!</definedName>
    <definedName name="LastQPLGrossProfitExpense60RESEARCHDEVELOPMENT62DEVELOPMENTAdministrationOtherOthera1CABNeuroFees3" localSheetId="11">#REF!</definedName>
    <definedName name="LastQPLGrossProfitExpense60RESEARCHDEVELOPMENT62DEVELOPMENTAdministrationOtherOthera1CABNeuroFees3">#REF!</definedName>
    <definedName name="LastQPLGrossProfitExpense60RESEARCHDEVELOPMENT62DEVELOPMENTAdministrationOtherOthera1CABNeuroFees4" localSheetId="11">#REF!</definedName>
    <definedName name="LastQPLGrossProfitExpense60RESEARCHDEVELOPMENT62DEVELOPMENTAdministrationOtherOthera1CABNeuroFees4">#REF!</definedName>
    <definedName name="LastQPLGrossProfitExpense60RESEARCHDEVELOPMENT62DEVELOPMENTAdministrationOtherOthera1CABNeuroFees5" localSheetId="11">#REF!</definedName>
    <definedName name="LastQPLGrossProfitExpense60RESEARCHDEVELOPMENT62DEVELOPMENTAdministrationOtherOthera1CABNeuroFees5">#REF!</definedName>
    <definedName name="LastQPLGrossProfitExpense60RESEARCHDEVELOPMENT62DEVELOPMENTAdministrationOtherOthera2BoardNeuroFeesChair1" localSheetId="11">#REF!</definedName>
    <definedName name="LastQPLGrossProfitExpense60RESEARCHDEVELOPMENT62DEVELOPMENTAdministrationOtherOthera2BoardNeuroFeesChair1">#REF!</definedName>
    <definedName name="LastQPLGrossProfitExpense60RESEARCHDEVELOPMENT62DEVELOPMENTAdministrationOtherOthera2BoardNeuroFeesChair2" localSheetId="11">#REF!</definedName>
    <definedName name="LastQPLGrossProfitExpense60RESEARCHDEVELOPMENT62DEVELOPMENTAdministrationOtherOthera2BoardNeuroFeesChair2">#REF!</definedName>
    <definedName name="LastQPLGrossProfitExpense60RESEARCHDEVELOPMENT62DEVELOPMENTAdministrationOtherOthera2BoardNeuroFeesChair3" localSheetId="11">#REF!</definedName>
    <definedName name="LastQPLGrossProfitExpense60RESEARCHDEVELOPMENT62DEVELOPMENTAdministrationOtherOthera2BoardNeuroFeesChair3">#REF!</definedName>
    <definedName name="LastQPLGrossProfitExpense60RESEARCHDEVELOPMENT62DEVELOPMENTAdministrationOtherOthera2BoardNeuroFeesChair4" localSheetId="11">#REF!</definedName>
    <definedName name="LastQPLGrossProfitExpense60RESEARCHDEVELOPMENT62DEVELOPMENTAdministrationOtherOthera2BoardNeuroFeesChair4">#REF!</definedName>
    <definedName name="LastQPLGrossProfitExpense60RESEARCHDEVELOPMENT62DEVELOPMENTAdministrationOtherOthera2BoardNeuroFeesChair5" localSheetId="11">#REF!</definedName>
    <definedName name="LastQPLGrossProfitExpense60RESEARCHDEVELOPMENT62DEVELOPMENTAdministrationOtherOthera2BoardNeuroFeesChair5">#REF!</definedName>
    <definedName name="LastQPLGrossProfitExpense60RESEARCHDEVELOPMENT62DEVELOPMENTAdministrationOtherOthera3AdvisoryBoardNeuroTravel1" localSheetId="11">#REF!</definedName>
    <definedName name="LastQPLGrossProfitExpense60RESEARCHDEVELOPMENT62DEVELOPMENTAdministrationOtherOthera3AdvisoryBoardNeuroTravel1">#REF!</definedName>
    <definedName name="LastQPLGrossProfitExpense60RESEARCHDEVELOPMENT62DEVELOPMENTAdministrationOtherOthera3AdvisoryBoardNeuroTravel2" localSheetId="11">#REF!</definedName>
    <definedName name="LastQPLGrossProfitExpense60RESEARCHDEVELOPMENT62DEVELOPMENTAdministrationOtherOthera3AdvisoryBoardNeuroTravel2">#REF!</definedName>
    <definedName name="LastQPLGrossProfitExpense60RESEARCHDEVELOPMENT62DEVELOPMENTAdministrationOtherOthera3AdvisoryBoardNeuroTravel3" localSheetId="11">#REF!</definedName>
    <definedName name="LastQPLGrossProfitExpense60RESEARCHDEVELOPMENT62DEVELOPMENTAdministrationOtherOthera3AdvisoryBoardNeuroTravel3">#REF!</definedName>
    <definedName name="LastQPLGrossProfitExpense60RESEARCHDEVELOPMENT62DEVELOPMENTAdministrationOtherOthera3AdvisoryBoardNeuroTravel4" localSheetId="11">#REF!</definedName>
    <definedName name="LastQPLGrossProfitExpense60RESEARCHDEVELOPMENT62DEVELOPMENTAdministrationOtherOthera3AdvisoryBoardNeuroTravel4">#REF!</definedName>
    <definedName name="LastQPLGrossProfitExpense60RESEARCHDEVELOPMENT62DEVELOPMENTAdministrationOtherOthera3AdvisoryBoardNeuroTravel5" localSheetId="11">#REF!</definedName>
    <definedName name="LastQPLGrossProfitExpense60RESEARCHDEVELOPMENT62DEVELOPMENTAdministrationOtherOthera3AdvisoryBoardNeuroTravel5">#REF!</definedName>
    <definedName name="LastQPLGrossProfitExpense60RESEARCHDEVELOPMENT62DEVELOPMENTAdministrationOtherOthera4CABCaPFees1" localSheetId="11">#REF!</definedName>
    <definedName name="LastQPLGrossProfitExpense60RESEARCHDEVELOPMENT62DEVELOPMENTAdministrationOtherOthera4CABCaPFees1">#REF!</definedName>
    <definedName name="LastQPLGrossProfitExpense60RESEARCHDEVELOPMENT62DEVELOPMENTAdministrationOtherOthera4CABCaPFees2" localSheetId="11">#REF!</definedName>
    <definedName name="LastQPLGrossProfitExpense60RESEARCHDEVELOPMENT62DEVELOPMENTAdministrationOtherOthera4CABCaPFees2">#REF!</definedName>
    <definedName name="LastQPLGrossProfitExpense60RESEARCHDEVELOPMENT62DEVELOPMENTAdministrationOtherOthera4CABCaPFees3" localSheetId="11">#REF!</definedName>
    <definedName name="LastQPLGrossProfitExpense60RESEARCHDEVELOPMENT62DEVELOPMENTAdministrationOtherOthera4CABCaPFees3">#REF!</definedName>
    <definedName name="LastQPLGrossProfitExpense60RESEARCHDEVELOPMENT62DEVELOPMENTAdministrationOtherOthera4CABCaPFees4" localSheetId="11">#REF!</definedName>
    <definedName name="LastQPLGrossProfitExpense60RESEARCHDEVELOPMENT62DEVELOPMENTAdministrationOtherOthera4CABCaPFees4">#REF!</definedName>
    <definedName name="LastQPLGrossProfitExpense60RESEARCHDEVELOPMENT62DEVELOPMENTAdministrationOtherOthera4CABCaPFees5" localSheetId="11">#REF!</definedName>
    <definedName name="LastQPLGrossProfitExpense60RESEARCHDEVELOPMENT62DEVELOPMENTAdministrationOtherOthera4CABCaPFees5">#REF!</definedName>
    <definedName name="LastQPLGrossProfitExpense60RESEARCHDEVELOPMENT62DEVELOPMENTAdministrationOtherOthera5CABCaPFormationTravelFM1" localSheetId="11">#REF!</definedName>
    <definedName name="LastQPLGrossProfitExpense60RESEARCHDEVELOPMENT62DEVELOPMENTAdministrationOtherOthera5CABCaPFormationTravelFM1">#REF!</definedName>
    <definedName name="LastQPLGrossProfitExpense60RESEARCHDEVELOPMENT62DEVELOPMENTAdministrationOtherOthera5CABCaPFormationTravelFM2" localSheetId="11">#REF!</definedName>
    <definedName name="LastQPLGrossProfitExpense60RESEARCHDEVELOPMENT62DEVELOPMENTAdministrationOtherOthera5CABCaPFormationTravelFM2">#REF!</definedName>
    <definedName name="LastQPLGrossProfitExpense60RESEARCHDEVELOPMENT62DEVELOPMENTAdministrationOtherOthera5CABCaPFormationTravelFM3" localSheetId="11">#REF!</definedName>
    <definedName name="LastQPLGrossProfitExpense60RESEARCHDEVELOPMENT62DEVELOPMENTAdministrationOtherOthera5CABCaPFormationTravelFM3">#REF!</definedName>
    <definedName name="LastQPLGrossProfitExpense60RESEARCHDEVELOPMENT62DEVELOPMENTAdministrationOtherOthera5CABCaPFormationTravelFM4" localSheetId="11">#REF!</definedName>
    <definedName name="LastQPLGrossProfitExpense60RESEARCHDEVELOPMENT62DEVELOPMENTAdministrationOtherOthera5CABCaPFormationTravelFM4">#REF!</definedName>
    <definedName name="LastQPLGrossProfitExpense60RESEARCHDEVELOPMENT62DEVELOPMENTAdministrationOtherOthera5CABCaPFormationTravelFM5" localSheetId="11">#REF!</definedName>
    <definedName name="LastQPLGrossProfitExpense60RESEARCHDEVELOPMENT62DEVELOPMENTAdministrationOtherOthera5CABCaPFormationTravelFM5">#REF!</definedName>
    <definedName name="LastQPLGrossProfitExpense60RESEARCHDEVELOPMENT62DEVELOPMENTAdministrationOtherOthera6CABCaPFeesChair1" localSheetId="11">#REF!</definedName>
    <definedName name="LastQPLGrossProfitExpense60RESEARCHDEVELOPMENT62DEVELOPMENTAdministrationOtherOthera6CABCaPFeesChair1">#REF!</definedName>
    <definedName name="LastQPLGrossProfitExpense60RESEARCHDEVELOPMENT62DEVELOPMENTAdministrationOtherOthera6CABCaPFeesChair2" localSheetId="11">#REF!</definedName>
    <definedName name="LastQPLGrossProfitExpense60RESEARCHDEVELOPMENT62DEVELOPMENTAdministrationOtherOthera6CABCaPFeesChair2">#REF!</definedName>
    <definedName name="LastQPLGrossProfitExpense60RESEARCHDEVELOPMENT62DEVELOPMENTAdministrationOtherOthera6CABCaPFeesChair3" localSheetId="11">#REF!</definedName>
    <definedName name="LastQPLGrossProfitExpense60RESEARCHDEVELOPMENT62DEVELOPMENTAdministrationOtherOthera6CABCaPFeesChair3">#REF!</definedName>
    <definedName name="LastQPLGrossProfitExpense60RESEARCHDEVELOPMENT62DEVELOPMENTAdministrationOtherOthera6CABCaPFeesChair4" localSheetId="11">#REF!</definedName>
    <definedName name="LastQPLGrossProfitExpense60RESEARCHDEVELOPMENT62DEVELOPMENTAdministrationOtherOthera6CABCaPFeesChair4">#REF!</definedName>
    <definedName name="LastQPLGrossProfitExpense60RESEARCHDEVELOPMENT62DEVELOPMENTAdministrationOtherOthera6CABCaPFeesChair5" localSheetId="11">#REF!</definedName>
    <definedName name="LastQPLGrossProfitExpense60RESEARCHDEVELOPMENT62DEVELOPMENTAdministrationOtherOthera6CABCaPFeesChair5">#REF!</definedName>
    <definedName name="LastQPLGrossProfitExpense60RESEARCHDEVELOPMENT62DEVELOPMENTAdministrationOtherOthera7CABCaPTravelMtg1" localSheetId="11">#REF!</definedName>
    <definedName name="LastQPLGrossProfitExpense60RESEARCHDEVELOPMENT62DEVELOPMENTAdministrationOtherOthera7CABCaPTravelMtg1">#REF!</definedName>
    <definedName name="LastQPLGrossProfitExpense60RESEARCHDEVELOPMENT62DEVELOPMENTAdministrationOtherOthera7CABCaPTravelMtg2" localSheetId="11">#REF!</definedName>
    <definedName name="LastQPLGrossProfitExpense60RESEARCHDEVELOPMENT62DEVELOPMENTAdministrationOtherOthera7CABCaPTravelMtg2">#REF!</definedName>
    <definedName name="LastQPLGrossProfitExpense60RESEARCHDEVELOPMENT62DEVELOPMENTAdministrationOtherOthera7CABCaPTravelMtg3" localSheetId="11">#REF!</definedName>
    <definedName name="LastQPLGrossProfitExpense60RESEARCHDEVELOPMENT62DEVELOPMENTAdministrationOtherOthera7CABCaPTravelMtg3">#REF!</definedName>
    <definedName name="LastQPLGrossProfitExpense60RESEARCHDEVELOPMENT62DEVELOPMENTAdministrationOtherOthera7CABCaPTravelMtg4" localSheetId="11">#REF!</definedName>
    <definedName name="LastQPLGrossProfitExpense60RESEARCHDEVELOPMENT62DEVELOPMENTAdministrationOtherOthera7CABCaPTravelMtg4">#REF!</definedName>
    <definedName name="LastQPLGrossProfitExpense60RESEARCHDEVELOPMENT62DEVELOPMENTAdministrationOtherOthera7CABCaPTravelMtg5" localSheetId="11">#REF!</definedName>
    <definedName name="LastQPLGrossProfitExpense60RESEARCHDEVELOPMENT62DEVELOPMENTAdministrationOtherOthera7CABCaPTravelMtg5">#REF!</definedName>
    <definedName name="LastQPLGrossProfitExpense60RESEARCHDEVELOPMENT62DEVELOPMENTAdministrationOtherOtherOtherOther1" localSheetId="11">#REF!</definedName>
    <definedName name="LastQPLGrossProfitExpense60RESEARCHDEVELOPMENT62DEVELOPMENTAdministrationOtherOtherOtherOther1">#REF!</definedName>
    <definedName name="LastQPLGrossProfitExpense60RESEARCHDEVELOPMENT62DEVELOPMENTAdministrationOtherOtherOtherOther2" localSheetId="11">#REF!</definedName>
    <definedName name="LastQPLGrossProfitExpense60RESEARCHDEVELOPMENT62DEVELOPMENTAdministrationOtherOtherOtherOther2">#REF!</definedName>
    <definedName name="LastQPLGrossProfitExpense60RESEARCHDEVELOPMENT62DEVELOPMENTAdministrationOtherOtherOtherOther3" localSheetId="11">#REF!</definedName>
    <definedName name="LastQPLGrossProfitExpense60RESEARCHDEVELOPMENT62DEVELOPMENTAdministrationOtherOtherOtherOther3">#REF!</definedName>
    <definedName name="LastQPLGrossProfitExpense60RESEARCHDEVELOPMENT62DEVELOPMENTAdministrationOtherOtherOtherOther4" localSheetId="11">#REF!</definedName>
    <definedName name="LastQPLGrossProfitExpense60RESEARCHDEVELOPMENT62DEVELOPMENTAdministrationOtherOtherOtherOther4">#REF!</definedName>
    <definedName name="LastQPLGrossProfitExpense60RESEARCHDEVELOPMENT62DEVELOPMENTAdministrationOtherOtherOtherOther5" localSheetId="11">#REF!</definedName>
    <definedName name="LastQPLGrossProfitExpense60RESEARCHDEVELOPMENT62DEVELOPMENTAdministrationOtherOtherOtherOther5">#REF!</definedName>
    <definedName name="LastQPLGrossProfitExpense60RESEARCHDEVELOPMENT62DEVELOPMENTAdministrationOtherRDFacilities1" localSheetId="11">#REF!</definedName>
    <definedName name="LastQPLGrossProfitExpense60RESEARCHDEVELOPMENT62DEVELOPMENTAdministrationOtherRDFacilities1">#REF!</definedName>
    <definedName name="LastQPLGrossProfitExpense60RESEARCHDEVELOPMENT62DEVELOPMENTAdministrationOtherRDFacilities2" localSheetId="11">#REF!</definedName>
    <definedName name="LastQPLGrossProfitExpense60RESEARCHDEVELOPMENT62DEVELOPMENTAdministrationOtherRDFacilities2">#REF!</definedName>
    <definedName name="LastQPLGrossProfitExpense60RESEARCHDEVELOPMENT62DEVELOPMENTAdministrationOtherRDFacilities3" localSheetId="11">#REF!</definedName>
    <definedName name="LastQPLGrossProfitExpense60RESEARCHDEVELOPMENT62DEVELOPMENTAdministrationOtherRDFacilities3">#REF!</definedName>
    <definedName name="LastQPLGrossProfitExpense60RESEARCHDEVELOPMENT62DEVELOPMENTAdministrationOtherRDFacilities4" localSheetId="11">#REF!</definedName>
    <definedName name="LastQPLGrossProfitExpense60RESEARCHDEVELOPMENT62DEVELOPMENTAdministrationOtherRDFacilities4">#REF!</definedName>
    <definedName name="LastQPLGrossProfitExpense60RESEARCHDEVELOPMENT62DEVELOPMENTAdministrationOtherRDFacilities5" localSheetId="11">#REF!</definedName>
    <definedName name="LastQPLGrossProfitExpense60RESEARCHDEVELOPMENT62DEVELOPMENTAdministrationOtherRDFacilities5">#REF!</definedName>
    <definedName name="LastQPLGrossProfitExpense60RESEARCHDEVELOPMENT62DEVELOPMENTAdministrationOtherRecruitingRD1" localSheetId="11">#REF!</definedName>
    <definedName name="LastQPLGrossProfitExpense60RESEARCHDEVELOPMENT62DEVELOPMENTAdministrationOtherRecruitingRD1">#REF!</definedName>
    <definedName name="LastQPLGrossProfitExpense60RESEARCHDEVELOPMENT62DEVELOPMENTAdministrationOtherRecruitingRD2" localSheetId="11">#REF!</definedName>
    <definedName name="LastQPLGrossProfitExpense60RESEARCHDEVELOPMENT62DEVELOPMENTAdministrationOtherRecruitingRD2">#REF!</definedName>
    <definedName name="LastQPLGrossProfitExpense60RESEARCHDEVELOPMENT62DEVELOPMENTAdministrationOtherRecruitingRD3" localSheetId="11">#REF!</definedName>
    <definedName name="LastQPLGrossProfitExpense60RESEARCHDEVELOPMENT62DEVELOPMENTAdministrationOtherRecruitingRD3">#REF!</definedName>
    <definedName name="LastQPLGrossProfitExpense60RESEARCHDEVELOPMENT62DEVELOPMENTAdministrationOtherRecruitingRD4" localSheetId="11">#REF!</definedName>
    <definedName name="LastQPLGrossProfitExpense60RESEARCHDEVELOPMENT62DEVELOPMENTAdministrationOtherRecruitingRD4">#REF!</definedName>
    <definedName name="LastQPLGrossProfitExpense60RESEARCHDEVELOPMENT62DEVELOPMENTAdministrationOtherRecruitingRD5" localSheetId="11">#REF!</definedName>
    <definedName name="LastQPLGrossProfitExpense60RESEARCHDEVELOPMENT62DEVELOPMENTAdministrationOtherRecruitingRD5">#REF!</definedName>
    <definedName name="LastQPLGrossProfitExpense60RESEARCHDEVELOPMENT62DEVELOPMENTAdministrationOtherSubscriptions1" localSheetId="11">#REF!</definedName>
    <definedName name="LastQPLGrossProfitExpense60RESEARCHDEVELOPMENT62DEVELOPMENTAdministrationOtherSubscriptions1">#REF!</definedName>
    <definedName name="LastQPLGrossProfitExpense60RESEARCHDEVELOPMENT62DEVELOPMENTAdministrationOtherSubscriptions2" localSheetId="11">#REF!</definedName>
    <definedName name="LastQPLGrossProfitExpense60RESEARCHDEVELOPMENT62DEVELOPMENTAdministrationOtherSubscriptions2">#REF!</definedName>
    <definedName name="LastQPLGrossProfitExpense60RESEARCHDEVELOPMENT62DEVELOPMENTAdministrationOtherSubscriptions3" localSheetId="11">#REF!</definedName>
    <definedName name="LastQPLGrossProfitExpense60RESEARCHDEVELOPMENT62DEVELOPMENTAdministrationOtherSubscriptions3">#REF!</definedName>
    <definedName name="LastQPLGrossProfitExpense60RESEARCHDEVELOPMENT62DEVELOPMENTAdministrationOtherSubscriptions4" localSheetId="11">#REF!</definedName>
    <definedName name="LastQPLGrossProfitExpense60RESEARCHDEVELOPMENT62DEVELOPMENTAdministrationOtherSubscriptions4">#REF!</definedName>
    <definedName name="LastQPLGrossProfitExpense60RESEARCHDEVELOPMENT62DEVELOPMENTAdministrationOtherSubscriptions5" localSheetId="11">#REF!</definedName>
    <definedName name="LastQPLGrossProfitExpense60RESEARCHDEVELOPMENT62DEVELOPMENTAdministrationOtherSubscriptions5">#REF!</definedName>
    <definedName name="LastQPLGrossProfitExpense60RESEARCHDEVELOPMENT62DEVELOPMENTAdministrationOtherTotalOther1" localSheetId="11">#REF!</definedName>
    <definedName name="LastQPLGrossProfitExpense60RESEARCHDEVELOPMENT62DEVELOPMENTAdministrationOtherTotalOther1">#REF!</definedName>
    <definedName name="LastQPLGrossProfitExpense60RESEARCHDEVELOPMENT62DEVELOPMENTAdministrationOtherTotalOther2" localSheetId="11">#REF!</definedName>
    <definedName name="LastQPLGrossProfitExpense60RESEARCHDEVELOPMENT62DEVELOPMENTAdministrationOtherTotalOther2">#REF!</definedName>
    <definedName name="LastQPLGrossProfitExpense60RESEARCHDEVELOPMENT62DEVELOPMENTAdministrationOtherTotalOther3" localSheetId="11">#REF!</definedName>
    <definedName name="LastQPLGrossProfitExpense60RESEARCHDEVELOPMENT62DEVELOPMENTAdministrationOtherTotalOther3">#REF!</definedName>
    <definedName name="LastQPLGrossProfitExpense60RESEARCHDEVELOPMENT62DEVELOPMENTAdministrationOtherTotalOther4" localSheetId="11">#REF!</definedName>
    <definedName name="LastQPLGrossProfitExpense60RESEARCHDEVELOPMENT62DEVELOPMENTAdministrationOtherTotalOther4">#REF!</definedName>
    <definedName name="LastQPLGrossProfitExpense60RESEARCHDEVELOPMENT62DEVELOPMENTAdministrationOtherTotalOther5" localSheetId="11">#REF!</definedName>
    <definedName name="LastQPLGrossProfitExpense60RESEARCHDEVELOPMENT62DEVELOPMENTAdministrationOtherTotalOther5">#REF!</definedName>
    <definedName name="LastQPLGrossProfitExpense60RESEARCHDEVELOPMENT62DEVELOPMENTAdministrationOtherTotalTravel1" localSheetId="11">#REF!</definedName>
    <definedName name="LastQPLGrossProfitExpense60RESEARCHDEVELOPMENT62DEVELOPMENTAdministrationOtherTotalTravel1">#REF!</definedName>
    <definedName name="LastQPLGrossProfitExpense60RESEARCHDEVELOPMENT62DEVELOPMENTAdministrationOtherTotalTravel2" localSheetId="11">#REF!</definedName>
    <definedName name="LastQPLGrossProfitExpense60RESEARCHDEVELOPMENT62DEVELOPMENTAdministrationOtherTotalTravel2">#REF!</definedName>
    <definedName name="LastQPLGrossProfitExpense60RESEARCHDEVELOPMENT62DEVELOPMENTAdministrationOtherTotalTravel3" localSheetId="11">#REF!</definedName>
    <definedName name="LastQPLGrossProfitExpense60RESEARCHDEVELOPMENT62DEVELOPMENTAdministrationOtherTotalTravel3">#REF!</definedName>
    <definedName name="LastQPLGrossProfitExpense60RESEARCHDEVELOPMENT62DEVELOPMENTAdministrationOtherTotalTravel4" localSheetId="11">#REF!</definedName>
    <definedName name="LastQPLGrossProfitExpense60RESEARCHDEVELOPMENT62DEVELOPMENTAdministrationOtherTotalTravel4">#REF!</definedName>
    <definedName name="LastQPLGrossProfitExpense60RESEARCHDEVELOPMENT62DEVELOPMENTAdministrationOtherTotalTravel5" localSheetId="11">#REF!</definedName>
    <definedName name="LastQPLGrossProfitExpense60RESEARCHDEVELOPMENT62DEVELOPMENTAdministrationOtherTotalTravel5">#REF!</definedName>
    <definedName name="LastQPLGrossProfitExpense60RESEARCHDEVELOPMENT62DEVELOPMENTAdministrationOtherTravel" localSheetId="11">#REF!</definedName>
    <definedName name="LastQPLGrossProfitExpense60RESEARCHDEVELOPMENT62DEVELOPMENTAdministrationOtherTravel">#REF!</definedName>
    <definedName name="LastQPLGrossProfitExpense60RESEARCHDEVELOPMENT62DEVELOPMENTAdministrationOtherTravela11TravelDataPresentation1" localSheetId="11">#REF!</definedName>
    <definedName name="LastQPLGrossProfitExpense60RESEARCHDEVELOPMENT62DEVELOPMENTAdministrationOtherTravela11TravelDataPresentation1">#REF!</definedName>
    <definedName name="LastQPLGrossProfitExpense60RESEARCHDEVELOPMENT62DEVELOPMENTAdministrationOtherTravela11TravelDataPresentation2" localSheetId="11">#REF!</definedName>
    <definedName name="LastQPLGrossProfitExpense60RESEARCHDEVELOPMENT62DEVELOPMENTAdministrationOtherTravela11TravelDataPresentation2">#REF!</definedName>
    <definedName name="LastQPLGrossProfitExpense60RESEARCHDEVELOPMENT62DEVELOPMENTAdministrationOtherTravela11TravelDataPresentation3" localSheetId="11">#REF!</definedName>
    <definedName name="LastQPLGrossProfitExpense60RESEARCHDEVELOPMENT62DEVELOPMENTAdministrationOtherTravela11TravelDataPresentation3">#REF!</definedName>
    <definedName name="LastQPLGrossProfitExpense60RESEARCHDEVELOPMENT62DEVELOPMENTAdministrationOtherTravela11TravelDataPresentation4" localSheetId="11">#REF!</definedName>
    <definedName name="LastQPLGrossProfitExpense60RESEARCHDEVELOPMENT62DEVELOPMENTAdministrationOtherTravela11TravelDataPresentation4">#REF!</definedName>
    <definedName name="LastQPLGrossProfitExpense60RESEARCHDEVELOPMENT62DEVELOPMENTAdministrationOtherTravela11TravelDataPresentation5" localSheetId="11">#REF!</definedName>
    <definedName name="LastQPLGrossProfitExpense60RESEARCHDEVELOPMENT62DEVELOPMENTAdministrationOtherTravela11TravelDataPresentation5">#REF!</definedName>
    <definedName name="LastQPLGrossProfitExpense60RESEARCHDEVELOPMENT62DEVELOPMENTAdministrationOtherTravelConferences1" localSheetId="11">#REF!</definedName>
    <definedName name="LastQPLGrossProfitExpense60RESEARCHDEVELOPMENT62DEVELOPMENTAdministrationOtherTravelConferences1">#REF!</definedName>
    <definedName name="LastQPLGrossProfitExpense60RESEARCHDEVELOPMENT62DEVELOPMENTAdministrationOtherTravelConferences2" localSheetId="11">#REF!</definedName>
    <definedName name="LastQPLGrossProfitExpense60RESEARCHDEVELOPMENT62DEVELOPMENTAdministrationOtherTravelConferences2">#REF!</definedName>
    <definedName name="LastQPLGrossProfitExpense60RESEARCHDEVELOPMENT62DEVELOPMENTAdministrationOtherTravelConferences3" localSheetId="11">#REF!</definedName>
    <definedName name="LastQPLGrossProfitExpense60RESEARCHDEVELOPMENT62DEVELOPMENTAdministrationOtherTravelConferences3">#REF!</definedName>
    <definedName name="LastQPLGrossProfitExpense60RESEARCHDEVELOPMENT62DEVELOPMENTAdministrationOtherTravelConferences4" localSheetId="11">#REF!</definedName>
    <definedName name="LastQPLGrossProfitExpense60RESEARCHDEVELOPMENT62DEVELOPMENTAdministrationOtherTravelConferences4">#REF!</definedName>
    <definedName name="LastQPLGrossProfitExpense60RESEARCHDEVELOPMENT62DEVELOPMENTAdministrationOtherTravelConferences5" localSheetId="11">#REF!</definedName>
    <definedName name="LastQPLGrossProfitExpense60RESEARCHDEVELOPMENT62DEVELOPMENTAdministrationOtherTravelConferences5">#REF!</definedName>
    <definedName name="LastQPLGrossProfitExpense60RESEARCHDEVELOPMENT62DEVELOPMENTAdministrationOtherTravelMealsEntertainment1" localSheetId="11">#REF!</definedName>
    <definedName name="LastQPLGrossProfitExpense60RESEARCHDEVELOPMENT62DEVELOPMENTAdministrationOtherTravelMealsEntertainment1">#REF!</definedName>
    <definedName name="LastQPLGrossProfitExpense60RESEARCHDEVELOPMENT62DEVELOPMENTAdministrationOtherTravelMealsEntertainment2" localSheetId="11">#REF!</definedName>
    <definedName name="LastQPLGrossProfitExpense60RESEARCHDEVELOPMENT62DEVELOPMENTAdministrationOtherTravelMealsEntertainment2">#REF!</definedName>
    <definedName name="LastQPLGrossProfitExpense60RESEARCHDEVELOPMENT62DEVELOPMENTAdministrationOtherTravelMealsEntertainment3" localSheetId="11">#REF!</definedName>
    <definedName name="LastQPLGrossProfitExpense60RESEARCHDEVELOPMENT62DEVELOPMENTAdministrationOtherTravelMealsEntertainment3">#REF!</definedName>
    <definedName name="LastQPLGrossProfitExpense60RESEARCHDEVELOPMENT62DEVELOPMENTAdministrationOtherTravelMealsEntertainment4" localSheetId="11">#REF!</definedName>
    <definedName name="LastQPLGrossProfitExpense60RESEARCHDEVELOPMENT62DEVELOPMENTAdministrationOtherTravelMealsEntertainment4">#REF!</definedName>
    <definedName name="LastQPLGrossProfitExpense60RESEARCHDEVELOPMENT62DEVELOPMENTAdministrationOtherTravelMealsEntertainment5" localSheetId="11">#REF!</definedName>
    <definedName name="LastQPLGrossProfitExpense60RESEARCHDEVELOPMENT62DEVELOPMENTAdministrationOtherTravelMealsEntertainment5">#REF!</definedName>
    <definedName name="LastQPLGrossProfitExpense60RESEARCHDEVELOPMENT62DEVELOPMENTAdministrationOtherTravelOther1" localSheetId="11">#REF!</definedName>
    <definedName name="LastQPLGrossProfitExpense60RESEARCHDEVELOPMENT62DEVELOPMENTAdministrationOtherTravelOther1">#REF!</definedName>
    <definedName name="LastQPLGrossProfitExpense60RESEARCHDEVELOPMENT62DEVELOPMENTAdministrationOtherTravelOther2" localSheetId="11">#REF!</definedName>
    <definedName name="LastQPLGrossProfitExpense60RESEARCHDEVELOPMENT62DEVELOPMENTAdministrationOtherTravelOther2">#REF!</definedName>
    <definedName name="LastQPLGrossProfitExpense60RESEARCHDEVELOPMENT62DEVELOPMENTAdministrationOtherTravelOther3" localSheetId="11">#REF!</definedName>
    <definedName name="LastQPLGrossProfitExpense60RESEARCHDEVELOPMENT62DEVELOPMENTAdministrationOtherTravelOther3">#REF!</definedName>
    <definedName name="LastQPLGrossProfitExpense60RESEARCHDEVELOPMENT62DEVELOPMENTAdministrationOtherTravelOther4" localSheetId="11">#REF!</definedName>
    <definedName name="LastQPLGrossProfitExpense60RESEARCHDEVELOPMENT62DEVELOPMENTAdministrationOtherTravelOther4">#REF!</definedName>
    <definedName name="LastQPLGrossProfitExpense60RESEARCHDEVELOPMENT62DEVELOPMENTAdministrationOtherTravelOther5" localSheetId="11">#REF!</definedName>
    <definedName name="LastQPLGrossProfitExpense60RESEARCHDEVELOPMENT62DEVELOPMENTAdministrationOtherTravelOther5">#REF!</definedName>
    <definedName name="LastQPLGrossProfitExpense60RESEARCHDEVELOPMENT62DEVELOPMENTAdministrationOtherTravelTravelairfarehotel1" localSheetId="11">#REF!</definedName>
    <definedName name="LastQPLGrossProfitExpense60RESEARCHDEVELOPMENT62DEVELOPMENTAdministrationOtherTravelTravelairfarehotel1">#REF!</definedName>
    <definedName name="LastQPLGrossProfitExpense60RESEARCHDEVELOPMENT62DEVELOPMENTAdministrationOtherTravelTravelairfarehotel2" localSheetId="11">#REF!</definedName>
    <definedName name="LastQPLGrossProfitExpense60RESEARCHDEVELOPMENT62DEVELOPMENTAdministrationOtherTravelTravelairfarehotel2">#REF!</definedName>
    <definedName name="LastQPLGrossProfitExpense60RESEARCHDEVELOPMENT62DEVELOPMENTAdministrationOtherTravelTravelairfarehotel3" localSheetId="11">#REF!</definedName>
    <definedName name="LastQPLGrossProfitExpense60RESEARCHDEVELOPMENT62DEVELOPMENTAdministrationOtherTravelTravelairfarehotel3">#REF!</definedName>
    <definedName name="LastQPLGrossProfitExpense60RESEARCHDEVELOPMENT62DEVELOPMENTAdministrationOtherTravelTravelairfarehotel4" localSheetId="11">#REF!</definedName>
    <definedName name="LastQPLGrossProfitExpense60RESEARCHDEVELOPMENT62DEVELOPMENTAdministrationOtherTravelTravelairfarehotel4">#REF!</definedName>
    <definedName name="LastQPLGrossProfitExpense60RESEARCHDEVELOPMENT62DEVELOPMENTAdministrationOtherTravelTravelairfarehotel5" localSheetId="11">#REF!</definedName>
    <definedName name="LastQPLGrossProfitExpense60RESEARCHDEVELOPMENT62DEVELOPMENTAdministrationOtherTravelTravelairfarehotel5">#REF!</definedName>
    <definedName name="LastQPLGrossProfitExpense60RESEARCHDEVELOPMENT62DEVELOPMENTAdministrationOtherTravelTravelOther1" localSheetId="11">#REF!</definedName>
    <definedName name="LastQPLGrossProfitExpense60RESEARCHDEVELOPMENT62DEVELOPMENTAdministrationOtherTravelTravelOther1">#REF!</definedName>
    <definedName name="LastQPLGrossProfitExpense60RESEARCHDEVELOPMENT62DEVELOPMENTAdministrationOtherTravelTravelOther2" localSheetId="11">#REF!</definedName>
    <definedName name="LastQPLGrossProfitExpense60RESEARCHDEVELOPMENT62DEVELOPMENTAdministrationOtherTravelTravelOther2">#REF!</definedName>
    <definedName name="LastQPLGrossProfitExpense60RESEARCHDEVELOPMENT62DEVELOPMENTAdministrationOtherTravelTravelOther3" localSheetId="11">#REF!</definedName>
    <definedName name="LastQPLGrossProfitExpense60RESEARCHDEVELOPMENT62DEVELOPMENTAdministrationOtherTravelTravelOther3">#REF!</definedName>
    <definedName name="LastQPLGrossProfitExpense60RESEARCHDEVELOPMENT62DEVELOPMENTAdministrationOtherTravelTravelOther4" localSheetId="11">#REF!</definedName>
    <definedName name="LastQPLGrossProfitExpense60RESEARCHDEVELOPMENT62DEVELOPMENTAdministrationOtherTravelTravelOther4">#REF!</definedName>
    <definedName name="LastQPLGrossProfitExpense60RESEARCHDEVELOPMENT62DEVELOPMENTAdministrationOtherTravelTravelOther5" localSheetId="11">#REF!</definedName>
    <definedName name="LastQPLGrossProfitExpense60RESEARCHDEVELOPMENT62DEVELOPMENTAdministrationOtherTravelTravelOther5">#REF!</definedName>
    <definedName name="LastQPLGrossProfitExpense60RESEARCHDEVELOPMENT62DEVELOPMENTAdministrationOtherTravelTravelRE1" localSheetId="11">#REF!</definedName>
    <definedName name="LastQPLGrossProfitExpense60RESEARCHDEVELOPMENT62DEVELOPMENTAdministrationOtherTravelTravelRE1">#REF!</definedName>
    <definedName name="LastQPLGrossProfitExpense60RESEARCHDEVELOPMENT62DEVELOPMENTAdministrationOtherTravelTravelRE2" localSheetId="11">#REF!</definedName>
    <definedName name="LastQPLGrossProfitExpense60RESEARCHDEVELOPMENT62DEVELOPMENTAdministrationOtherTravelTravelRE2">#REF!</definedName>
    <definedName name="LastQPLGrossProfitExpense60RESEARCHDEVELOPMENT62DEVELOPMENTAdministrationOtherTravelTravelRE3" localSheetId="11">#REF!</definedName>
    <definedName name="LastQPLGrossProfitExpense60RESEARCHDEVELOPMENT62DEVELOPMENTAdministrationOtherTravelTravelRE3">#REF!</definedName>
    <definedName name="LastQPLGrossProfitExpense60RESEARCHDEVELOPMENT62DEVELOPMENTAdministrationOtherTravelTravelRE4" localSheetId="11">#REF!</definedName>
    <definedName name="LastQPLGrossProfitExpense60RESEARCHDEVELOPMENT62DEVELOPMENTAdministrationOtherTravelTravelRE4">#REF!</definedName>
    <definedName name="LastQPLGrossProfitExpense60RESEARCHDEVELOPMENT62DEVELOPMENTAdministrationOtherTravelTravelRE5" localSheetId="11">#REF!</definedName>
    <definedName name="LastQPLGrossProfitExpense60RESEARCHDEVELOPMENT62DEVELOPMENTAdministrationOtherTravelTravelRE5">#REF!</definedName>
    <definedName name="LastQPLGrossProfitExpense60RESEARCHDEVELOPMENT62DEVELOPMENTClinicalTrial" localSheetId="11">#REF!</definedName>
    <definedName name="LastQPLGrossProfitExpense60RESEARCHDEVELOPMENT62DEVELOPMENTClinicalTrial">#REF!</definedName>
    <definedName name="LastQPLGrossProfitExpense60RESEARCHDEVELOPMENT62DEVELOPMENTClinicalTrialCentralLab" localSheetId="11">#REF!</definedName>
    <definedName name="LastQPLGrossProfitExpense60RESEARCHDEVELOPMENT62DEVELOPMENTClinicalTrialCentralLab">#REF!</definedName>
    <definedName name="LastQPLGrossProfitExpense60RESEARCHDEVELOPMENT62DEVELOPMENTClinicalTrialCentralLabCentralLabOther1" localSheetId="11">#REF!</definedName>
    <definedName name="LastQPLGrossProfitExpense60RESEARCHDEVELOPMENT62DEVELOPMENTClinicalTrialCentralLabCentralLabOther1">#REF!</definedName>
    <definedName name="LastQPLGrossProfitExpense60RESEARCHDEVELOPMENT62DEVELOPMENTClinicalTrialCentralLabCentralLabOther2" localSheetId="11">#REF!</definedName>
    <definedName name="LastQPLGrossProfitExpense60RESEARCHDEVELOPMENT62DEVELOPMENTClinicalTrialCentralLabCentralLabOther2">#REF!</definedName>
    <definedName name="LastQPLGrossProfitExpense60RESEARCHDEVELOPMENT62DEVELOPMENTClinicalTrialCentralLabCentralLabOther3" localSheetId="11">#REF!</definedName>
    <definedName name="LastQPLGrossProfitExpense60RESEARCHDEVELOPMENT62DEVELOPMENTClinicalTrialCentralLabCentralLabOther3">#REF!</definedName>
    <definedName name="LastQPLGrossProfitExpense60RESEARCHDEVELOPMENT62DEVELOPMENTClinicalTrialCentralLabCentralLabOther4" localSheetId="11">#REF!</definedName>
    <definedName name="LastQPLGrossProfitExpense60RESEARCHDEVELOPMENT62DEVELOPMENTClinicalTrialCentralLabCentralLabOther4">#REF!</definedName>
    <definedName name="LastQPLGrossProfitExpense60RESEARCHDEVELOPMENT62DEVELOPMENTClinicalTrialCentralLabCentralLabOther5" localSheetId="11">#REF!</definedName>
    <definedName name="LastQPLGrossProfitExpense60RESEARCHDEVELOPMENT62DEVELOPMENTClinicalTrialCentralLabCentralLabOther5">#REF!</definedName>
    <definedName name="LastQPLGrossProfitExpense60RESEARCHDEVELOPMENT62DEVELOPMENTClinicalTrialCentralLabLabcostsother1" localSheetId="11">#REF!</definedName>
    <definedName name="LastQPLGrossProfitExpense60RESEARCHDEVELOPMENT62DEVELOPMENTClinicalTrialCentralLabLabcostsother1">#REF!</definedName>
    <definedName name="LastQPLGrossProfitExpense60RESEARCHDEVELOPMENT62DEVELOPMENTClinicalTrialCentralLabLabcostsother2" localSheetId="11">#REF!</definedName>
    <definedName name="LastQPLGrossProfitExpense60RESEARCHDEVELOPMENT62DEVELOPMENTClinicalTrialCentralLabLabcostsother2">#REF!</definedName>
    <definedName name="LastQPLGrossProfitExpense60RESEARCHDEVELOPMENT62DEVELOPMENTClinicalTrialCentralLabLabcostsother3" localSheetId="11">#REF!</definedName>
    <definedName name="LastQPLGrossProfitExpense60RESEARCHDEVELOPMENT62DEVELOPMENTClinicalTrialCentralLabLabcostsother3">#REF!</definedName>
    <definedName name="LastQPLGrossProfitExpense60RESEARCHDEVELOPMENT62DEVELOPMENTClinicalTrialCentralLabLabcostsother4" localSheetId="11">#REF!</definedName>
    <definedName name="LastQPLGrossProfitExpense60RESEARCHDEVELOPMENT62DEVELOPMENTClinicalTrialCentralLabLabcostsother4">#REF!</definedName>
    <definedName name="LastQPLGrossProfitExpense60RESEARCHDEVELOPMENT62DEVELOPMENTClinicalTrialCentralLabLabcostsother5" localSheetId="11">#REF!</definedName>
    <definedName name="LastQPLGrossProfitExpense60RESEARCHDEVELOPMENT62DEVELOPMENTClinicalTrialCentralLabLabcostsother5">#REF!</definedName>
    <definedName name="LastQPLGrossProfitExpense60RESEARCHDEVELOPMENT62DEVELOPMENTClinicalTrialCentralLabPathologyChemistryCosts1" localSheetId="11">#REF!</definedName>
    <definedName name="LastQPLGrossProfitExpense60RESEARCHDEVELOPMENT62DEVELOPMENTClinicalTrialCentralLabPathologyChemistryCosts1">#REF!</definedName>
    <definedName name="LastQPLGrossProfitExpense60RESEARCHDEVELOPMENT62DEVELOPMENTClinicalTrialCentralLabPathologyChemistryCosts2" localSheetId="11">#REF!</definedName>
    <definedName name="LastQPLGrossProfitExpense60RESEARCHDEVELOPMENT62DEVELOPMENTClinicalTrialCentralLabPathologyChemistryCosts2">#REF!</definedName>
    <definedName name="LastQPLGrossProfitExpense60RESEARCHDEVELOPMENT62DEVELOPMENTClinicalTrialCentralLabPathologyChemistryCosts3" localSheetId="11">#REF!</definedName>
    <definedName name="LastQPLGrossProfitExpense60RESEARCHDEVELOPMENT62DEVELOPMENTClinicalTrialCentralLabPathologyChemistryCosts3">#REF!</definedName>
    <definedName name="LastQPLGrossProfitExpense60RESEARCHDEVELOPMENT62DEVELOPMENTClinicalTrialCentralLabPathologyChemistryCosts4" localSheetId="11">#REF!</definedName>
    <definedName name="LastQPLGrossProfitExpense60RESEARCHDEVELOPMENT62DEVELOPMENTClinicalTrialCentralLabPathologyChemistryCosts4">#REF!</definedName>
    <definedName name="LastQPLGrossProfitExpense60RESEARCHDEVELOPMENT62DEVELOPMENTClinicalTrialCentralLabPathologyChemistryCosts5" localSheetId="11">#REF!</definedName>
    <definedName name="LastQPLGrossProfitExpense60RESEARCHDEVELOPMENT62DEVELOPMENTClinicalTrialCentralLabPathologyChemistryCosts5">#REF!</definedName>
    <definedName name="LastQPLGrossProfitExpense60RESEARCHDEVELOPMENT62DEVELOPMENTClinicalTrialClinicalConsultantsBPH1" localSheetId="11">#REF!</definedName>
    <definedName name="LastQPLGrossProfitExpense60RESEARCHDEVELOPMENT62DEVELOPMENTClinicalTrialClinicalConsultantsBPH1">#REF!</definedName>
    <definedName name="LastQPLGrossProfitExpense60RESEARCHDEVELOPMENT62DEVELOPMENTClinicalTrialClinicalConsultantsBPH2" localSheetId="11">#REF!</definedName>
    <definedName name="LastQPLGrossProfitExpense60RESEARCHDEVELOPMENT62DEVELOPMENTClinicalTrialClinicalConsultantsBPH2">#REF!</definedName>
    <definedName name="LastQPLGrossProfitExpense60RESEARCHDEVELOPMENT62DEVELOPMENTClinicalTrialClinicalConsultantsBPH3" localSheetId="11">#REF!</definedName>
    <definedName name="LastQPLGrossProfitExpense60RESEARCHDEVELOPMENT62DEVELOPMENTClinicalTrialClinicalConsultantsBPH3">#REF!</definedName>
    <definedName name="LastQPLGrossProfitExpense60RESEARCHDEVELOPMENT62DEVELOPMENTClinicalTrialClinicalConsultantsBPH4" localSheetId="11">#REF!</definedName>
    <definedName name="LastQPLGrossProfitExpense60RESEARCHDEVELOPMENT62DEVELOPMENTClinicalTrialClinicalConsultantsBPH4">#REF!</definedName>
    <definedName name="LastQPLGrossProfitExpense60RESEARCHDEVELOPMENT62DEVELOPMENTClinicalTrialClinicalConsultantsBPH5" localSheetId="11">#REF!</definedName>
    <definedName name="LastQPLGrossProfitExpense60RESEARCHDEVELOPMENT62DEVELOPMENTClinicalTrialClinicalConsultantsBPH5">#REF!</definedName>
    <definedName name="LastQPLGrossProfitExpense60RESEARCHDEVELOPMENT62DEVELOPMENTClinicalTrialClinicalConsultantsBrain1" localSheetId="11">#REF!</definedName>
    <definedName name="LastQPLGrossProfitExpense60RESEARCHDEVELOPMENT62DEVELOPMENTClinicalTrialClinicalConsultantsBrain1">#REF!</definedName>
    <definedName name="LastQPLGrossProfitExpense60RESEARCHDEVELOPMENT62DEVELOPMENTClinicalTrialClinicalConsultantsBrain2" localSheetId="11">#REF!</definedName>
    <definedName name="LastQPLGrossProfitExpense60RESEARCHDEVELOPMENT62DEVELOPMENTClinicalTrialClinicalConsultantsBrain2">#REF!</definedName>
    <definedName name="LastQPLGrossProfitExpense60RESEARCHDEVELOPMENT62DEVELOPMENTClinicalTrialClinicalConsultantsBrain3" localSheetId="11">#REF!</definedName>
    <definedName name="LastQPLGrossProfitExpense60RESEARCHDEVELOPMENT62DEVELOPMENTClinicalTrialClinicalConsultantsBrain3">#REF!</definedName>
    <definedName name="LastQPLGrossProfitExpense60RESEARCHDEVELOPMENT62DEVELOPMENTClinicalTrialClinicalConsultantsBrain4" localSheetId="11">#REF!</definedName>
    <definedName name="LastQPLGrossProfitExpense60RESEARCHDEVELOPMENT62DEVELOPMENTClinicalTrialClinicalConsultantsBrain4">#REF!</definedName>
    <definedName name="LastQPLGrossProfitExpense60RESEARCHDEVELOPMENT62DEVELOPMENTClinicalTrialClinicalConsultantsBrain5" localSheetId="11">#REF!</definedName>
    <definedName name="LastQPLGrossProfitExpense60RESEARCHDEVELOPMENT62DEVELOPMENTClinicalTrialClinicalConsultantsBrain5">#REF!</definedName>
    <definedName name="LastQPLGrossProfitExpense60RESEARCHDEVELOPMENT62DEVELOPMENTClinicalTrialClinicalConsultantsProstate1" localSheetId="11">#REF!</definedName>
    <definedName name="LastQPLGrossProfitExpense60RESEARCHDEVELOPMENT62DEVELOPMENTClinicalTrialClinicalConsultantsProstate1">#REF!</definedName>
    <definedName name="LastQPLGrossProfitExpense60RESEARCHDEVELOPMENT62DEVELOPMENTClinicalTrialClinicalConsultantsProstate2" localSheetId="11">#REF!</definedName>
    <definedName name="LastQPLGrossProfitExpense60RESEARCHDEVELOPMENT62DEVELOPMENTClinicalTrialClinicalConsultantsProstate2">#REF!</definedName>
    <definedName name="LastQPLGrossProfitExpense60RESEARCHDEVELOPMENT62DEVELOPMENTClinicalTrialClinicalConsultantsProstate3" localSheetId="11">#REF!</definedName>
    <definedName name="LastQPLGrossProfitExpense60RESEARCHDEVELOPMENT62DEVELOPMENTClinicalTrialClinicalConsultantsProstate3">#REF!</definedName>
    <definedName name="LastQPLGrossProfitExpense60RESEARCHDEVELOPMENT62DEVELOPMENTClinicalTrialClinicalConsultantsProstate4" localSheetId="11">#REF!</definedName>
    <definedName name="LastQPLGrossProfitExpense60RESEARCHDEVELOPMENT62DEVELOPMENTClinicalTrialClinicalConsultantsProstate4">#REF!</definedName>
    <definedName name="LastQPLGrossProfitExpense60RESEARCHDEVELOPMENT62DEVELOPMENTClinicalTrialClinicalConsultantsProstate5" localSheetId="11">#REF!</definedName>
    <definedName name="LastQPLGrossProfitExpense60RESEARCHDEVELOPMENT62DEVELOPMENTClinicalTrialClinicalConsultantsProstate5">#REF!</definedName>
    <definedName name="LastQPLGrossProfitExpense60RESEARCHDEVELOPMENT62DEVELOPMENTClinicalTrialClinicalTrialOther1" localSheetId="11">#REF!</definedName>
    <definedName name="LastQPLGrossProfitExpense60RESEARCHDEVELOPMENT62DEVELOPMENTClinicalTrialClinicalTrialOther1">#REF!</definedName>
    <definedName name="LastQPLGrossProfitExpense60RESEARCHDEVELOPMENT62DEVELOPMENTClinicalTrialClinicalTrialOther2" localSheetId="11">#REF!</definedName>
    <definedName name="LastQPLGrossProfitExpense60RESEARCHDEVELOPMENT62DEVELOPMENTClinicalTrialClinicalTrialOther2">#REF!</definedName>
    <definedName name="LastQPLGrossProfitExpense60RESEARCHDEVELOPMENT62DEVELOPMENTClinicalTrialClinicalTrialOther3" localSheetId="11">#REF!</definedName>
    <definedName name="LastQPLGrossProfitExpense60RESEARCHDEVELOPMENT62DEVELOPMENTClinicalTrialClinicalTrialOther3">#REF!</definedName>
    <definedName name="LastQPLGrossProfitExpense60RESEARCHDEVELOPMENT62DEVELOPMENTClinicalTrialClinicalTrialOther4" localSheetId="11">#REF!</definedName>
    <definedName name="LastQPLGrossProfitExpense60RESEARCHDEVELOPMENT62DEVELOPMENTClinicalTrialClinicalTrialOther4">#REF!</definedName>
    <definedName name="LastQPLGrossProfitExpense60RESEARCHDEVELOPMENT62DEVELOPMENTClinicalTrialClinicalTrialOther5" localSheetId="11">#REF!</definedName>
    <definedName name="LastQPLGrossProfitExpense60RESEARCHDEVELOPMENT62DEVELOPMENTClinicalTrialClinicalTrialOther5">#REF!</definedName>
    <definedName name="LastQPLGrossProfitExpense60RESEARCHDEVELOPMENT62DEVELOPMENTClinicalTrialConsultants" localSheetId="11">#REF!</definedName>
    <definedName name="LastQPLGrossProfitExpense60RESEARCHDEVELOPMENT62DEVELOPMENTClinicalTrialConsultants">#REF!</definedName>
    <definedName name="LastQPLGrossProfitExpense60RESEARCHDEVELOPMENT62DEVELOPMENTClinicalTrialConsultants1" localSheetId="11">#REF!</definedName>
    <definedName name="LastQPLGrossProfitExpense60RESEARCHDEVELOPMENT62DEVELOPMENTClinicalTrialConsultants1">#REF!</definedName>
    <definedName name="LastQPLGrossProfitExpense60RESEARCHDEVELOPMENT62DEVELOPMENTClinicalTrialConsultants2" localSheetId="11">#REF!</definedName>
    <definedName name="LastQPLGrossProfitExpense60RESEARCHDEVELOPMENT62DEVELOPMENTClinicalTrialConsultants2">#REF!</definedName>
    <definedName name="LastQPLGrossProfitExpense60RESEARCHDEVELOPMENT62DEVELOPMENTClinicalTrialConsultants3" localSheetId="11">#REF!</definedName>
    <definedName name="LastQPLGrossProfitExpense60RESEARCHDEVELOPMENT62DEVELOPMENTClinicalTrialConsultants3">#REF!</definedName>
    <definedName name="LastQPLGrossProfitExpense60RESEARCHDEVELOPMENT62DEVELOPMENTClinicalTrialConsultants4" localSheetId="11">#REF!</definedName>
    <definedName name="LastQPLGrossProfitExpense60RESEARCHDEVELOPMENT62DEVELOPMENTClinicalTrialConsultants4">#REF!</definedName>
    <definedName name="LastQPLGrossProfitExpense60RESEARCHDEVELOPMENT62DEVELOPMENTClinicalTrialConsultants5" localSheetId="11">#REF!</definedName>
    <definedName name="LastQPLGrossProfitExpense60RESEARCHDEVELOPMENT62DEVELOPMENTClinicalTrialConsultants5">#REF!</definedName>
    <definedName name="LastQPLGrossProfitExpense60RESEARCHDEVELOPMENT62DEVELOPMENTClinicalTrialConsultantsConsultantsOther1" localSheetId="11">#REF!</definedName>
    <definedName name="LastQPLGrossProfitExpense60RESEARCHDEVELOPMENT62DEVELOPMENTClinicalTrialConsultantsConsultantsOther1">#REF!</definedName>
    <definedName name="LastQPLGrossProfitExpense60RESEARCHDEVELOPMENT62DEVELOPMENTClinicalTrialConsultantsConsultantsOther2" localSheetId="11">#REF!</definedName>
    <definedName name="LastQPLGrossProfitExpense60RESEARCHDEVELOPMENT62DEVELOPMENTClinicalTrialConsultantsConsultantsOther2">#REF!</definedName>
    <definedName name="LastQPLGrossProfitExpense60RESEARCHDEVELOPMENT62DEVELOPMENTClinicalTrialConsultantsConsultantsOther3" localSheetId="11">#REF!</definedName>
    <definedName name="LastQPLGrossProfitExpense60RESEARCHDEVELOPMENT62DEVELOPMENTClinicalTrialConsultantsConsultantsOther3">#REF!</definedName>
    <definedName name="LastQPLGrossProfitExpense60RESEARCHDEVELOPMENT62DEVELOPMENTClinicalTrialConsultantsConsultantsOther4" localSheetId="11">#REF!</definedName>
    <definedName name="LastQPLGrossProfitExpense60RESEARCHDEVELOPMENT62DEVELOPMENTClinicalTrialConsultantsConsultantsOther4">#REF!</definedName>
    <definedName name="LastQPLGrossProfitExpense60RESEARCHDEVELOPMENT62DEVELOPMENTClinicalTrialConsultantsConsultantsOther5" localSheetId="11">#REF!</definedName>
    <definedName name="LastQPLGrossProfitExpense60RESEARCHDEVELOPMENT62DEVELOPMENTClinicalTrialConsultantsConsultantsOther5">#REF!</definedName>
    <definedName name="LastQPLGrossProfitExpense60RESEARCHDEVELOPMENT62DEVELOPMENTClinicalTrialConsultantsConsultantsUS1" localSheetId="11">#REF!</definedName>
    <definedName name="LastQPLGrossProfitExpense60RESEARCHDEVELOPMENT62DEVELOPMENTClinicalTrialConsultantsConsultantsUS1">#REF!</definedName>
    <definedName name="LastQPLGrossProfitExpense60RESEARCHDEVELOPMENT62DEVELOPMENTClinicalTrialConsultantsConsultantsUS2" localSheetId="11">#REF!</definedName>
    <definedName name="LastQPLGrossProfitExpense60RESEARCHDEVELOPMENT62DEVELOPMENTClinicalTrialConsultantsConsultantsUS2">#REF!</definedName>
    <definedName name="LastQPLGrossProfitExpense60RESEARCHDEVELOPMENT62DEVELOPMENTClinicalTrialConsultantsConsultantsUS3" localSheetId="11">#REF!</definedName>
    <definedName name="LastQPLGrossProfitExpense60RESEARCHDEVELOPMENT62DEVELOPMENTClinicalTrialConsultantsConsultantsUS3">#REF!</definedName>
    <definedName name="LastQPLGrossProfitExpense60RESEARCHDEVELOPMENT62DEVELOPMENTClinicalTrialConsultantsConsultantsUS4" localSheetId="11">#REF!</definedName>
    <definedName name="LastQPLGrossProfitExpense60RESEARCHDEVELOPMENT62DEVELOPMENTClinicalTrialConsultantsConsultantsUS4">#REF!</definedName>
    <definedName name="LastQPLGrossProfitExpense60RESEARCHDEVELOPMENT62DEVELOPMENTClinicalTrialConsultantsConsultantsUS5" localSheetId="11">#REF!</definedName>
    <definedName name="LastQPLGrossProfitExpense60RESEARCHDEVELOPMENT62DEVELOPMENTClinicalTrialConsultantsConsultantsUS5">#REF!</definedName>
    <definedName name="LastQPLGrossProfitExpense60RESEARCHDEVELOPMENT62DEVELOPMENTClinicalTrialConsultantsUSContractpersonnel1" localSheetId="11">#REF!</definedName>
    <definedName name="LastQPLGrossProfitExpense60RESEARCHDEVELOPMENT62DEVELOPMENTClinicalTrialConsultantsUSContractpersonnel1">#REF!</definedName>
    <definedName name="LastQPLGrossProfitExpense60RESEARCHDEVELOPMENT62DEVELOPMENTClinicalTrialConsultantsUSContractpersonnel2" localSheetId="11">#REF!</definedName>
    <definedName name="LastQPLGrossProfitExpense60RESEARCHDEVELOPMENT62DEVELOPMENTClinicalTrialConsultantsUSContractpersonnel2">#REF!</definedName>
    <definedName name="LastQPLGrossProfitExpense60RESEARCHDEVELOPMENT62DEVELOPMENTClinicalTrialConsultantsUSContractpersonnel3" localSheetId="11">#REF!</definedName>
    <definedName name="LastQPLGrossProfitExpense60RESEARCHDEVELOPMENT62DEVELOPMENTClinicalTrialConsultantsUSContractpersonnel3">#REF!</definedName>
    <definedName name="LastQPLGrossProfitExpense60RESEARCHDEVELOPMENT62DEVELOPMENTClinicalTrialConsultantsUSContractpersonnel4" localSheetId="11">#REF!</definedName>
    <definedName name="LastQPLGrossProfitExpense60RESEARCHDEVELOPMENT62DEVELOPMENTClinicalTrialConsultantsUSContractpersonnel4">#REF!</definedName>
    <definedName name="LastQPLGrossProfitExpense60RESEARCHDEVELOPMENT62DEVELOPMENTClinicalTrialConsultantsUSContractpersonnel5" localSheetId="11">#REF!</definedName>
    <definedName name="LastQPLGrossProfitExpense60RESEARCHDEVELOPMENT62DEVELOPMENTClinicalTrialConsultantsUSContractpersonnel5">#REF!</definedName>
    <definedName name="LastQPLGrossProfitExpense60RESEARCHDEVELOPMENT62DEVELOPMENTClinicalTrialCROCosts" localSheetId="11">#REF!</definedName>
    <definedName name="LastQPLGrossProfitExpense60RESEARCHDEVELOPMENT62DEVELOPMENTClinicalTrialCROCosts">#REF!</definedName>
    <definedName name="LastQPLGrossProfitExpense60RESEARCHDEVELOPMENT62DEVELOPMENTClinicalTrialCROCostsCROCostsBPH1" localSheetId="11">#REF!</definedName>
    <definedName name="LastQPLGrossProfitExpense60RESEARCHDEVELOPMENT62DEVELOPMENTClinicalTrialCROCostsCROCostsBPH1">#REF!</definedName>
    <definedName name="LastQPLGrossProfitExpense60RESEARCHDEVELOPMENT62DEVELOPMENTClinicalTrialCROCostsCROCostsBPH2" localSheetId="11">#REF!</definedName>
    <definedName name="LastQPLGrossProfitExpense60RESEARCHDEVELOPMENT62DEVELOPMENTClinicalTrialCROCostsCROCostsBPH2">#REF!</definedName>
    <definedName name="LastQPLGrossProfitExpense60RESEARCHDEVELOPMENT62DEVELOPMENTClinicalTrialCROCostsCROCostsBPH3" localSheetId="11">#REF!</definedName>
    <definedName name="LastQPLGrossProfitExpense60RESEARCHDEVELOPMENT62DEVELOPMENTClinicalTrialCROCostsCROCostsBPH3">#REF!</definedName>
    <definedName name="LastQPLGrossProfitExpense60RESEARCHDEVELOPMENT62DEVELOPMENTClinicalTrialCROCostsCROCostsBPH4" localSheetId="11">#REF!</definedName>
    <definedName name="LastQPLGrossProfitExpense60RESEARCHDEVELOPMENT62DEVELOPMENTClinicalTrialCROCostsCROCostsBPH4">#REF!</definedName>
    <definedName name="LastQPLGrossProfitExpense60RESEARCHDEVELOPMENT62DEVELOPMENTClinicalTrialCROCostsCROCostsBPH5" localSheetId="11">#REF!</definedName>
    <definedName name="LastQPLGrossProfitExpense60RESEARCHDEVELOPMENT62DEVELOPMENTClinicalTrialCROCostsCROCostsBPH5">#REF!</definedName>
    <definedName name="LastQPLGrossProfitExpense60RESEARCHDEVELOPMENT62DEVELOPMENTClinicalTrialCROCostsCROCostsBrain1" localSheetId="11">#REF!</definedName>
    <definedName name="LastQPLGrossProfitExpense60RESEARCHDEVELOPMENT62DEVELOPMENTClinicalTrialCROCostsCROCostsBrain1">#REF!</definedName>
    <definedName name="LastQPLGrossProfitExpense60RESEARCHDEVELOPMENT62DEVELOPMENTClinicalTrialCROCostsCROCostsBrain2" localSheetId="11">#REF!</definedName>
    <definedName name="LastQPLGrossProfitExpense60RESEARCHDEVELOPMENT62DEVELOPMENTClinicalTrialCROCostsCROCostsBrain2">#REF!</definedName>
    <definedName name="LastQPLGrossProfitExpense60RESEARCHDEVELOPMENT62DEVELOPMENTClinicalTrialCROCostsCROCostsBrain3" localSheetId="11">#REF!</definedName>
    <definedName name="LastQPLGrossProfitExpense60RESEARCHDEVELOPMENT62DEVELOPMENTClinicalTrialCROCostsCROCostsBrain3">#REF!</definedName>
    <definedName name="LastQPLGrossProfitExpense60RESEARCHDEVELOPMENT62DEVELOPMENTClinicalTrialCROCostsCROCostsBrain4" localSheetId="11">#REF!</definedName>
    <definedName name="LastQPLGrossProfitExpense60RESEARCHDEVELOPMENT62DEVELOPMENTClinicalTrialCROCostsCROCostsBrain4">#REF!</definedName>
    <definedName name="LastQPLGrossProfitExpense60RESEARCHDEVELOPMENT62DEVELOPMENTClinicalTrialCROCostsCROCostsBrain5" localSheetId="11">#REF!</definedName>
    <definedName name="LastQPLGrossProfitExpense60RESEARCHDEVELOPMENT62DEVELOPMENTClinicalTrialCROCostsCROCostsBrain5">#REF!</definedName>
    <definedName name="LastQPLGrossProfitExpense60RESEARCHDEVELOPMENT62DEVELOPMENTClinicalTrialCROCostsCROCostsOther1" localSheetId="11">#REF!</definedName>
    <definedName name="LastQPLGrossProfitExpense60RESEARCHDEVELOPMENT62DEVELOPMENTClinicalTrialCROCostsCROCostsOther1">#REF!</definedName>
    <definedName name="LastQPLGrossProfitExpense60RESEARCHDEVELOPMENT62DEVELOPMENTClinicalTrialCROCostsCROCostsOther2" localSheetId="11">#REF!</definedName>
    <definedName name="LastQPLGrossProfitExpense60RESEARCHDEVELOPMENT62DEVELOPMENTClinicalTrialCROCostsCROCostsOther2">#REF!</definedName>
    <definedName name="LastQPLGrossProfitExpense60RESEARCHDEVELOPMENT62DEVELOPMENTClinicalTrialCROCostsCROCostsOther3" localSheetId="11">#REF!</definedName>
    <definedName name="LastQPLGrossProfitExpense60RESEARCHDEVELOPMENT62DEVELOPMENTClinicalTrialCROCostsCROCostsOther3">#REF!</definedName>
    <definedName name="LastQPLGrossProfitExpense60RESEARCHDEVELOPMENT62DEVELOPMENTClinicalTrialCROCostsCROCostsOther4" localSheetId="11">#REF!</definedName>
    <definedName name="LastQPLGrossProfitExpense60RESEARCHDEVELOPMENT62DEVELOPMENTClinicalTrialCROCostsCROCostsOther4">#REF!</definedName>
    <definedName name="LastQPLGrossProfitExpense60RESEARCHDEVELOPMENT62DEVELOPMENTClinicalTrialCROCostsCROCostsOther5" localSheetId="11">#REF!</definedName>
    <definedName name="LastQPLGrossProfitExpense60RESEARCHDEVELOPMENT62DEVELOPMENTClinicalTrialCROCostsCROCostsOther5">#REF!</definedName>
    <definedName name="LastQPLGrossProfitExpense60RESEARCHDEVELOPMENT62DEVELOPMENTClinicalTrialCROCostsCROCostsProstate1" localSheetId="11">#REF!</definedName>
    <definedName name="LastQPLGrossProfitExpense60RESEARCHDEVELOPMENT62DEVELOPMENTClinicalTrialCROCostsCROCostsProstate1">#REF!</definedName>
    <definedName name="LastQPLGrossProfitExpense60RESEARCHDEVELOPMENT62DEVELOPMENTClinicalTrialCROCostsCROCostsProstate2" localSheetId="11">#REF!</definedName>
    <definedName name="LastQPLGrossProfitExpense60RESEARCHDEVELOPMENT62DEVELOPMENTClinicalTrialCROCostsCROCostsProstate2">#REF!</definedName>
    <definedName name="LastQPLGrossProfitExpense60RESEARCHDEVELOPMENT62DEVELOPMENTClinicalTrialCROCostsCROCostsProstate3" localSheetId="11">#REF!</definedName>
    <definedName name="LastQPLGrossProfitExpense60RESEARCHDEVELOPMENT62DEVELOPMENTClinicalTrialCROCostsCROCostsProstate3">#REF!</definedName>
    <definedName name="LastQPLGrossProfitExpense60RESEARCHDEVELOPMENT62DEVELOPMENTClinicalTrialCROCostsCROCostsProstate4" localSheetId="11">#REF!</definedName>
    <definedName name="LastQPLGrossProfitExpense60RESEARCHDEVELOPMENT62DEVELOPMENTClinicalTrialCROCostsCROCostsProstate4">#REF!</definedName>
    <definedName name="LastQPLGrossProfitExpense60RESEARCHDEVELOPMENT62DEVELOPMENTClinicalTrialCROCostsCROCostsProstate5" localSheetId="11">#REF!</definedName>
    <definedName name="LastQPLGrossProfitExpense60RESEARCHDEVELOPMENT62DEVELOPMENTClinicalTrialCROCostsCROCostsProstate5">#REF!</definedName>
    <definedName name="LastQPLGrossProfitExpense60RESEARCHDEVELOPMENT62DEVELOPMENTClinicalTrialInsuranceBPH1" localSheetId="11">#REF!</definedName>
    <definedName name="LastQPLGrossProfitExpense60RESEARCHDEVELOPMENT62DEVELOPMENTClinicalTrialInsuranceBPH1">#REF!</definedName>
    <definedName name="LastQPLGrossProfitExpense60RESEARCHDEVELOPMENT62DEVELOPMENTClinicalTrialInsuranceBPH2" localSheetId="11">#REF!</definedName>
    <definedName name="LastQPLGrossProfitExpense60RESEARCHDEVELOPMENT62DEVELOPMENTClinicalTrialInsuranceBPH2">#REF!</definedName>
    <definedName name="LastQPLGrossProfitExpense60RESEARCHDEVELOPMENT62DEVELOPMENTClinicalTrialInsuranceBPH3" localSheetId="11">#REF!</definedName>
    <definedName name="LastQPLGrossProfitExpense60RESEARCHDEVELOPMENT62DEVELOPMENTClinicalTrialInsuranceBPH3">#REF!</definedName>
    <definedName name="LastQPLGrossProfitExpense60RESEARCHDEVELOPMENT62DEVELOPMENTClinicalTrialInsuranceBPH4" localSheetId="11">#REF!</definedName>
    <definedName name="LastQPLGrossProfitExpense60RESEARCHDEVELOPMENT62DEVELOPMENTClinicalTrialInsuranceBPH4">#REF!</definedName>
    <definedName name="LastQPLGrossProfitExpense60RESEARCHDEVELOPMENT62DEVELOPMENTClinicalTrialInsuranceBPH5" localSheetId="11">#REF!</definedName>
    <definedName name="LastQPLGrossProfitExpense60RESEARCHDEVELOPMENT62DEVELOPMENTClinicalTrialInsuranceBPH5">#REF!</definedName>
    <definedName name="LastQPLGrossProfitExpense60RESEARCHDEVELOPMENT62DEVELOPMENTClinicalTrialInsuranceCaP1" localSheetId="11">#REF!</definedName>
    <definedName name="LastQPLGrossProfitExpense60RESEARCHDEVELOPMENT62DEVELOPMENTClinicalTrialInsuranceCaP1">#REF!</definedName>
    <definedName name="LastQPLGrossProfitExpense60RESEARCHDEVELOPMENT62DEVELOPMENTClinicalTrialInsuranceCaP2" localSheetId="11">#REF!</definedName>
    <definedName name="LastQPLGrossProfitExpense60RESEARCHDEVELOPMENT62DEVELOPMENTClinicalTrialInsuranceCaP2">#REF!</definedName>
    <definedName name="LastQPLGrossProfitExpense60RESEARCHDEVELOPMENT62DEVELOPMENTClinicalTrialInsuranceCaP3" localSheetId="11">#REF!</definedName>
    <definedName name="LastQPLGrossProfitExpense60RESEARCHDEVELOPMENT62DEVELOPMENTClinicalTrialInsuranceCaP3">#REF!</definedName>
    <definedName name="LastQPLGrossProfitExpense60RESEARCHDEVELOPMENT62DEVELOPMENTClinicalTrialInsuranceCaP4" localSheetId="11">#REF!</definedName>
    <definedName name="LastQPLGrossProfitExpense60RESEARCHDEVELOPMENT62DEVELOPMENTClinicalTrialInsuranceCaP4">#REF!</definedName>
    <definedName name="LastQPLGrossProfitExpense60RESEARCHDEVELOPMENT62DEVELOPMENTClinicalTrialInsuranceCaP5" localSheetId="11">#REF!</definedName>
    <definedName name="LastQPLGrossProfitExpense60RESEARCHDEVELOPMENT62DEVELOPMENTClinicalTrialInsuranceCaP5">#REF!</definedName>
    <definedName name="LastQPLGrossProfitExpense60RESEARCHDEVELOPMENT62DEVELOPMENTClinicalTrialInsuranceforclinicaltrial1" localSheetId="11">#REF!</definedName>
    <definedName name="LastQPLGrossProfitExpense60RESEARCHDEVELOPMENT62DEVELOPMENTClinicalTrialInsuranceforclinicaltrial1">#REF!</definedName>
    <definedName name="LastQPLGrossProfitExpense60RESEARCHDEVELOPMENT62DEVELOPMENTClinicalTrialInsuranceforclinicaltrial2" localSheetId="11">#REF!</definedName>
    <definedName name="LastQPLGrossProfitExpense60RESEARCHDEVELOPMENT62DEVELOPMENTClinicalTrialInsuranceforclinicaltrial2">#REF!</definedName>
    <definedName name="LastQPLGrossProfitExpense60RESEARCHDEVELOPMENT62DEVELOPMENTClinicalTrialInsuranceforclinicaltrial3" localSheetId="11">#REF!</definedName>
    <definedName name="LastQPLGrossProfitExpense60RESEARCHDEVELOPMENT62DEVELOPMENTClinicalTrialInsuranceforclinicaltrial3">#REF!</definedName>
    <definedName name="LastQPLGrossProfitExpense60RESEARCHDEVELOPMENT62DEVELOPMENTClinicalTrialInsuranceforclinicaltrial4" localSheetId="11">#REF!</definedName>
    <definedName name="LastQPLGrossProfitExpense60RESEARCHDEVELOPMENT62DEVELOPMENTClinicalTrialInsuranceforclinicaltrial4">#REF!</definedName>
    <definedName name="LastQPLGrossProfitExpense60RESEARCHDEVELOPMENT62DEVELOPMENTClinicalTrialInsuranceforclinicaltrial5" localSheetId="11">#REF!</definedName>
    <definedName name="LastQPLGrossProfitExpense60RESEARCHDEVELOPMENT62DEVELOPMENTClinicalTrialInsuranceforclinicaltrial5">#REF!</definedName>
    <definedName name="LastQPLGrossProfitExpense60RESEARCHDEVELOPMENT62DEVELOPMENTClinicalTrialInvestigatorMeetings" localSheetId="11">#REF!</definedName>
    <definedName name="LastQPLGrossProfitExpense60RESEARCHDEVELOPMENT62DEVELOPMENTClinicalTrialInvestigatorMeetings">#REF!</definedName>
    <definedName name="LastQPLGrossProfitExpense60RESEARCHDEVELOPMENT62DEVELOPMENTClinicalTrialInvestigatorMeetingsInvestigatorMeetingsOther1" localSheetId="11">#REF!</definedName>
    <definedName name="LastQPLGrossProfitExpense60RESEARCHDEVELOPMENT62DEVELOPMENTClinicalTrialInvestigatorMeetingsInvestigatorMeetingsOther1">#REF!</definedName>
    <definedName name="LastQPLGrossProfitExpense60RESEARCHDEVELOPMENT62DEVELOPMENTClinicalTrialInvestigatorMeetingsInvestigatorMeetingsOther2" localSheetId="11">#REF!</definedName>
    <definedName name="LastQPLGrossProfitExpense60RESEARCHDEVELOPMENT62DEVELOPMENTClinicalTrialInvestigatorMeetingsInvestigatorMeetingsOther2">#REF!</definedName>
    <definedName name="LastQPLGrossProfitExpense60RESEARCHDEVELOPMENT62DEVELOPMENTClinicalTrialInvestigatorMeetingsInvestigatorMeetingsOther3" localSheetId="11">#REF!</definedName>
    <definedName name="LastQPLGrossProfitExpense60RESEARCHDEVELOPMENT62DEVELOPMENTClinicalTrialInvestigatorMeetingsInvestigatorMeetingsOther3">#REF!</definedName>
    <definedName name="LastQPLGrossProfitExpense60RESEARCHDEVELOPMENT62DEVELOPMENTClinicalTrialInvestigatorMeetingsInvestigatorMeetingsOther4" localSheetId="11">#REF!</definedName>
    <definedName name="LastQPLGrossProfitExpense60RESEARCHDEVELOPMENT62DEVELOPMENTClinicalTrialInvestigatorMeetingsInvestigatorMeetingsOther4">#REF!</definedName>
    <definedName name="LastQPLGrossProfitExpense60RESEARCHDEVELOPMENT62DEVELOPMENTClinicalTrialInvestigatorMeetingsInvestigatorMeetingsOther5" localSheetId="11">#REF!</definedName>
    <definedName name="LastQPLGrossProfitExpense60RESEARCHDEVELOPMENT62DEVELOPMENTClinicalTrialInvestigatorMeetingsInvestigatorMeetingsOther5">#REF!</definedName>
    <definedName name="LastQPLGrossProfitExpense60RESEARCHDEVELOPMENT62DEVELOPMENTClinicalTrialInvestigatorMeetingsLocationA1" localSheetId="11">#REF!</definedName>
    <definedName name="LastQPLGrossProfitExpense60RESEARCHDEVELOPMENT62DEVELOPMENTClinicalTrialInvestigatorMeetingsLocationA1">#REF!</definedName>
    <definedName name="LastQPLGrossProfitExpense60RESEARCHDEVELOPMENT62DEVELOPMENTClinicalTrialInvestigatorMeetingsLocationA2" localSheetId="11">#REF!</definedName>
    <definedName name="LastQPLGrossProfitExpense60RESEARCHDEVELOPMENT62DEVELOPMENTClinicalTrialInvestigatorMeetingsLocationA2">#REF!</definedName>
    <definedName name="LastQPLGrossProfitExpense60RESEARCHDEVELOPMENT62DEVELOPMENTClinicalTrialInvestigatorMeetingsLocationA3" localSheetId="11">#REF!</definedName>
    <definedName name="LastQPLGrossProfitExpense60RESEARCHDEVELOPMENT62DEVELOPMENTClinicalTrialInvestigatorMeetingsLocationA3">#REF!</definedName>
    <definedName name="LastQPLGrossProfitExpense60RESEARCHDEVELOPMENT62DEVELOPMENTClinicalTrialInvestigatorMeetingsLocationA4" localSheetId="11">#REF!</definedName>
    <definedName name="LastQPLGrossProfitExpense60RESEARCHDEVELOPMENT62DEVELOPMENTClinicalTrialInvestigatorMeetingsLocationA4">#REF!</definedName>
    <definedName name="LastQPLGrossProfitExpense60RESEARCHDEVELOPMENT62DEVELOPMENTClinicalTrialInvestigatorMeetingsLocationA5" localSheetId="11">#REF!</definedName>
    <definedName name="LastQPLGrossProfitExpense60RESEARCHDEVELOPMENT62DEVELOPMENTClinicalTrialInvestigatorMeetingsLocationA5">#REF!</definedName>
    <definedName name="LastQPLGrossProfitExpense60RESEARCHDEVELOPMENT62DEVELOPMENTClinicalTrialPhase1finalactivities1" localSheetId="11">#REF!</definedName>
    <definedName name="LastQPLGrossProfitExpense60RESEARCHDEVELOPMENT62DEVELOPMENTClinicalTrialPhase1finalactivities1">#REF!</definedName>
    <definedName name="LastQPLGrossProfitExpense60RESEARCHDEVELOPMENT62DEVELOPMENTClinicalTrialPhase1finalactivities2" localSheetId="11">#REF!</definedName>
    <definedName name="LastQPLGrossProfitExpense60RESEARCHDEVELOPMENT62DEVELOPMENTClinicalTrialPhase1finalactivities2">#REF!</definedName>
    <definedName name="LastQPLGrossProfitExpense60RESEARCHDEVELOPMENT62DEVELOPMENTClinicalTrialPhase1finalactivities3" localSheetId="11">#REF!</definedName>
    <definedName name="LastQPLGrossProfitExpense60RESEARCHDEVELOPMENT62DEVELOPMENTClinicalTrialPhase1finalactivities3">#REF!</definedName>
    <definedName name="LastQPLGrossProfitExpense60RESEARCHDEVELOPMENT62DEVELOPMENTClinicalTrialPhase1finalactivities4" localSheetId="11">#REF!</definedName>
    <definedName name="LastQPLGrossProfitExpense60RESEARCHDEVELOPMENT62DEVELOPMENTClinicalTrialPhase1finalactivities4">#REF!</definedName>
    <definedName name="LastQPLGrossProfitExpense60RESEARCHDEVELOPMENT62DEVELOPMENTClinicalTrialPhase1finalactivities5" localSheetId="11">#REF!</definedName>
    <definedName name="LastQPLGrossProfitExpense60RESEARCHDEVELOPMENT62DEVELOPMENTClinicalTrialPhase1finalactivities5">#REF!</definedName>
    <definedName name="LastQPLGrossProfitExpense60RESEARCHDEVELOPMENT62DEVELOPMENTClinicalTrialSiteStudyCosts" localSheetId="11">#REF!</definedName>
    <definedName name="LastQPLGrossProfitExpense60RESEARCHDEVELOPMENT62DEVELOPMENTClinicalTrialSiteStudyCosts">#REF!</definedName>
    <definedName name="LastQPLGrossProfitExpense60RESEARCHDEVELOPMENT62DEVELOPMENTClinicalTrialSiteStudyCosts101340910ELISAPKstudy1" localSheetId="11">#REF!</definedName>
    <definedName name="LastQPLGrossProfitExpense60RESEARCHDEVELOPMENT62DEVELOPMENTClinicalTrialSiteStudyCosts101340910ELISAPKstudy1">#REF!</definedName>
    <definedName name="LastQPLGrossProfitExpense60RESEARCHDEVELOPMENT62DEVELOPMENTClinicalTrialSiteStudyCosts101340910ELISAPKstudy2" localSheetId="11">#REF!</definedName>
    <definedName name="LastQPLGrossProfitExpense60RESEARCHDEVELOPMENT62DEVELOPMENTClinicalTrialSiteStudyCosts101340910ELISAPKstudy2">#REF!</definedName>
    <definedName name="LastQPLGrossProfitExpense60RESEARCHDEVELOPMENT62DEVELOPMENTClinicalTrialSiteStudyCosts101340910ELISAPKstudy3" localSheetId="11">#REF!</definedName>
    <definedName name="LastQPLGrossProfitExpense60RESEARCHDEVELOPMENT62DEVELOPMENTClinicalTrialSiteStudyCosts101340910ELISAPKstudy3">#REF!</definedName>
    <definedName name="LastQPLGrossProfitExpense60RESEARCHDEVELOPMENT62DEVELOPMENTClinicalTrialSiteStudyCosts101340910ELISAPKstudy4" localSheetId="11">#REF!</definedName>
    <definedName name="LastQPLGrossProfitExpense60RESEARCHDEVELOPMENT62DEVELOPMENTClinicalTrialSiteStudyCosts101340910ELISAPKstudy4">#REF!</definedName>
    <definedName name="LastQPLGrossProfitExpense60RESEARCHDEVELOPMENT62DEVELOPMENTClinicalTrialSiteStudyCosts101340910ELISAPKstudy5" localSheetId="11">#REF!</definedName>
    <definedName name="LastQPLGrossProfitExpense60RESEARCHDEVELOPMENT62DEVELOPMENTClinicalTrialSiteStudyCosts101340910ELISAPKstudy5">#REF!</definedName>
    <definedName name="LastQPLGrossProfitExpense60RESEARCHDEVELOPMENT62DEVELOPMENTClinicalTrialSiteStudyCosts102340756ELISAPKstudy1" localSheetId="11">#REF!</definedName>
    <definedName name="LastQPLGrossProfitExpense60RESEARCHDEVELOPMENT62DEVELOPMENTClinicalTrialSiteStudyCosts102340756ELISAPKstudy1">#REF!</definedName>
    <definedName name="LastQPLGrossProfitExpense60RESEARCHDEVELOPMENT62DEVELOPMENTClinicalTrialSiteStudyCosts102340756ELISAPKstudy2" localSheetId="11">#REF!</definedName>
    <definedName name="LastQPLGrossProfitExpense60RESEARCHDEVELOPMENT62DEVELOPMENTClinicalTrialSiteStudyCosts102340756ELISAPKstudy2">#REF!</definedName>
    <definedName name="LastQPLGrossProfitExpense60RESEARCHDEVELOPMENT62DEVELOPMENTClinicalTrialSiteStudyCosts102340756ELISAPKstudy3" localSheetId="11">#REF!</definedName>
    <definedName name="LastQPLGrossProfitExpense60RESEARCHDEVELOPMENT62DEVELOPMENTClinicalTrialSiteStudyCosts102340756ELISAPKstudy3">#REF!</definedName>
    <definedName name="LastQPLGrossProfitExpense60RESEARCHDEVELOPMENT62DEVELOPMENTClinicalTrialSiteStudyCosts102340756ELISAPKstudy4" localSheetId="11">#REF!</definedName>
    <definedName name="LastQPLGrossProfitExpense60RESEARCHDEVELOPMENT62DEVELOPMENTClinicalTrialSiteStudyCosts102340756ELISAPKstudy4">#REF!</definedName>
    <definedName name="LastQPLGrossProfitExpense60RESEARCHDEVELOPMENT62DEVELOPMENTClinicalTrialSiteStudyCosts102340756ELISAPKstudy5" localSheetId="11">#REF!</definedName>
    <definedName name="LastQPLGrossProfitExpense60RESEARCHDEVELOPMENT62DEVELOPMENTClinicalTrialSiteStudyCosts102340756ELISAPKstudy5">#REF!</definedName>
    <definedName name="LastQPLGrossProfitExpense60RESEARCHDEVELOPMENT62DEVELOPMENTClinicalTrialSiteStudyCosts103340721analyzeserumsamples1" localSheetId="11">#REF!</definedName>
    <definedName name="LastQPLGrossProfitExpense60RESEARCHDEVELOPMENT62DEVELOPMENTClinicalTrialSiteStudyCosts103340721analyzeserumsamples1">#REF!</definedName>
    <definedName name="LastQPLGrossProfitExpense60RESEARCHDEVELOPMENT62DEVELOPMENTClinicalTrialSiteStudyCosts103340721analyzeserumsamples2" localSheetId="11">#REF!</definedName>
    <definedName name="LastQPLGrossProfitExpense60RESEARCHDEVELOPMENT62DEVELOPMENTClinicalTrialSiteStudyCosts103340721analyzeserumsamples2">#REF!</definedName>
    <definedName name="LastQPLGrossProfitExpense60RESEARCHDEVELOPMENT62DEVELOPMENTClinicalTrialSiteStudyCosts103340721analyzeserumsamples3" localSheetId="11">#REF!</definedName>
    <definedName name="LastQPLGrossProfitExpense60RESEARCHDEVELOPMENT62DEVELOPMENTClinicalTrialSiteStudyCosts103340721analyzeserumsamples3">#REF!</definedName>
    <definedName name="LastQPLGrossProfitExpense60RESEARCHDEVELOPMENT62DEVELOPMENTClinicalTrialSiteStudyCosts103340721analyzeserumsamples4" localSheetId="11">#REF!</definedName>
    <definedName name="LastQPLGrossProfitExpense60RESEARCHDEVELOPMENT62DEVELOPMENTClinicalTrialSiteStudyCosts103340721analyzeserumsamples4">#REF!</definedName>
    <definedName name="LastQPLGrossProfitExpense60RESEARCHDEVELOPMENT62DEVELOPMENTClinicalTrialSiteStudyCosts103340721analyzeserumsamples5" localSheetId="11">#REF!</definedName>
    <definedName name="LastQPLGrossProfitExpense60RESEARCHDEVELOPMENT62DEVELOPMENTClinicalTrialSiteStudyCosts103340721analyzeserumsamples5">#REF!</definedName>
    <definedName name="LastQPLGrossProfitExpense60RESEARCHDEVELOPMENT62DEVELOPMENTClinicalTrialSiteStudyCosts104340757Analyzeurinesamples1" localSheetId="11">#REF!</definedName>
    <definedName name="LastQPLGrossProfitExpense60RESEARCHDEVELOPMENT62DEVELOPMENTClinicalTrialSiteStudyCosts104340757Analyzeurinesamples1">#REF!</definedName>
    <definedName name="LastQPLGrossProfitExpense60RESEARCHDEVELOPMENT62DEVELOPMENTClinicalTrialSiteStudyCosts104340757Analyzeurinesamples2" localSheetId="11">#REF!</definedName>
    <definedName name="LastQPLGrossProfitExpense60RESEARCHDEVELOPMENT62DEVELOPMENTClinicalTrialSiteStudyCosts104340757Analyzeurinesamples2">#REF!</definedName>
    <definedName name="LastQPLGrossProfitExpense60RESEARCHDEVELOPMENT62DEVELOPMENTClinicalTrialSiteStudyCosts104340757Analyzeurinesamples3" localSheetId="11">#REF!</definedName>
    <definedName name="LastQPLGrossProfitExpense60RESEARCHDEVELOPMENT62DEVELOPMENTClinicalTrialSiteStudyCosts104340757Analyzeurinesamples3">#REF!</definedName>
    <definedName name="LastQPLGrossProfitExpense60RESEARCHDEVELOPMENT62DEVELOPMENTClinicalTrialSiteStudyCosts104340757Analyzeurinesamples4" localSheetId="11">#REF!</definedName>
    <definedName name="LastQPLGrossProfitExpense60RESEARCHDEVELOPMENT62DEVELOPMENTClinicalTrialSiteStudyCosts104340757Analyzeurinesamples4">#REF!</definedName>
    <definedName name="LastQPLGrossProfitExpense60RESEARCHDEVELOPMENT62DEVELOPMENTClinicalTrialSiteStudyCosts104340757Analyzeurinesamples5" localSheetId="11">#REF!</definedName>
    <definedName name="LastQPLGrossProfitExpense60RESEARCHDEVELOPMENT62DEVELOPMENTClinicalTrialSiteStudyCosts104340757Analyzeurinesamples5">#REF!</definedName>
    <definedName name="LastQPLGrossProfitExpense60RESEARCHDEVELOPMENT62DEVELOPMENTClinicalTrialSiteStudyCosts105301182Antibodyresponse1" localSheetId="11">#REF!</definedName>
    <definedName name="LastQPLGrossProfitExpense60RESEARCHDEVELOPMENT62DEVELOPMENTClinicalTrialSiteStudyCosts105301182Antibodyresponse1">#REF!</definedName>
    <definedName name="LastQPLGrossProfitExpense60RESEARCHDEVELOPMENT62DEVELOPMENTClinicalTrialSiteStudyCosts105301182Antibodyresponse2" localSheetId="11">#REF!</definedName>
    <definedName name="LastQPLGrossProfitExpense60RESEARCHDEVELOPMENT62DEVELOPMENTClinicalTrialSiteStudyCosts105301182Antibodyresponse2">#REF!</definedName>
    <definedName name="LastQPLGrossProfitExpense60RESEARCHDEVELOPMENT62DEVELOPMENTClinicalTrialSiteStudyCosts105301182Antibodyresponse3" localSheetId="11">#REF!</definedName>
    <definedName name="LastQPLGrossProfitExpense60RESEARCHDEVELOPMENT62DEVELOPMENTClinicalTrialSiteStudyCosts105301182Antibodyresponse3">#REF!</definedName>
    <definedName name="LastQPLGrossProfitExpense60RESEARCHDEVELOPMENT62DEVELOPMENTClinicalTrialSiteStudyCosts105301182Antibodyresponse4" localSheetId="11">#REF!</definedName>
    <definedName name="LastQPLGrossProfitExpense60RESEARCHDEVELOPMENT62DEVELOPMENTClinicalTrialSiteStudyCosts105301182Antibodyresponse4">#REF!</definedName>
    <definedName name="LastQPLGrossProfitExpense60RESEARCHDEVELOPMENT62DEVELOPMENTClinicalTrialSiteStudyCosts105301182Antibodyresponse5" localSheetId="11">#REF!</definedName>
    <definedName name="LastQPLGrossProfitExpense60RESEARCHDEVELOPMENT62DEVELOPMENTClinicalTrialSiteStudyCosts105301182Antibodyresponse5">#REF!</definedName>
    <definedName name="LastQPLGrossProfitExpense60RESEARCHDEVELOPMENT62DEVELOPMENTClinicalTrialSiteStudyCosts109340755DoseconfirmationPC1" localSheetId="11">#REF!</definedName>
    <definedName name="LastQPLGrossProfitExpense60RESEARCHDEVELOPMENT62DEVELOPMENTClinicalTrialSiteStudyCosts109340755DoseconfirmationPC1">#REF!</definedName>
    <definedName name="LastQPLGrossProfitExpense60RESEARCHDEVELOPMENT62DEVELOPMENTClinicalTrialSiteStudyCosts109340755DoseconfirmationPC2" localSheetId="11">#REF!</definedName>
    <definedName name="LastQPLGrossProfitExpense60RESEARCHDEVELOPMENT62DEVELOPMENTClinicalTrialSiteStudyCosts109340755DoseconfirmationPC2">#REF!</definedName>
    <definedName name="LastQPLGrossProfitExpense60RESEARCHDEVELOPMENT62DEVELOPMENTClinicalTrialSiteStudyCosts109340755DoseconfirmationPC3" localSheetId="11">#REF!</definedName>
    <definedName name="LastQPLGrossProfitExpense60RESEARCHDEVELOPMENT62DEVELOPMENTClinicalTrialSiteStudyCosts109340755DoseconfirmationPC3">#REF!</definedName>
    <definedName name="LastQPLGrossProfitExpense60RESEARCHDEVELOPMENT62DEVELOPMENTClinicalTrialSiteStudyCosts109340755DoseconfirmationPC4" localSheetId="11">#REF!</definedName>
    <definedName name="LastQPLGrossProfitExpense60RESEARCHDEVELOPMENT62DEVELOPMENTClinicalTrialSiteStudyCosts109340755DoseconfirmationPC4">#REF!</definedName>
    <definedName name="LastQPLGrossProfitExpense60RESEARCHDEVELOPMENT62DEVELOPMENTClinicalTrialSiteStudyCosts109340755DoseconfirmationPC5" localSheetId="11">#REF!</definedName>
    <definedName name="LastQPLGrossProfitExpense60RESEARCHDEVELOPMENT62DEVELOPMENTClinicalTrialSiteStudyCosts109340755DoseconfirmationPC5">#REF!</definedName>
    <definedName name="LastQPLGrossProfitExpense60RESEARCHDEVELOPMENT62DEVELOPMENTClinicalTrialSiteStudyCosts1116803PIMPrepandtestLNCap1" localSheetId="11">#REF!</definedName>
    <definedName name="LastQPLGrossProfitExpense60RESEARCHDEVELOPMENT62DEVELOPMENTClinicalTrialSiteStudyCosts1116803PIMPrepandtestLNCap1">#REF!</definedName>
    <definedName name="LastQPLGrossProfitExpense60RESEARCHDEVELOPMENT62DEVELOPMENTClinicalTrialSiteStudyCosts1116803PIMPrepandtestLNCap2" localSheetId="11">#REF!</definedName>
    <definedName name="LastQPLGrossProfitExpense60RESEARCHDEVELOPMENT62DEVELOPMENTClinicalTrialSiteStudyCosts1116803PIMPrepandtestLNCap2">#REF!</definedName>
    <definedName name="LastQPLGrossProfitExpense60RESEARCHDEVELOPMENT62DEVELOPMENTClinicalTrialSiteStudyCosts1116803PIMPrepandtestLNCap3" localSheetId="11">#REF!</definedName>
    <definedName name="LastQPLGrossProfitExpense60RESEARCHDEVELOPMENT62DEVELOPMENTClinicalTrialSiteStudyCosts1116803PIMPrepandtestLNCap3">#REF!</definedName>
    <definedName name="LastQPLGrossProfitExpense60RESEARCHDEVELOPMENT62DEVELOPMENTClinicalTrialSiteStudyCosts1116803PIMPrepandtestLNCap4" localSheetId="11">#REF!</definedName>
    <definedName name="LastQPLGrossProfitExpense60RESEARCHDEVELOPMENT62DEVELOPMENTClinicalTrialSiteStudyCosts1116803PIMPrepandtestLNCap4">#REF!</definedName>
    <definedName name="LastQPLGrossProfitExpense60RESEARCHDEVELOPMENT62DEVELOPMENTClinicalTrialSiteStudyCosts1116803PIMPrepandtestLNCap5" localSheetId="11">#REF!</definedName>
    <definedName name="LastQPLGrossProfitExpense60RESEARCHDEVELOPMENT62DEVELOPMENTClinicalTrialSiteStudyCosts1116803PIMPrepandtestLNCap5">#REF!</definedName>
    <definedName name="LastQPLGrossProfitExpense60RESEARCHDEVELOPMENT62DEVELOPMENTClinicalTrialSiteStudyCosts1126803PIMValidationofLNCaP1" localSheetId="11">#REF!</definedName>
    <definedName name="LastQPLGrossProfitExpense60RESEARCHDEVELOPMENT62DEVELOPMENTClinicalTrialSiteStudyCosts1126803PIMValidationofLNCaP1">#REF!</definedName>
    <definedName name="LastQPLGrossProfitExpense60RESEARCHDEVELOPMENT62DEVELOPMENTClinicalTrialSiteStudyCosts1126803PIMValidationofLNCaP2" localSheetId="11">#REF!</definedName>
    <definedName name="LastQPLGrossProfitExpense60RESEARCHDEVELOPMENT62DEVELOPMENTClinicalTrialSiteStudyCosts1126803PIMValidationofLNCaP2">#REF!</definedName>
    <definedName name="LastQPLGrossProfitExpense60RESEARCHDEVELOPMENT62DEVELOPMENTClinicalTrialSiteStudyCosts1126803PIMValidationofLNCaP3" localSheetId="11">#REF!</definedName>
    <definedName name="LastQPLGrossProfitExpense60RESEARCHDEVELOPMENT62DEVELOPMENTClinicalTrialSiteStudyCosts1126803PIMValidationofLNCaP3">#REF!</definedName>
    <definedName name="LastQPLGrossProfitExpense60RESEARCHDEVELOPMENT62DEVELOPMENTClinicalTrialSiteStudyCosts1126803PIMValidationofLNCaP4" localSheetId="11">#REF!</definedName>
    <definedName name="LastQPLGrossProfitExpense60RESEARCHDEVELOPMENT62DEVELOPMENTClinicalTrialSiteStudyCosts1126803PIMValidationofLNCaP4">#REF!</definedName>
    <definedName name="LastQPLGrossProfitExpense60RESEARCHDEVELOPMENT62DEVELOPMENTClinicalTrialSiteStudyCosts1126803PIMValidationofLNCaP5" localSheetId="11">#REF!</definedName>
    <definedName name="LastQPLGrossProfitExpense60RESEARCHDEVELOPMENT62DEVELOPMENTClinicalTrialSiteStudyCosts1126803PIMValidationofLNCaP5">#REF!</definedName>
    <definedName name="LastQPLGrossProfitExpense60RESEARCHDEVELOPMENT62DEVELOPMENTClinicalTrialSiteStudyCosts1136803PIMneutralizingantibody1" localSheetId="11">#REF!</definedName>
    <definedName name="LastQPLGrossProfitExpense60RESEARCHDEVELOPMENT62DEVELOPMENTClinicalTrialSiteStudyCosts1136803PIMneutralizingantibody1">#REF!</definedName>
    <definedName name="LastQPLGrossProfitExpense60RESEARCHDEVELOPMENT62DEVELOPMENTClinicalTrialSiteStudyCosts1136803PIMneutralizingantibody2" localSheetId="11">#REF!</definedName>
    <definedName name="LastQPLGrossProfitExpense60RESEARCHDEVELOPMENT62DEVELOPMENTClinicalTrialSiteStudyCosts1136803PIMneutralizingantibody2">#REF!</definedName>
    <definedName name="LastQPLGrossProfitExpense60RESEARCHDEVELOPMENT62DEVELOPMENTClinicalTrialSiteStudyCosts1136803PIMneutralizingantibody3" localSheetId="11">#REF!</definedName>
    <definedName name="LastQPLGrossProfitExpense60RESEARCHDEVELOPMENT62DEVELOPMENTClinicalTrialSiteStudyCosts1136803PIMneutralizingantibody3">#REF!</definedName>
    <definedName name="LastQPLGrossProfitExpense60RESEARCHDEVELOPMENT62DEVELOPMENTClinicalTrialSiteStudyCosts1136803PIMneutralizingantibody4" localSheetId="11">#REF!</definedName>
    <definedName name="LastQPLGrossProfitExpense60RESEARCHDEVELOPMENT62DEVELOPMENTClinicalTrialSiteStudyCosts1136803PIMneutralizingantibody4">#REF!</definedName>
    <definedName name="LastQPLGrossProfitExpense60RESEARCHDEVELOPMENT62DEVELOPMENTClinicalTrialSiteStudyCosts1136803PIMneutralizingantibody5" localSheetId="11">#REF!</definedName>
    <definedName name="LastQPLGrossProfitExpense60RESEARCHDEVELOPMENT62DEVELOPMENTClinicalTrialSiteStudyCosts1136803PIMneutralizingantibody5">#REF!</definedName>
    <definedName name="LastQPLGrossProfitExpense60RESEARCHDEVELOPMENT62DEVELOPMENTClinicalTrialSiteStudyCosts114Reviewdoseconfirmation1" localSheetId="11">#REF!</definedName>
    <definedName name="LastQPLGrossProfitExpense60RESEARCHDEVELOPMENT62DEVELOPMENTClinicalTrialSiteStudyCosts114Reviewdoseconfirmation1">#REF!</definedName>
    <definedName name="LastQPLGrossProfitExpense60RESEARCHDEVELOPMENT62DEVELOPMENTClinicalTrialSiteStudyCosts114Reviewdoseconfirmation2" localSheetId="11">#REF!</definedName>
    <definedName name="LastQPLGrossProfitExpense60RESEARCHDEVELOPMENT62DEVELOPMENTClinicalTrialSiteStudyCosts114Reviewdoseconfirmation2">#REF!</definedName>
    <definedName name="LastQPLGrossProfitExpense60RESEARCHDEVELOPMENT62DEVELOPMENTClinicalTrialSiteStudyCosts114Reviewdoseconfirmation3" localSheetId="11">#REF!</definedName>
    <definedName name="LastQPLGrossProfitExpense60RESEARCHDEVELOPMENT62DEVELOPMENTClinicalTrialSiteStudyCosts114Reviewdoseconfirmation3">#REF!</definedName>
    <definedName name="LastQPLGrossProfitExpense60RESEARCHDEVELOPMENT62DEVELOPMENTClinicalTrialSiteStudyCosts114Reviewdoseconfirmation4" localSheetId="11">#REF!</definedName>
    <definedName name="LastQPLGrossProfitExpense60RESEARCHDEVELOPMENT62DEVELOPMENTClinicalTrialSiteStudyCosts114Reviewdoseconfirmation4">#REF!</definedName>
    <definedName name="LastQPLGrossProfitExpense60RESEARCHDEVELOPMENT62DEVELOPMENTClinicalTrialSiteStudyCosts114Reviewdoseconfirmation5" localSheetId="11">#REF!</definedName>
    <definedName name="LastQPLGrossProfitExpense60RESEARCHDEVELOPMENT62DEVELOPMENTClinicalTrialSiteStudyCosts114Reviewdoseconfirmation5">#REF!</definedName>
    <definedName name="LastQPLGrossProfitExpense60RESEARCHDEVELOPMENT62DEVELOPMENTClinicalTrialSiteStudyCosts115Reviewofpathologyslides1" localSheetId="11">#REF!</definedName>
    <definedName name="LastQPLGrossProfitExpense60RESEARCHDEVELOPMENT62DEVELOPMENTClinicalTrialSiteStudyCosts115Reviewofpathologyslides1">#REF!</definedName>
    <definedName name="LastQPLGrossProfitExpense60RESEARCHDEVELOPMENT62DEVELOPMENTClinicalTrialSiteStudyCosts115Reviewofpathologyslides2" localSheetId="11">#REF!</definedName>
    <definedName name="LastQPLGrossProfitExpense60RESEARCHDEVELOPMENT62DEVELOPMENTClinicalTrialSiteStudyCosts115Reviewofpathologyslides2">#REF!</definedName>
    <definedName name="LastQPLGrossProfitExpense60RESEARCHDEVELOPMENT62DEVELOPMENTClinicalTrialSiteStudyCosts115Reviewofpathologyslides3" localSheetId="11">#REF!</definedName>
    <definedName name="LastQPLGrossProfitExpense60RESEARCHDEVELOPMENT62DEVELOPMENTClinicalTrialSiteStudyCosts115Reviewofpathologyslides3">#REF!</definedName>
    <definedName name="LastQPLGrossProfitExpense60RESEARCHDEVELOPMENT62DEVELOPMENTClinicalTrialSiteStudyCosts115Reviewofpathologyslides4" localSheetId="11">#REF!</definedName>
    <definedName name="LastQPLGrossProfitExpense60RESEARCHDEVELOPMENT62DEVELOPMENTClinicalTrialSiteStudyCosts115Reviewofpathologyslides4">#REF!</definedName>
    <definedName name="LastQPLGrossProfitExpense60RESEARCHDEVELOPMENT62DEVELOPMENTClinicalTrialSiteStudyCosts115Reviewofpathologyslides5" localSheetId="11">#REF!</definedName>
    <definedName name="LastQPLGrossProfitExpense60RESEARCHDEVELOPMENT62DEVELOPMENTClinicalTrialSiteStudyCosts115Reviewofpathologyslides5">#REF!</definedName>
    <definedName name="LastQPLGrossProfitExpense60RESEARCHDEVELOPMENT62DEVELOPMENTClinicalTrialSiteStudyCosts11Completecohort61" localSheetId="11">#REF!</definedName>
    <definedName name="LastQPLGrossProfitExpense60RESEARCHDEVELOPMENT62DEVELOPMENTClinicalTrialSiteStudyCosts11Completecohort61">#REF!</definedName>
    <definedName name="LastQPLGrossProfitExpense60RESEARCHDEVELOPMENT62DEVELOPMENTClinicalTrialSiteStudyCosts11Completecohort62" localSheetId="11">#REF!</definedName>
    <definedName name="LastQPLGrossProfitExpense60RESEARCHDEVELOPMENT62DEVELOPMENTClinicalTrialSiteStudyCosts11Completecohort62">#REF!</definedName>
    <definedName name="LastQPLGrossProfitExpense60RESEARCHDEVELOPMENT62DEVELOPMENTClinicalTrialSiteStudyCosts11Completecohort63" localSheetId="11">#REF!</definedName>
    <definedName name="LastQPLGrossProfitExpense60RESEARCHDEVELOPMENT62DEVELOPMENTClinicalTrialSiteStudyCosts11Completecohort63">#REF!</definedName>
    <definedName name="LastQPLGrossProfitExpense60RESEARCHDEVELOPMENT62DEVELOPMENTClinicalTrialSiteStudyCosts11Completecohort64" localSheetId="11">#REF!</definedName>
    <definedName name="LastQPLGrossProfitExpense60RESEARCHDEVELOPMENT62DEVELOPMENTClinicalTrialSiteStudyCosts11Completecohort64">#REF!</definedName>
    <definedName name="LastQPLGrossProfitExpense60RESEARCHDEVELOPMENT62DEVELOPMENTClinicalTrialSiteStudyCosts11Completecohort65" localSheetId="11">#REF!</definedName>
    <definedName name="LastQPLGrossProfitExpense60RESEARCHDEVELOPMENT62DEVELOPMENTClinicalTrialSiteStudyCosts11Completecohort65">#REF!</definedName>
    <definedName name="LastQPLGrossProfitExpense60RESEARCHDEVELOPMENT62DEVELOPMENTClinicalTrialSiteStudyCosts12Completecohort71" localSheetId="11">#REF!</definedName>
    <definedName name="LastQPLGrossProfitExpense60RESEARCHDEVELOPMENT62DEVELOPMENTClinicalTrialSiteStudyCosts12Completecohort71">#REF!</definedName>
    <definedName name="LastQPLGrossProfitExpense60RESEARCHDEVELOPMENT62DEVELOPMENTClinicalTrialSiteStudyCosts12Completecohort72" localSheetId="11">#REF!</definedName>
    <definedName name="LastQPLGrossProfitExpense60RESEARCHDEVELOPMENT62DEVELOPMENTClinicalTrialSiteStudyCosts12Completecohort72">#REF!</definedName>
    <definedName name="LastQPLGrossProfitExpense60RESEARCHDEVELOPMENT62DEVELOPMENTClinicalTrialSiteStudyCosts12Completecohort73" localSheetId="11">#REF!</definedName>
    <definedName name="LastQPLGrossProfitExpense60RESEARCHDEVELOPMENT62DEVELOPMENTClinicalTrialSiteStudyCosts12Completecohort73">#REF!</definedName>
    <definedName name="LastQPLGrossProfitExpense60RESEARCHDEVELOPMENT62DEVELOPMENTClinicalTrialSiteStudyCosts12Completecohort74" localSheetId="11">#REF!</definedName>
    <definedName name="LastQPLGrossProfitExpense60RESEARCHDEVELOPMENT62DEVELOPMENTClinicalTrialSiteStudyCosts12Completecohort74">#REF!</definedName>
    <definedName name="LastQPLGrossProfitExpense60RESEARCHDEVELOPMENT62DEVELOPMENTClinicalTrialSiteStudyCosts12Completecohort75" localSheetId="11">#REF!</definedName>
    <definedName name="LastQPLGrossProfitExpense60RESEARCHDEVELOPMENT62DEVELOPMENTClinicalTrialSiteStudyCosts12Completecohort75">#REF!</definedName>
    <definedName name="LastQPLGrossProfitExpense60RESEARCHDEVELOPMENT62DEVELOPMENTClinicalTrialSiteStudyCosts13ClosingdatabaseED1" localSheetId="11">#REF!</definedName>
    <definedName name="LastQPLGrossProfitExpense60RESEARCHDEVELOPMENT62DEVELOPMENTClinicalTrialSiteStudyCosts13ClosingdatabaseED1">#REF!</definedName>
    <definedName name="LastQPLGrossProfitExpense60RESEARCHDEVELOPMENT62DEVELOPMENTClinicalTrialSiteStudyCosts13ClosingdatabaseED2" localSheetId="11">#REF!</definedName>
    <definedName name="LastQPLGrossProfitExpense60RESEARCHDEVELOPMENT62DEVELOPMENTClinicalTrialSiteStudyCosts13ClosingdatabaseED2">#REF!</definedName>
    <definedName name="LastQPLGrossProfitExpense60RESEARCHDEVELOPMENT62DEVELOPMENTClinicalTrialSiteStudyCosts13ClosingdatabaseED3" localSheetId="11">#REF!</definedName>
    <definedName name="LastQPLGrossProfitExpense60RESEARCHDEVELOPMENT62DEVELOPMENTClinicalTrialSiteStudyCosts13ClosingdatabaseED3">#REF!</definedName>
    <definedName name="LastQPLGrossProfitExpense60RESEARCHDEVELOPMENT62DEVELOPMENTClinicalTrialSiteStudyCosts13ClosingdatabaseED4" localSheetId="11">#REF!</definedName>
    <definedName name="LastQPLGrossProfitExpense60RESEARCHDEVELOPMENT62DEVELOPMENTClinicalTrialSiteStudyCosts13ClosingdatabaseED4">#REF!</definedName>
    <definedName name="LastQPLGrossProfitExpense60RESEARCHDEVELOPMENT62DEVELOPMENTClinicalTrialSiteStudyCosts13ClosingdatabaseED5" localSheetId="11">#REF!</definedName>
    <definedName name="LastQPLGrossProfitExpense60RESEARCHDEVELOPMENT62DEVELOPMENTClinicalTrialSiteStudyCosts13ClosingdatabaseED5">#REF!</definedName>
    <definedName name="LastQPLGrossProfitExpense60RESEARCHDEVELOPMENT62DEVELOPMENTClinicalTrialSiteStudyCosts14TraveldoseprepEDCmon1" localSheetId="11">#REF!</definedName>
    <definedName name="LastQPLGrossProfitExpense60RESEARCHDEVELOPMENT62DEVELOPMENTClinicalTrialSiteStudyCosts14TraveldoseprepEDCmon1">#REF!</definedName>
    <definedName name="LastQPLGrossProfitExpense60RESEARCHDEVELOPMENT62DEVELOPMENTClinicalTrialSiteStudyCosts14TraveldoseprepEDCmon2" localSheetId="11">#REF!</definedName>
    <definedName name="LastQPLGrossProfitExpense60RESEARCHDEVELOPMENT62DEVELOPMENTClinicalTrialSiteStudyCosts14TraveldoseprepEDCmon2">#REF!</definedName>
    <definedName name="LastQPLGrossProfitExpense60RESEARCHDEVELOPMENT62DEVELOPMENTClinicalTrialSiteStudyCosts14TraveldoseprepEDCmon3" localSheetId="11">#REF!</definedName>
    <definedName name="LastQPLGrossProfitExpense60RESEARCHDEVELOPMENT62DEVELOPMENTClinicalTrialSiteStudyCosts14TraveldoseprepEDCmon3">#REF!</definedName>
    <definedName name="LastQPLGrossProfitExpense60RESEARCHDEVELOPMENT62DEVELOPMENTClinicalTrialSiteStudyCosts14TraveldoseprepEDCmon4" localSheetId="11">#REF!</definedName>
    <definedName name="LastQPLGrossProfitExpense60RESEARCHDEVELOPMENT62DEVELOPMENTClinicalTrialSiteStudyCosts14TraveldoseprepEDCmon4">#REF!</definedName>
    <definedName name="LastQPLGrossProfitExpense60RESEARCHDEVELOPMENT62DEVELOPMENTClinicalTrialSiteStudyCosts14TraveldoseprepEDCmon5" localSheetId="11">#REF!</definedName>
    <definedName name="LastQPLGrossProfitExpense60RESEARCHDEVELOPMENT62DEVELOPMENTClinicalTrialSiteStudyCosts14TraveldoseprepEDCmon5">#REF!</definedName>
    <definedName name="LastQPLGrossProfitExpense60RESEARCHDEVELOPMENT62DEVELOPMENTClinicalTrialSiteStudyCosts15SASdatabaseICHreportbyAAI1" localSheetId="11">#REF!</definedName>
    <definedName name="LastQPLGrossProfitExpense60RESEARCHDEVELOPMENT62DEVELOPMENTClinicalTrialSiteStudyCosts15SASdatabaseICHreportbyAAI1">#REF!</definedName>
    <definedName name="LastQPLGrossProfitExpense60RESEARCHDEVELOPMENT62DEVELOPMENTClinicalTrialSiteStudyCosts15SASdatabaseICHreportbyAAI2" localSheetId="11">#REF!</definedName>
    <definedName name="LastQPLGrossProfitExpense60RESEARCHDEVELOPMENT62DEVELOPMENTClinicalTrialSiteStudyCosts15SASdatabaseICHreportbyAAI2">#REF!</definedName>
    <definedName name="LastQPLGrossProfitExpense60RESEARCHDEVELOPMENT62DEVELOPMENTClinicalTrialSiteStudyCosts15SASdatabaseICHreportbyAAI3" localSheetId="11">#REF!</definedName>
    <definedName name="LastQPLGrossProfitExpense60RESEARCHDEVELOPMENT62DEVELOPMENTClinicalTrialSiteStudyCosts15SASdatabaseICHreportbyAAI3">#REF!</definedName>
    <definedName name="LastQPLGrossProfitExpense60RESEARCHDEVELOPMENT62DEVELOPMENTClinicalTrialSiteStudyCosts15SASdatabaseICHreportbyAAI4" localSheetId="11">#REF!</definedName>
    <definedName name="LastQPLGrossProfitExpense60RESEARCHDEVELOPMENT62DEVELOPMENTClinicalTrialSiteStudyCosts15SASdatabaseICHreportbyAAI4">#REF!</definedName>
    <definedName name="LastQPLGrossProfitExpense60RESEARCHDEVELOPMENT62DEVELOPMENTClinicalTrialSiteStudyCosts15SASdatabaseICHreportbyAAI5" localSheetId="11">#REF!</definedName>
    <definedName name="LastQPLGrossProfitExpense60RESEARCHDEVELOPMENT62DEVELOPMENTClinicalTrialSiteStudyCosts15SASdatabaseICHreportbyAAI5">#REF!</definedName>
    <definedName name="LastQPLGrossProfitExpense60RESEARCHDEVELOPMENT62DEVELOPMENTClinicalTrialSiteStudyCosts16reviewfinalizationCSreport1" localSheetId="11">#REF!</definedName>
    <definedName name="LastQPLGrossProfitExpense60RESEARCHDEVELOPMENT62DEVELOPMENTClinicalTrialSiteStudyCosts16reviewfinalizationCSreport1">#REF!</definedName>
    <definedName name="LastQPLGrossProfitExpense60RESEARCHDEVELOPMENT62DEVELOPMENTClinicalTrialSiteStudyCosts16reviewfinalizationCSreport2" localSheetId="11">#REF!</definedName>
    <definedName name="LastQPLGrossProfitExpense60RESEARCHDEVELOPMENT62DEVELOPMENTClinicalTrialSiteStudyCosts16reviewfinalizationCSreport2">#REF!</definedName>
    <definedName name="LastQPLGrossProfitExpense60RESEARCHDEVELOPMENT62DEVELOPMENTClinicalTrialSiteStudyCosts16reviewfinalizationCSreport3" localSheetId="11">#REF!</definedName>
    <definedName name="LastQPLGrossProfitExpense60RESEARCHDEVELOPMENT62DEVELOPMENTClinicalTrialSiteStudyCosts16reviewfinalizationCSreport3">#REF!</definedName>
    <definedName name="LastQPLGrossProfitExpense60RESEARCHDEVELOPMENT62DEVELOPMENTClinicalTrialSiteStudyCosts16reviewfinalizationCSreport4" localSheetId="11">#REF!</definedName>
    <definedName name="LastQPLGrossProfitExpense60RESEARCHDEVELOPMENT62DEVELOPMENTClinicalTrialSiteStudyCosts16reviewfinalizationCSreport4">#REF!</definedName>
    <definedName name="LastQPLGrossProfitExpense60RESEARCHDEVELOPMENT62DEVELOPMENTClinicalTrialSiteStudyCosts16reviewfinalizationCSreport5" localSheetId="11">#REF!</definedName>
    <definedName name="LastQPLGrossProfitExpense60RESEARCHDEVELOPMENT62DEVELOPMENTClinicalTrialSiteStudyCosts16reviewfinalizationCSreport5">#REF!</definedName>
    <definedName name="LastQPLGrossProfitExpense60RESEARCHDEVELOPMENT62DEVELOPMENTClinicalTrialSiteStudyCosts17Travelpatientfollowup1" localSheetId="11">#REF!</definedName>
    <definedName name="LastQPLGrossProfitExpense60RESEARCHDEVELOPMENT62DEVELOPMENTClinicalTrialSiteStudyCosts17Travelpatientfollowup1">#REF!</definedName>
    <definedName name="LastQPLGrossProfitExpense60RESEARCHDEVELOPMENT62DEVELOPMENTClinicalTrialSiteStudyCosts17Travelpatientfollowup2" localSheetId="11">#REF!</definedName>
    <definedName name="LastQPLGrossProfitExpense60RESEARCHDEVELOPMENT62DEVELOPMENTClinicalTrialSiteStudyCosts17Travelpatientfollowup2">#REF!</definedName>
    <definedName name="LastQPLGrossProfitExpense60RESEARCHDEVELOPMENT62DEVELOPMENTClinicalTrialSiteStudyCosts17Travelpatientfollowup3" localSheetId="11">#REF!</definedName>
    <definedName name="LastQPLGrossProfitExpense60RESEARCHDEVELOPMENT62DEVELOPMENTClinicalTrialSiteStudyCosts17Travelpatientfollowup3">#REF!</definedName>
    <definedName name="LastQPLGrossProfitExpense60RESEARCHDEVELOPMENT62DEVELOPMENTClinicalTrialSiteStudyCosts17Travelpatientfollowup4" localSheetId="11">#REF!</definedName>
    <definedName name="LastQPLGrossProfitExpense60RESEARCHDEVELOPMENT62DEVELOPMENTClinicalTrialSiteStudyCosts17Travelpatientfollowup4">#REF!</definedName>
    <definedName name="LastQPLGrossProfitExpense60RESEARCHDEVELOPMENT62DEVELOPMENTClinicalTrialSiteStudyCosts17Travelpatientfollowup5" localSheetId="11">#REF!</definedName>
    <definedName name="LastQPLGrossProfitExpense60RESEARCHDEVELOPMENT62DEVELOPMENTClinicalTrialSiteStudyCosts17Travelpatientfollowup5">#REF!</definedName>
    <definedName name="LastQPLGrossProfitExpense60RESEARCHDEVELOPMENT62DEVELOPMENTClinicalTrialSiteStudyCosts18ConsultingSLasMedDirector1" localSheetId="11">#REF!</definedName>
    <definedName name="LastQPLGrossProfitExpense60RESEARCHDEVELOPMENT62DEVELOPMENTClinicalTrialSiteStudyCosts18ConsultingSLasMedDirector1">#REF!</definedName>
    <definedName name="LastQPLGrossProfitExpense60RESEARCHDEVELOPMENT62DEVELOPMENTClinicalTrialSiteStudyCosts18ConsultingSLasMedDirector2" localSheetId="11">#REF!</definedName>
    <definedName name="LastQPLGrossProfitExpense60RESEARCHDEVELOPMENT62DEVELOPMENTClinicalTrialSiteStudyCosts18ConsultingSLasMedDirector2">#REF!</definedName>
    <definedName name="LastQPLGrossProfitExpense60RESEARCHDEVELOPMENT62DEVELOPMENTClinicalTrialSiteStudyCosts18ConsultingSLasMedDirector3" localSheetId="11">#REF!</definedName>
    <definedName name="LastQPLGrossProfitExpense60RESEARCHDEVELOPMENT62DEVELOPMENTClinicalTrialSiteStudyCosts18ConsultingSLasMedDirector3">#REF!</definedName>
    <definedName name="LastQPLGrossProfitExpense60RESEARCHDEVELOPMENT62DEVELOPMENTClinicalTrialSiteStudyCosts18ConsultingSLasMedDirector4" localSheetId="11">#REF!</definedName>
    <definedName name="LastQPLGrossProfitExpense60RESEARCHDEVELOPMENT62DEVELOPMENTClinicalTrialSiteStudyCosts18ConsultingSLasMedDirector4">#REF!</definedName>
    <definedName name="LastQPLGrossProfitExpense60RESEARCHDEVELOPMENT62DEVELOPMENTClinicalTrialSiteStudyCosts18ConsultingSLasMedDirector5" localSheetId="11">#REF!</definedName>
    <definedName name="LastQPLGrossProfitExpense60RESEARCHDEVELOPMENT62DEVELOPMENTClinicalTrialSiteStudyCosts18ConsultingSLasMedDirector5">#REF!</definedName>
    <definedName name="LastQPLGrossProfitExpense60RESEARCHDEVELOPMENT62DEVELOPMENTClinicalTrialSiteStudyCosts19TeleconferencecallsPC1" localSheetId="11">#REF!</definedName>
    <definedName name="LastQPLGrossProfitExpense60RESEARCHDEVELOPMENT62DEVELOPMENTClinicalTrialSiteStudyCosts19TeleconferencecallsPC1">#REF!</definedName>
    <definedName name="LastQPLGrossProfitExpense60RESEARCHDEVELOPMENT62DEVELOPMENTClinicalTrialSiteStudyCosts19TeleconferencecallsPC2" localSheetId="11">#REF!</definedName>
    <definedName name="LastQPLGrossProfitExpense60RESEARCHDEVELOPMENT62DEVELOPMENTClinicalTrialSiteStudyCosts19TeleconferencecallsPC2">#REF!</definedName>
    <definedName name="LastQPLGrossProfitExpense60RESEARCHDEVELOPMENT62DEVELOPMENTClinicalTrialSiteStudyCosts19TeleconferencecallsPC3" localSheetId="11">#REF!</definedName>
    <definedName name="LastQPLGrossProfitExpense60RESEARCHDEVELOPMENT62DEVELOPMENTClinicalTrialSiteStudyCosts19TeleconferencecallsPC3">#REF!</definedName>
    <definedName name="LastQPLGrossProfitExpense60RESEARCHDEVELOPMENT62DEVELOPMENTClinicalTrialSiteStudyCosts19TeleconferencecallsPC4" localSheetId="11">#REF!</definedName>
    <definedName name="LastQPLGrossProfitExpense60RESEARCHDEVELOPMENT62DEVELOPMENTClinicalTrialSiteStudyCosts19TeleconferencecallsPC4">#REF!</definedName>
    <definedName name="LastQPLGrossProfitExpense60RESEARCHDEVELOPMENT62DEVELOPMENTClinicalTrialSiteStudyCosts19TeleconferencecallsPC5" localSheetId="11">#REF!</definedName>
    <definedName name="LastQPLGrossProfitExpense60RESEARCHDEVELOPMENT62DEVELOPMENTClinicalTrialSiteStudyCosts19TeleconferencecallsPC5">#REF!</definedName>
    <definedName name="LastQPLGrossProfitExpense60RESEARCHDEVELOPMENT62DEVELOPMENTClinicalTrialSiteStudyCosts21PRX302advisorymtgcost1" localSheetId="11">#REF!</definedName>
    <definedName name="LastQPLGrossProfitExpense60RESEARCHDEVELOPMENT62DEVELOPMENTClinicalTrialSiteStudyCosts21PRX302advisorymtgcost1">#REF!</definedName>
    <definedName name="LastQPLGrossProfitExpense60RESEARCHDEVELOPMENT62DEVELOPMENTClinicalTrialSiteStudyCosts21PRX302advisorymtgcost2" localSheetId="11">#REF!</definedName>
    <definedName name="LastQPLGrossProfitExpense60RESEARCHDEVELOPMENT62DEVELOPMENTClinicalTrialSiteStudyCosts21PRX302advisorymtgcost2">#REF!</definedName>
    <definedName name="LastQPLGrossProfitExpense60RESEARCHDEVELOPMENT62DEVELOPMENTClinicalTrialSiteStudyCosts21PRX302advisorymtgcost3" localSheetId="11">#REF!</definedName>
    <definedName name="LastQPLGrossProfitExpense60RESEARCHDEVELOPMENT62DEVELOPMENTClinicalTrialSiteStudyCosts21PRX302advisorymtgcost3">#REF!</definedName>
    <definedName name="LastQPLGrossProfitExpense60RESEARCHDEVELOPMENT62DEVELOPMENTClinicalTrialSiteStudyCosts21PRX302advisorymtgcost4" localSheetId="11">#REF!</definedName>
    <definedName name="LastQPLGrossProfitExpense60RESEARCHDEVELOPMENT62DEVELOPMENTClinicalTrialSiteStudyCosts21PRX302advisorymtgcost4">#REF!</definedName>
    <definedName name="LastQPLGrossProfitExpense60RESEARCHDEVELOPMENT62DEVELOPMENTClinicalTrialSiteStudyCosts21PRX302advisorymtgcost5" localSheetId="11">#REF!</definedName>
    <definedName name="LastQPLGrossProfitExpense60RESEARCHDEVELOPMENT62DEVELOPMENTClinicalTrialSiteStudyCosts21PRX302advisorymtgcost5">#REF!</definedName>
    <definedName name="LastQPLGrossProfitExpense60RESEARCHDEVELOPMENT62DEVELOPMENTClinicalTrialSiteStudyCosts22PrepPhase2aprotocol1" localSheetId="11">#REF!</definedName>
    <definedName name="LastQPLGrossProfitExpense60RESEARCHDEVELOPMENT62DEVELOPMENTClinicalTrialSiteStudyCosts22PrepPhase2aprotocol1">#REF!</definedName>
    <definedName name="LastQPLGrossProfitExpense60RESEARCHDEVELOPMENT62DEVELOPMENTClinicalTrialSiteStudyCosts22PrepPhase2aprotocol2" localSheetId="11">#REF!</definedName>
    <definedName name="LastQPLGrossProfitExpense60RESEARCHDEVELOPMENT62DEVELOPMENTClinicalTrialSiteStudyCosts22PrepPhase2aprotocol2">#REF!</definedName>
    <definedName name="LastQPLGrossProfitExpense60RESEARCHDEVELOPMENT62DEVELOPMENTClinicalTrialSiteStudyCosts22PrepPhase2aprotocol3" localSheetId="11">#REF!</definedName>
    <definedName name="LastQPLGrossProfitExpense60RESEARCHDEVELOPMENT62DEVELOPMENTClinicalTrialSiteStudyCosts22PrepPhase2aprotocol3">#REF!</definedName>
    <definedName name="LastQPLGrossProfitExpense60RESEARCHDEVELOPMENT62DEVELOPMENTClinicalTrialSiteStudyCosts22PrepPhase2aprotocol4" localSheetId="11">#REF!</definedName>
    <definedName name="LastQPLGrossProfitExpense60RESEARCHDEVELOPMENT62DEVELOPMENTClinicalTrialSiteStudyCosts22PrepPhase2aprotocol4">#REF!</definedName>
    <definedName name="LastQPLGrossProfitExpense60RESEARCHDEVELOPMENT62DEVELOPMENTClinicalTrialSiteStudyCosts22PrepPhase2aprotocol5" localSheetId="11">#REF!</definedName>
    <definedName name="LastQPLGrossProfitExpense60RESEARCHDEVELOPMENT62DEVELOPMENTClinicalTrialSiteStudyCosts22PrepPhase2aprotocol5">#REF!</definedName>
    <definedName name="LastQPLGrossProfitExpense60RESEARCHDEVELOPMENT62DEVELOPMENTClinicalTrialSiteStudyCosts23reviewfinalizePH2aprotocol1" localSheetId="11">#REF!</definedName>
    <definedName name="LastQPLGrossProfitExpense60RESEARCHDEVELOPMENT62DEVELOPMENTClinicalTrialSiteStudyCosts23reviewfinalizePH2aprotocol1">#REF!</definedName>
    <definedName name="LastQPLGrossProfitExpense60RESEARCHDEVELOPMENT62DEVELOPMENTClinicalTrialSiteStudyCosts23reviewfinalizePH2aprotocol2" localSheetId="11">#REF!</definedName>
    <definedName name="LastQPLGrossProfitExpense60RESEARCHDEVELOPMENT62DEVELOPMENTClinicalTrialSiteStudyCosts23reviewfinalizePH2aprotocol2">#REF!</definedName>
    <definedName name="LastQPLGrossProfitExpense60RESEARCHDEVELOPMENT62DEVELOPMENTClinicalTrialSiteStudyCosts23reviewfinalizePH2aprotocol3" localSheetId="11">#REF!</definedName>
    <definedName name="LastQPLGrossProfitExpense60RESEARCHDEVELOPMENT62DEVELOPMENTClinicalTrialSiteStudyCosts23reviewfinalizePH2aprotocol3">#REF!</definedName>
    <definedName name="LastQPLGrossProfitExpense60RESEARCHDEVELOPMENT62DEVELOPMENTClinicalTrialSiteStudyCosts23reviewfinalizePH2aprotocol4" localSheetId="11">#REF!</definedName>
    <definedName name="LastQPLGrossProfitExpense60RESEARCHDEVELOPMENT62DEVELOPMENTClinicalTrialSiteStudyCosts23reviewfinalizePH2aprotocol4">#REF!</definedName>
    <definedName name="LastQPLGrossProfitExpense60RESEARCHDEVELOPMENT62DEVELOPMENTClinicalTrialSiteStudyCosts23reviewfinalizePH2aprotocol5" localSheetId="11">#REF!</definedName>
    <definedName name="LastQPLGrossProfitExpense60RESEARCHDEVELOPMENT62DEVELOPMENTClinicalTrialSiteStudyCosts23reviewfinalizePH2aprotocol5">#REF!</definedName>
    <definedName name="LastQPLGrossProfitExpense60RESEARCHDEVELOPMENT62DEVELOPMENTClinicalTrialSiteStudyCosts24DevelopEDCbyAAI1" localSheetId="11">#REF!</definedName>
    <definedName name="LastQPLGrossProfitExpense60RESEARCHDEVELOPMENT62DEVELOPMENTClinicalTrialSiteStudyCosts24DevelopEDCbyAAI1">#REF!</definedName>
    <definedName name="LastQPLGrossProfitExpense60RESEARCHDEVELOPMENT62DEVELOPMENTClinicalTrialSiteStudyCosts24DevelopEDCbyAAI2" localSheetId="11">#REF!</definedName>
    <definedName name="LastQPLGrossProfitExpense60RESEARCHDEVELOPMENT62DEVELOPMENTClinicalTrialSiteStudyCosts24DevelopEDCbyAAI2">#REF!</definedName>
    <definedName name="LastQPLGrossProfitExpense60RESEARCHDEVELOPMENT62DEVELOPMENTClinicalTrialSiteStudyCosts24DevelopEDCbyAAI3" localSheetId="11">#REF!</definedName>
    <definedName name="LastQPLGrossProfitExpense60RESEARCHDEVELOPMENT62DEVELOPMENTClinicalTrialSiteStudyCosts24DevelopEDCbyAAI3">#REF!</definedName>
    <definedName name="LastQPLGrossProfitExpense60RESEARCHDEVELOPMENT62DEVELOPMENTClinicalTrialSiteStudyCosts24DevelopEDCbyAAI4" localSheetId="11">#REF!</definedName>
    <definedName name="LastQPLGrossProfitExpense60RESEARCHDEVELOPMENT62DEVELOPMENTClinicalTrialSiteStudyCosts24DevelopEDCbyAAI4">#REF!</definedName>
    <definedName name="LastQPLGrossProfitExpense60RESEARCHDEVELOPMENT62DEVELOPMENTClinicalTrialSiteStudyCosts24DevelopEDCbyAAI5" localSheetId="11">#REF!</definedName>
    <definedName name="LastQPLGrossProfitExpense60RESEARCHDEVELOPMENT62DEVELOPMENTClinicalTrialSiteStudyCosts24DevelopEDCbyAAI5">#REF!</definedName>
    <definedName name="LastQPLGrossProfitExpense60RESEARCHDEVELOPMENT62DEVELOPMENTClinicalTrialSiteStudyCosts25StartupactivitiesbyAAI1" localSheetId="11">#REF!</definedName>
    <definedName name="LastQPLGrossProfitExpense60RESEARCHDEVELOPMENT62DEVELOPMENTClinicalTrialSiteStudyCosts25StartupactivitiesbyAAI1">#REF!</definedName>
    <definedName name="LastQPLGrossProfitExpense60RESEARCHDEVELOPMENT62DEVELOPMENTClinicalTrialSiteStudyCosts25StartupactivitiesbyAAI2" localSheetId="11">#REF!</definedName>
    <definedName name="LastQPLGrossProfitExpense60RESEARCHDEVELOPMENT62DEVELOPMENTClinicalTrialSiteStudyCosts25StartupactivitiesbyAAI2">#REF!</definedName>
    <definedName name="LastQPLGrossProfitExpense60RESEARCHDEVELOPMENT62DEVELOPMENTClinicalTrialSiteStudyCosts25StartupactivitiesbyAAI3" localSheetId="11">#REF!</definedName>
    <definedName name="LastQPLGrossProfitExpense60RESEARCHDEVELOPMENT62DEVELOPMENTClinicalTrialSiteStudyCosts25StartupactivitiesbyAAI3">#REF!</definedName>
    <definedName name="LastQPLGrossProfitExpense60RESEARCHDEVELOPMENT62DEVELOPMENTClinicalTrialSiteStudyCosts25StartupactivitiesbyAAI4" localSheetId="11">#REF!</definedName>
    <definedName name="LastQPLGrossProfitExpense60RESEARCHDEVELOPMENT62DEVELOPMENTClinicalTrialSiteStudyCosts25StartupactivitiesbyAAI4">#REF!</definedName>
    <definedName name="LastQPLGrossProfitExpense60RESEARCHDEVELOPMENT62DEVELOPMENTClinicalTrialSiteStudyCosts25StartupactivitiesbyAAI5" localSheetId="11">#REF!</definedName>
    <definedName name="LastQPLGrossProfitExpense60RESEARCHDEVELOPMENT62DEVELOPMENTClinicalTrialSiteStudyCosts25StartupactivitiesbyAAI5">#REF!</definedName>
    <definedName name="LastQPLGrossProfitExpense60RESEARCHDEVELOPMENT62DEVELOPMENTClinicalTrialSiteStudyCosts26Travelforsiteauditinit1" localSheetId="11">#REF!</definedName>
    <definedName name="LastQPLGrossProfitExpense60RESEARCHDEVELOPMENT62DEVELOPMENTClinicalTrialSiteStudyCosts26Travelforsiteauditinit1">#REF!</definedName>
    <definedName name="LastQPLGrossProfitExpense60RESEARCHDEVELOPMENT62DEVELOPMENTClinicalTrialSiteStudyCosts26Travelforsiteauditinit2" localSheetId="11">#REF!</definedName>
    <definedName name="LastQPLGrossProfitExpense60RESEARCHDEVELOPMENT62DEVELOPMENTClinicalTrialSiteStudyCosts26Travelforsiteauditinit2">#REF!</definedName>
    <definedName name="LastQPLGrossProfitExpense60RESEARCHDEVELOPMENT62DEVELOPMENTClinicalTrialSiteStudyCosts26Travelforsiteauditinit3" localSheetId="11">#REF!</definedName>
    <definedName name="LastQPLGrossProfitExpense60RESEARCHDEVELOPMENT62DEVELOPMENTClinicalTrialSiteStudyCosts26Travelforsiteauditinit3">#REF!</definedName>
    <definedName name="LastQPLGrossProfitExpense60RESEARCHDEVELOPMENT62DEVELOPMENTClinicalTrialSiteStudyCosts26Travelforsiteauditinit4" localSheetId="11">#REF!</definedName>
    <definedName name="LastQPLGrossProfitExpense60RESEARCHDEVELOPMENT62DEVELOPMENTClinicalTrialSiteStudyCosts26Travelforsiteauditinit4">#REF!</definedName>
    <definedName name="LastQPLGrossProfitExpense60RESEARCHDEVELOPMENT62DEVELOPMENTClinicalTrialSiteStudyCosts26Travelforsiteauditinit5" localSheetId="11">#REF!</definedName>
    <definedName name="LastQPLGrossProfitExpense60RESEARCHDEVELOPMENT62DEVELOPMENTClinicalTrialSiteStudyCosts26Travelforsiteauditinit5">#REF!</definedName>
    <definedName name="LastQPLGrossProfitExpense60RESEARCHDEVELOPMENT62DEVELOPMENTClinicalTrialSiteStudyCosts27Teleconferencecalls1" localSheetId="11">#REF!</definedName>
    <definedName name="LastQPLGrossProfitExpense60RESEARCHDEVELOPMENT62DEVELOPMENTClinicalTrialSiteStudyCosts27Teleconferencecalls1">#REF!</definedName>
    <definedName name="LastQPLGrossProfitExpense60RESEARCHDEVELOPMENT62DEVELOPMENTClinicalTrialSiteStudyCosts27Teleconferencecalls2" localSheetId="11">#REF!</definedName>
    <definedName name="LastQPLGrossProfitExpense60RESEARCHDEVELOPMENT62DEVELOPMENTClinicalTrialSiteStudyCosts27Teleconferencecalls2">#REF!</definedName>
    <definedName name="LastQPLGrossProfitExpense60RESEARCHDEVELOPMENT62DEVELOPMENTClinicalTrialSiteStudyCosts27Teleconferencecalls3" localSheetId="11">#REF!</definedName>
    <definedName name="LastQPLGrossProfitExpense60RESEARCHDEVELOPMENT62DEVELOPMENTClinicalTrialSiteStudyCosts27Teleconferencecalls3">#REF!</definedName>
    <definedName name="LastQPLGrossProfitExpense60RESEARCHDEVELOPMENT62DEVELOPMENTClinicalTrialSiteStudyCosts27Teleconferencecalls4" localSheetId="11">#REF!</definedName>
    <definedName name="LastQPLGrossProfitExpense60RESEARCHDEVELOPMENT62DEVELOPMENTClinicalTrialSiteStudyCosts27Teleconferencecalls4">#REF!</definedName>
    <definedName name="LastQPLGrossProfitExpense60RESEARCHDEVELOPMENT62DEVELOPMENTClinicalTrialSiteStudyCosts27Teleconferencecalls5" localSheetId="11">#REF!</definedName>
    <definedName name="LastQPLGrossProfitExpense60RESEARCHDEVELOPMENT62DEVELOPMENTClinicalTrialSiteStudyCosts27Teleconferencecalls5">#REF!</definedName>
    <definedName name="LastQPLGrossProfitExpense60RESEARCHDEVELOPMENT62DEVELOPMENTClinicalTrialSiteStudyCosts28ClinicalTrialInsurance1" localSheetId="11">#REF!</definedName>
    <definedName name="LastQPLGrossProfitExpense60RESEARCHDEVELOPMENT62DEVELOPMENTClinicalTrialSiteStudyCosts28ClinicalTrialInsurance1">#REF!</definedName>
    <definedName name="LastQPLGrossProfitExpense60RESEARCHDEVELOPMENT62DEVELOPMENTClinicalTrialSiteStudyCosts28ClinicalTrialInsurance2" localSheetId="11">#REF!</definedName>
    <definedName name="LastQPLGrossProfitExpense60RESEARCHDEVELOPMENT62DEVELOPMENTClinicalTrialSiteStudyCosts28ClinicalTrialInsurance2">#REF!</definedName>
    <definedName name="LastQPLGrossProfitExpense60RESEARCHDEVELOPMENT62DEVELOPMENTClinicalTrialSiteStudyCosts28ClinicalTrialInsurance3" localSheetId="11">#REF!</definedName>
    <definedName name="LastQPLGrossProfitExpense60RESEARCHDEVELOPMENT62DEVELOPMENTClinicalTrialSiteStudyCosts28ClinicalTrialInsurance3">#REF!</definedName>
    <definedName name="LastQPLGrossProfitExpense60RESEARCHDEVELOPMENT62DEVELOPMENTClinicalTrialSiteStudyCosts28ClinicalTrialInsurance4" localSheetId="11">#REF!</definedName>
    <definedName name="LastQPLGrossProfitExpense60RESEARCHDEVELOPMENT62DEVELOPMENTClinicalTrialSiteStudyCosts28ClinicalTrialInsurance4">#REF!</definedName>
    <definedName name="LastQPLGrossProfitExpense60RESEARCHDEVELOPMENT62DEVELOPMENTClinicalTrialSiteStudyCosts28ClinicalTrialInsurance5" localSheetId="11">#REF!</definedName>
    <definedName name="LastQPLGrossProfitExpense60RESEARCHDEVELOPMENT62DEVELOPMENTClinicalTrialSiteStudyCosts28ClinicalTrialInsurance5">#REF!</definedName>
    <definedName name="LastQPLGrossProfitExpense60RESEARCHDEVELOPMENT62DEVELOPMENTClinicalTrialSiteStudyCostsAnalysisandtests1" localSheetId="11">#REF!</definedName>
    <definedName name="LastQPLGrossProfitExpense60RESEARCHDEVELOPMENT62DEVELOPMENTClinicalTrialSiteStudyCostsAnalysisandtests1">#REF!</definedName>
    <definedName name="LastQPLGrossProfitExpense60RESEARCHDEVELOPMENT62DEVELOPMENTClinicalTrialSiteStudyCostsAnalysisandtests2" localSheetId="11">#REF!</definedName>
    <definedName name="LastQPLGrossProfitExpense60RESEARCHDEVELOPMENT62DEVELOPMENTClinicalTrialSiteStudyCostsAnalysisandtests2">#REF!</definedName>
    <definedName name="LastQPLGrossProfitExpense60RESEARCHDEVELOPMENT62DEVELOPMENTClinicalTrialSiteStudyCostsAnalysisandtests3" localSheetId="11">#REF!</definedName>
    <definedName name="LastQPLGrossProfitExpense60RESEARCHDEVELOPMENT62DEVELOPMENTClinicalTrialSiteStudyCostsAnalysisandtests3">#REF!</definedName>
    <definedName name="LastQPLGrossProfitExpense60RESEARCHDEVELOPMENT62DEVELOPMENTClinicalTrialSiteStudyCostsAnalysisandtests4" localSheetId="11">#REF!</definedName>
    <definedName name="LastQPLGrossProfitExpense60RESEARCHDEVELOPMENT62DEVELOPMENTClinicalTrialSiteStudyCostsAnalysisandtests4">#REF!</definedName>
    <definedName name="LastQPLGrossProfitExpense60RESEARCHDEVELOPMENT62DEVELOPMENTClinicalTrialSiteStudyCostsAnalysisandtests5" localSheetId="11">#REF!</definedName>
    <definedName name="LastQPLGrossProfitExpense60RESEARCHDEVELOPMENT62DEVELOPMENTClinicalTrialSiteStudyCostsAnalysisandtests5">#REF!</definedName>
    <definedName name="LastQPLGrossProfitExpense60RESEARCHDEVELOPMENT62DEVELOPMENTClinicalTrialSiteStudyCostsInactiveLocationASW1" localSheetId="11">#REF!</definedName>
    <definedName name="LastQPLGrossProfitExpense60RESEARCHDEVELOPMENT62DEVELOPMENTClinicalTrialSiteStudyCostsInactiveLocationASW1">#REF!</definedName>
    <definedName name="LastQPLGrossProfitExpense60RESEARCHDEVELOPMENT62DEVELOPMENTClinicalTrialSiteStudyCostsInactiveLocationASW2" localSheetId="11">#REF!</definedName>
    <definedName name="LastQPLGrossProfitExpense60RESEARCHDEVELOPMENT62DEVELOPMENTClinicalTrialSiteStudyCostsInactiveLocationASW2">#REF!</definedName>
    <definedName name="LastQPLGrossProfitExpense60RESEARCHDEVELOPMENT62DEVELOPMENTClinicalTrialSiteStudyCostsInactiveLocationASW3" localSheetId="11">#REF!</definedName>
    <definedName name="LastQPLGrossProfitExpense60RESEARCHDEVELOPMENT62DEVELOPMENTClinicalTrialSiteStudyCostsInactiveLocationASW3">#REF!</definedName>
    <definedName name="LastQPLGrossProfitExpense60RESEARCHDEVELOPMENT62DEVELOPMENTClinicalTrialSiteStudyCostsInactiveLocationASW4" localSheetId="11">#REF!</definedName>
    <definedName name="LastQPLGrossProfitExpense60RESEARCHDEVELOPMENT62DEVELOPMENTClinicalTrialSiteStudyCostsInactiveLocationASW4">#REF!</definedName>
    <definedName name="LastQPLGrossProfitExpense60RESEARCHDEVELOPMENT62DEVELOPMENTClinicalTrialSiteStudyCostsInactiveLocationASW5" localSheetId="11">#REF!</definedName>
    <definedName name="LastQPLGrossProfitExpense60RESEARCHDEVELOPMENT62DEVELOPMENTClinicalTrialSiteStudyCostsInactiveLocationASW5">#REF!</definedName>
    <definedName name="LastQPLGrossProfitExpense60RESEARCHDEVELOPMENT62DEVELOPMENTClinicalTrialSiteStudyCostsInactiveLocationBMDAnderson1" localSheetId="11">#REF!</definedName>
    <definedName name="LastQPLGrossProfitExpense60RESEARCHDEVELOPMENT62DEVELOPMENTClinicalTrialSiteStudyCostsInactiveLocationBMDAnderson1">#REF!</definedName>
    <definedName name="LastQPLGrossProfitExpense60RESEARCHDEVELOPMENT62DEVELOPMENTClinicalTrialSiteStudyCostsInactiveLocationBMDAnderson2" localSheetId="11">#REF!</definedName>
    <definedName name="LastQPLGrossProfitExpense60RESEARCHDEVELOPMENT62DEVELOPMENTClinicalTrialSiteStudyCostsInactiveLocationBMDAnderson2">#REF!</definedName>
    <definedName name="LastQPLGrossProfitExpense60RESEARCHDEVELOPMENT62DEVELOPMENTClinicalTrialSiteStudyCostsInactiveLocationBMDAnderson3" localSheetId="11">#REF!</definedName>
    <definedName name="LastQPLGrossProfitExpense60RESEARCHDEVELOPMENT62DEVELOPMENTClinicalTrialSiteStudyCostsInactiveLocationBMDAnderson3">#REF!</definedName>
    <definedName name="LastQPLGrossProfitExpense60RESEARCHDEVELOPMENT62DEVELOPMENTClinicalTrialSiteStudyCostsInactiveLocationBMDAnderson4" localSheetId="11">#REF!</definedName>
    <definedName name="LastQPLGrossProfitExpense60RESEARCHDEVELOPMENT62DEVELOPMENTClinicalTrialSiteStudyCostsInactiveLocationBMDAnderson4">#REF!</definedName>
    <definedName name="LastQPLGrossProfitExpense60RESEARCHDEVELOPMENT62DEVELOPMENTClinicalTrialSiteStudyCostsInactiveLocationBMDAnderson5" localSheetId="11">#REF!</definedName>
    <definedName name="LastQPLGrossProfitExpense60RESEARCHDEVELOPMENT62DEVELOPMENTClinicalTrialSiteStudyCostsInactiveLocationBMDAnderson5">#REF!</definedName>
    <definedName name="LastQPLGrossProfitExpense60RESEARCHDEVELOPMENT62DEVELOPMENTClinicalTrialSiteStudyCostsInactiveLocationCSanAntonio1" localSheetId="11">#REF!</definedName>
    <definedName name="LastQPLGrossProfitExpense60RESEARCHDEVELOPMENT62DEVELOPMENTClinicalTrialSiteStudyCostsInactiveLocationCSanAntonio1">#REF!</definedName>
    <definedName name="LastQPLGrossProfitExpense60RESEARCHDEVELOPMENT62DEVELOPMENTClinicalTrialSiteStudyCostsInactiveLocationCSanAntonio2" localSheetId="11">#REF!</definedName>
    <definedName name="LastQPLGrossProfitExpense60RESEARCHDEVELOPMENT62DEVELOPMENTClinicalTrialSiteStudyCostsInactiveLocationCSanAntonio2">#REF!</definedName>
    <definedName name="LastQPLGrossProfitExpense60RESEARCHDEVELOPMENT62DEVELOPMENTClinicalTrialSiteStudyCostsInactiveLocationCSanAntonio3" localSheetId="11">#REF!</definedName>
    <definedName name="LastQPLGrossProfitExpense60RESEARCHDEVELOPMENT62DEVELOPMENTClinicalTrialSiteStudyCostsInactiveLocationCSanAntonio3">#REF!</definedName>
    <definedName name="LastQPLGrossProfitExpense60RESEARCHDEVELOPMENT62DEVELOPMENTClinicalTrialSiteStudyCostsInactiveLocationCSanAntonio4" localSheetId="11">#REF!</definedName>
    <definedName name="LastQPLGrossProfitExpense60RESEARCHDEVELOPMENT62DEVELOPMENTClinicalTrialSiteStudyCostsInactiveLocationCSanAntonio4">#REF!</definedName>
    <definedName name="LastQPLGrossProfitExpense60RESEARCHDEVELOPMENT62DEVELOPMENTClinicalTrialSiteStudyCostsInactiveLocationCSanAntonio5" localSheetId="11">#REF!</definedName>
    <definedName name="LastQPLGrossProfitExpense60RESEARCHDEVELOPMENT62DEVELOPMENTClinicalTrialSiteStudyCostsInactiveLocationCSanAntonio5">#REF!</definedName>
    <definedName name="LastQPLGrossProfitExpense60RESEARCHDEVELOPMENT62DEVELOPMENTClinicalTrialSiteStudyCostsLocationAAChetner1" localSheetId="11">#REF!</definedName>
    <definedName name="LastQPLGrossProfitExpense60RESEARCHDEVELOPMENT62DEVELOPMENTClinicalTrialSiteStudyCostsLocationAAChetner1">#REF!</definedName>
    <definedName name="LastQPLGrossProfitExpense60RESEARCHDEVELOPMENT62DEVELOPMENTClinicalTrialSiteStudyCostsLocationAAChetner2" localSheetId="11">#REF!</definedName>
    <definedName name="LastQPLGrossProfitExpense60RESEARCHDEVELOPMENT62DEVELOPMENTClinicalTrialSiteStudyCostsLocationAAChetner2">#REF!</definedName>
    <definedName name="LastQPLGrossProfitExpense60RESEARCHDEVELOPMENT62DEVELOPMENTClinicalTrialSiteStudyCostsLocationAAChetner3" localSheetId="11">#REF!</definedName>
    <definedName name="LastQPLGrossProfitExpense60RESEARCHDEVELOPMENT62DEVELOPMENTClinicalTrialSiteStudyCostsLocationAAChetner3">#REF!</definedName>
    <definedName name="LastQPLGrossProfitExpense60RESEARCHDEVELOPMENT62DEVELOPMENTClinicalTrialSiteStudyCostsLocationAAChetner4" localSheetId="11">#REF!</definedName>
    <definedName name="LastQPLGrossProfitExpense60RESEARCHDEVELOPMENT62DEVELOPMENTClinicalTrialSiteStudyCostsLocationAAChetner4">#REF!</definedName>
    <definedName name="LastQPLGrossProfitExpense60RESEARCHDEVELOPMENT62DEVELOPMENTClinicalTrialSiteStudyCostsLocationAAChetner5" localSheetId="11">#REF!</definedName>
    <definedName name="LastQPLGrossProfitExpense60RESEARCHDEVELOPMENT62DEVELOPMENTClinicalTrialSiteStudyCostsLocationAAChetner5">#REF!</definedName>
    <definedName name="LastQPLGrossProfitExpense60RESEARCHDEVELOPMENT62DEVELOPMENTClinicalTrialSiteStudyCostsLocationABDrCasey1" localSheetId="11">#REF!</definedName>
    <definedName name="LastQPLGrossProfitExpense60RESEARCHDEVELOPMENT62DEVELOPMENTClinicalTrialSiteStudyCostsLocationABDrCasey1">#REF!</definedName>
    <definedName name="LastQPLGrossProfitExpense60RESEARCHDEVELOPMENT62DEVELOPMENTClinicalTrialSiteStudyCostsLocationABDrCasey2" localSheetId="11">#REF!</definedName>
    <definedName name="LastQPLGrossProfitExpense60RESEARCHDEVELOPMENT62DEVELOPMENTClinicalTrialSiteStudyCostsLocationABDrCasey2">#REF!</definedName>
    <definedName name="LastQPLGrossProfitExpense60RESEARCHDEVELOPMENT62DEVELOPMENTClinicalTrialSiteStudyCostsLocationABDrCasey3" localSheetId="11">#REF!</definedName>
    <definedName name="LastQPLGrossProfitExpense60RESEARCHDEVELOPMENT62DEVELOPMENTClinicalTrialSiteStudyCostsLocationABDrCasey3">#REF!</definedName>
    <definedName name="LastQPLGrossProfitExpense60RESEARCHDEVELOPMENT62DEVELOPMENTClinicalTrialSiteStudyCostsLocationABDrCasey4" localSheetId="11">#REF!</definedName>
    <definedName name="LastQPLGrossProfitExpense60RESEARCHDEVELOPMENT62DEVELOPMENTClinicalTrialSiteStudyCostsLocationABDrCasey4">#REF!</definedName>
    <definedName name="LastQPLGrossProfitExpense60RESEARCHDEVELOPMENT62DEVELOPMENTClinicalTrialSiteStudyCostsLocationABDrCasey5" localSheetId="11">#REF!</definedName>
    <definedName name="LastQPLGrossProfitExpense60RESEARCHDEVELOPMENT62DEVELOPMENTClinicalTrialSiteStudyCostsLocationABDrCasey5">#REF!</definedName>
    <definedName name="LastQPLGrossProfitExpense60RESEARCHDEVELOPMENT62DEVELOPMENTClinicalTrialSiteStudyCostsLocationACSkehan1" localSheetId="11">#REF!</definedName>
    <definedName name="LastQPLGrossProfitExpense60RESEARCHDEVELOPMENT62DEVELOPMENTClinicalTrialSiteStudyCostsLocationACSkehan1">#REF!</definedName>
    <definedName name="LastQPLGrossProfitExpense60RESEARCHDEVELOPMENT62DEVELOPMENTClinicalTrialSiteStudyCostsLocationACSkehan2" localSheetId="11">#REF!</definedName>
    <definedName name="LastQPLGrossProfitExpense60RESEARCHDEVELOPMENT62DEVELOPMENTClinicalTrialSiteStudyCostsLocationACSkehan2">#REF!</definedName>
    <definedName name="LastQPLGrossProfitExpense60RESEARCHDEVELOPMENT62DEVELOPMENTClinicalTrialSiteStudyCostsLocationACSkehan3" localSheetId="11">#REF!</definedName>
    <definedName name="LastQPLGrossProfitExpense60RESEARCHDEVELOPMENT62DEVELOPMENTClinicalTrialSiteStudyCostsLocationACSkehan3">#REF!</definedName>
    <definedName name="LastQPLGrossProfitExpense60RESEARCHDEVELOPMENT62DEVELOPMENTClinicalTrialSiteStudyCostsLocationACSkehan4" localSheetId="11">#REF!</definedName>
    <definedName name="LastQPLGrossProfitExpense60RESEARCHDEVELOPMENT62DEVELOPMENTClinicalTrialSiteStudyCostsLocationACSkehan4">#REF!</definedName>
    <definedName name="LastQPLGrossProfitExpense60RESEARCHDEVELOPMENT62DEVELOPMENTClinicalTrialSiteStudyCostsLocationACSkehan5" localSheetId="11">#REF!</definedName>
    <definedName name="LastQPLGrossProfitExpense60RESEARCHDEVELOPMENT62DEVELOPMENTClinicalTrialSiteStudyCostsLocationACSkehan5">#REF!</definedName>
    <definedName name="LastQPLGrossProfitExpense60RESEARCHDEVELOPMENT62DEVELOPMENTClinicalTrialSiteStudyCostsLocationADLeung1" localSheetId="11">#REF!</definedName>
    <definedName name="LastQPLGrossProfitExpense60RESEARCHDEVELOPMENT62DEVELOPMENTClinicalTrialSiteStudyCostsLocationADLeung1">#REF!</definedName>
    <definedName name="LastQPLGrossProfitExpense60RESEARCHDEVELOPMENT62DEVELOPMENTClinicalTrialSiteStudyCostsLocationADLeung2" localSheetId="11">#REF!</definedName>
    <definedName name="LastQPLGrossProfitExpense60RESEARCHDEVELOPMENT62DEVELOPMENTClinicalTrialSiteStudyCostsLocationADLeung2">#REF!</definedName>
    <definedName name="LastQPLGrossProfitExpense60RESEARCHDEVELOPMENT62DEVELOPMENTClinicalTrialSiteStudyCostsLocationADLeung3" localSheetId="11">#REF!</definedName>
    <definedName name="LastQPLGrossProfitExpense60RESEARCHDEVELOPMENT62DEVELOPMENTClinicalTrialSiteStudyCostsLocationADLeung3">#REF!</definedName>
    <definedName name="LastQPLGrossProfitExpense60RESEARCHDEVELOPMENT62DEVELOPMENTClinicalTrialSiteStudyCostsLocationADLeung4" localSheetId="11">#REF!</definedName>
    <definedName name="LastQPLGrossProfitExpense60RESEARCHDEVELOPMENT62DEVELOPMENTClinicalTrialSiteStudyCostsLocationADLeung4">#REF!</definedName>
    <definedName name="LastQPLGrossProfitExpense60RESEARCHDEVELOPMENT62DEVELOPMENTClinicalTrialSiteStudyCostsLocationADLeung5" localSheetId="11">#REF!</definedName>
    <definedName name="LastQPLGrossProfitExpense60RESEARCHDEVELOPMENT62DEVELOPMENTClinicalTrialSiteStudyCostsLocationADLeung5">#REF!</definedName>
    <definedName name="LastQPLGrossProfitExpense60RESEARCHDEVELOPMENT62DEVELOPMENTClinicalTrialSiteStudyCostsLocationAEMcGillUniversity1" localSheetId="11">#REF!</definedName>
    <definedName name="LastQPLGrossProfitExpense60RESEARCHDEVELOPMENT62DEVELOPMENTClinicalTrialSiteStudyCostsLocationAEMcGillUniversity1">#REF!</definedName>
    <definedName name="LastQPLGrossProfitExpense60RESEARCHDEVELOPMENT62DEVELOPMENTClinicalTrialSiteStudyCostsLocationAEMcGillUniversity2" localSheetId="11">#REF!</definedName>
    <definedName name="LastQPLGrossProfitExpense60RESEARCHDEVELOPMENT62DEVELOPMENTClinicalTrialSiteStudyCostsLocationAEMcGillUniversity2">#REF!</definedName>
    <definedName name="LastQPLGrossProfitExpense60RESEARCHDEVELOPMENT62DEVELOPMENTClinicalTrialSiteStudyCostsLocationAEMcGillUniversity3" localSheetId="11">#REF!</definedName>
    <definedName name="LastQPLGrossProfitExpense60RESEARCHDEVELOPMENT62DEVELOPMENTClinicalTrialSiteStudyCostsLocationAEMcGillUniversity3">#REF!</definedName>
    <definedName name="LastQPLGrossProfitExpense60RESEARCHDEVELOPMENT62DEVELOPMENTClinicalTrialSiteStudyCostsLocationAEMcGillUniversity4" localSheetId="11">#REF!</definedName>
    <definedName name="LastQPLGrossProfitExpense60RESEARCHDEVELOPMENT62DEVELOPMENTClinicalTrialSiteStudyCostsLocationAEMcGillUniversity4">#REF!</definedName>
    <definedName name="LastQPLGrossProfitExpense60RESEARCHDEVELOPMENT62DEVELOPMENTClinicalTrialSiteStudyCostsLocationAEMcGillUniversity5" localSheetId="11">#REF!</definedName>
    <definedName name="LastQPLGrossProfitExpense60RESEARCHDEVELOPMENT62DEVELOPMENTClinicalTrialSiteStudyCostsLocationAEMcGillUniversity5">#REF!</definedName>
    <definedName name="LastQPLGrossProfitExpense60RESEARCHDEVELOPMENT62DEVELOPMENTClinicalTrialSiteStudyCostsLocationAFAndreou1" localSheetId="11">#REF!</definedName>
    <definedName name="LastQPLGrossProfitExpense60RESEARCHDEVELOPMENT62DEVELOPMENTClinicalTrialSiteStudyCostsLocationAFAndreou1">#REF!</definedName>
    <definedName name="LastQPLGrossProfitExpense60RESEARCHDEVELOPMENT62DEVELOPMENTClinicalTrialSiteStudyCostsLocationAFAndreou2" localSheetId="11">#REF!</definedName>
    <definedName name="LastQPLGrossProfitExpense60RESEARCHDEVELOPMENT62DEVELOPMENTClinicalTrialSiteStudyCostsLocationAFAndreou2">#REF!</definedName>
    <definedName name="LastQPLGrossProfitExpense60RESEARCHDEVELOPMENT62DEVELOPMENTClinicalTrialSiteStudyCostsLocationAFAndreou3" localSheetId="11">#REF!</definedName>
    <definedName name="LastQPLGrossProfitExpense60RESEARCHDEVELOPMENT62DEVELOPMENTClinicalTrialSiteStudyCostsLocationAFAndreou3">#REF!</definedName>
    <definedName name="LastQPLGrossProfitExpense60RESEARCHDEVELOPMENT62DEVELOPMENTClinicalTrialSiteStudyCostsLocationAFAndreou4" localSheetId="11">#REF!</definedName>
    <definedName name="LastQPLGrossProfitExpense60RESEARCHDEVELOPMENT62DEVELOPMENTClinicalTrialSiteStudyCostsLocationAFAndreou4">#REF!</definedName>
    <definedName name="LastQPLGrossProfitExpense60RESEARCHDEVELOPMENT62DEVELOPMENTClinicalTrialSiteStudyCostsLocationAFAndreou5" localSheetId="11">#REF!</definedName>
    <definedName name="LastQPLGrossProfitExpense60RESEARCHDEVELOPMENT62DEVELOPMENTClinicalTrialSiteStudyCostsLocationAFAndreou5">#REF!</definedName>
    <definedName name="LastQPLGrossProfitExpense60RESEARCHDEVELOPMENT62DEVELOPMENTClinicalTrialSiteStudyCostsLocationAGGiddens1" localSheetId="11">#REF!</definedName>
    <definedName name="LastQPLGrossProfitExpense60RESEARCHDEVELOPMENT62DEVELOPMENTClinicalTrialSiteStudyCostsLocationAGGiddens1">#REF!</definedName>
    <definedName name="LastQPLGrossProfitExpense60RESEARCHDEVELOPMENT62DEVELOPMENTClinicalTrialSiteStudyCostsLocationAGGiddens2" localSheetId="11">#REF!</definedName>
    <definedName name="LastQPLGrossProfitExpense60RESEARCHDEVELOPMENT62DEVELOPMENTClinicalTrialSiteStudyCostsLocationAGGiddens2">#REF!</definedName>
    <definedName name="LastQPLGrossProfitExpense60RESEARCHDEVELOPMENT62DEVELOPMENTClinicalTrialSiteStudyCostsLocationAGGiddens3" localSheetId="11">#REF!</definedName>
    <definedName name="LastQPLGrossProfitExpense60RESEARCHDEVELOPMENT62DEVELOPMENTClinicalTrialSiteStudyCostsLocationAGGiddens3">#REF!</definedName>
    <definedName name="LastQPLGrossProfitExpense60RESEARCHDEVELOPMENT62DEVELOPMENTClinicalTrialSiteStudyCostsLocationAGGiddens4" localSheetId="11">#REF!</definedName>
    <definedName name="LastQPLGrossProfitExpense60RESEARCHDEVELOPMENT62DEVELOPMENTClinicalTrialSiteStudyCostsLocationAGGiddens4">#REF!</definedName>
    <definedName name="LastQPLGrossProfitExpense60RESEARCHDEVELOPMENT62DEVELOPMENTClinicalTrialSiteStudyCostsLocationAGGiddens5" localSheetId="11">#REF!</definedName>
    <definedName name="LastQPLGrossProfitExpense60RESEARCHDEVELOPMENT62DEVELOPMENTClinicalTrialSiteStudyCostsLocationAGGiddens5">#REF!</definedName>
    <definedName name="LastQPLGrossProfitExpense60RESEARCHDEVELOPMENT62DEVELOPMENTClinicalTrialSiteStudyCostsLocationAHJansz1" localSheetId="11">#REF!</definedName>
    <definedName name="LastQPLGrossProfitExpense60RESEARCHDEVELOPMENT62DEVELOPMENTClinicalTrialSiteStudyCostsLocationAHJansz1">#REF!</definedName>
    <definedName name="LastQPLGrossProfitExpense60RESEARCHDEVELOPMENT62DEVELOPMENTClinicalTrialSiteStudyCostsLocationAHJansz2" localSheetId="11">#REF!</definedName>
    <definedName name="LastQPLGrossProfitExpense60RESEARCHDEVELOPMENT62DEVELOPMENTClinicalTrialSiteStudyCostsLocationAHJansz2">#REF!</definedName>
    <definedName name="LastQPLGrossProfitExpense60RESEARCHDEVELOPMENT62DEVELOPMENTClinicalTrialSiteStudyCostsLocationAHJansz3" localSheetId="11">#REF!</definedName>
    <definedName name="LastQPLGrossProfitExpense60RESEARCHDEVELOPMENT62DEVELOPMENTClinicalTrialSiteStudyCostsLocationAHJansz3">#REF!</definedName>
    <definedName name="LastQPLGrossProfitExpense60RESEARCHDEVELOPMENT62DEVELOPMENTClinicalTrialSiteStudyCostsLocationAHJansz4" localSheetId="11">#REF!</definedName>
    <definedName name="LastQPLGrossProfitExpense60RESEARCHDEVELOPMENT62DEVELOPMENTClinicalTrialSiteStudyCostsLocationAHJansz4">#REF!</definedName>
    <definedName name="LastQPLGrossProfitExpense60RESEARCHDEVELOPMENT62DEVELOPMENTClinicalTrialSiteStudyCostsLocationAHJansz5" localSheetId="11">#REF!</definedName>
    <definedName name="LastQPLGrossProfitExpense60RESEARCHDEVELOPMENT62DEVELOPMENTClinicalTrialSiteStudyCostsLocationAHJansz5">#REF!</definedName>
    <definedName name="LastQPLGrossProfitExpense60RESEARCHDEVELOPMENT62DEVELOPMENTClinicalTrialSiteStudyCostsLocationAScottWhite1" localSheetId="11">#REF!</definedName>
    <definedName name="LastQPLGrossProfitExpense60RESEARCHDEVELOPMENT62DEVELOPMENTClinicalTrialSiteStudyCostsLocationAScottWhite1">#REF!</definedName>
    <definedName name="LastQPLGrossProfitExpense60RESEARCHDEVELOPMENT62DEVELOPMENTClinicalTrialSiteStudyCostsLocationAScottWhite2" localSheetId="11">#REF!</definedName>
    <definedName name="LastQPLGrossProfitExpense60RESEARCHDEVELOPMENT62DEVELOPMENTClinicalTrialSiteStudyCostsLocationAScottWhite2">#REF!</definedName>
    <definedName name="LastQPLGrossProfitExpense60RESEARCHDEVELOPMENT62DEVELOPMENTClinicalTrialSiteStudyCostsLocationAScottWhite3" localSheetId="11">#REF!</definedName>
    <definedName name="LastQPLGrossProfitExpense60RESEARCHDEVELOPMENT62DEVELOPMENTClinicalTrialSiteStudyCostsLocationAScottWhite3">#REF!</definedName>
    <definedName name="LastQPLGrossProfitExpense60RESEARCHDEVELOPMENT62DEVELOPMENTClinicalTrialSiteStudyCostsLocationAScottWhite4" localSheetId="11">#REF!</definedName>
    <definedName name="LastQPLGrossProfitExpense60RESEARCHDEVELOPMENT62DEVELOPMENTClinicalTrialSiteStudyCostsLocationAScottWhite4">#REF!</definedName>
    <definedName name="LastQPLGrossProfitExpense60RESEARCHDEVELOPMENT62DEVELOPMENTClinicalTrialSiteStudyCostsLocationAScottWhite5" localSheetId="11">#REF!</definedName>
    <definedName name="LastQPLGrossProfitExpense60RESEARCHDEVELOPMENT62DEVELOPMENTClinicalTrialSiteStudyCostsLocationAScottWhite5">#REF!</definedName>
    <definedName name="LastQPLGrossProfitExpense60RESEARCHDEVELOPMENT62DEVELOPMENTClinicalTrialSiteStudyCostsLocationBMDAnderson1" localSheetId="11">#REF!</definedName>
    <definedName name="LastQPLGrossProfitExpense60RESEARCHDEVELOPMENT62DEVELOPMENTClinicalTrialSiteStudyCostsLocationBMDAnderson1">#REF!</definedName>
    <definedName name="LastQPLGrossProfitExpense60RESEARCHDEVELOPMENT62DEVELOPMENTClinicalTrialSiteStudyCostsLocationBMDAnderson2" localSheetId="11">#REF!</definedName>
    <definedName name="LastQPLGrossProfitExpense60RESEARCHDEVELOPMENT62DEVELOPMENTClinicalTrialSiteStudyCostsLocationBMDAnderson2">#REF!</definedName>
    <definedName name="LastQPLGrossProfitExpense60RESEARCHDEVELOPMENT62DEVELOPMENTClinicalTrialSiteStudyCostsLocationBMDAnderson3" localSheetId="11">#REF!</definedName>
    <definedName name="LastQPLGrossProfitExpense60RESEARCHDEVELOPMENT62DEVELOPMENTClinicalTrialSiteStudyCostsLocationBMDAnderson3">#REF!</definedName>
    <definedName name="LastQPLGrossProfitExpense60RESEARCHDEVELOPMENT62DEVELOPMENTClinicalTrialSiteStudyCostsLocationBMDAnderson4" localSheetId="11">#REF!</definedName>
    <definedName name="LastQPLGrossProfitExpense60RESEARCHDEVELOPMENT62DEVELOPMENTClinicalTrialSiteStudyCostsLocationBMDAnderson4">#REF!</definedName>
    <definedName name="LastQPLGrossProfitExpense60RESEARCHDEVELOPMENT62DEVELOPMENTClinicalTrialSiteStudyCostsLocationBMDAnderson5" localSheetId="11">#REF!</definedName>
    <definedName name="LastQPLGrossProfitExpense60RESEARCHDEVELOPMENT62DEVELOPMENTClinicalTrialSiteStudyCostsLocationBMDAnderson5">#REF!</definedName>
    <definedName name="LastQPLGrossProfitExpense60RESEARCHDEVELOPMENT62DEVELOPMENTClinicalTrialSiteStudyCostsLocationCUrologySanAntonio1" localSheetId="11">#REF!</definedName>
    <definedName name="LastQPLGrossProfitExpense60RESEARCHDEVELOPMENT62DEVELOPMENTClinicalTrialSiteStudyCostsLocationCUrologySanAntonio1">#REF!</definedName>
    <definedName name="LastQPLGrossProfitExpense60RESEARCHDEVELOPMENT62DEVELOPMENTClinicalTrialSiteStudyCostsLocationCUrologySanAntonio2" localSheetId="11">#REF!</definedName>
    <definedName name="LastQPLGrossProfitExpense60RESEARCHDEVELOPMENT62DEVELOPMENTClinicalTrialSiteStudyCostsLocationCUrologySanAntonio2">#REF!</definedName>
    <definedName name="LastQPLGrossProfitExpense60RESEARCHDEVELOPMENT62DEVELOPMENTClinicalTrialSiteStudyCostsLocationCUrologySanAntonio3" localSheetId="11">#REF!</definedName>
    <definedName name="LastQPLGrossProfitExpense60RESEARCHDEVELOPMENT62DEVELOPMENTClinicalTrialSiteStudyCostsLocationCUrologySanAntonio3">#REF!</definedName>
    <definedName name="LastQPLGrossProfitExpense60RESEARCHDEVELOPMENT62DEVELOPMENTClinicalTrialSiteStudyCostsLocationCUrologySanAntonio4" localSheetId="11">#REF!</definedName>
    <definedName name="LastQPLGrossProfitExpense60RESEARCHDEVELOPMENT62DEVELOPMENTClinicalTrialSiteStudyCostsLocationCUrologySanAntonio4">#REF!</definedName>
    <definedName name="LastQPLGrossProfitExpense60RESEARCHDEVELOPMENT62DEVELOPMENTClinicalTrialSiteStudyCostsLocationCUrologySanAntonio5" localSheetId="11">#REF!</definedName>
    <definedName name="LastQPLGrossProfitExpense60RESEARCHDEVELOPMENT62DEVELOPMENTClinicalTrialSiteStudyCostsLocationCUrologySanAntonio5">#REF!</definedName>
    <definedName name="LastQPLGrossProfitExpense60RESEARCHDEVELOPMENT62DEVELOPMENTClinicalTrialSiteStudyCostsLocationD1" localSheetId="11">#REF!</definedName>
    <definedName name="LastQPLGrossProfitExpense60RESEARCHDEVELOPMENT62DEVELOPMENTClinicalTrialSiteStudyCostsLocationD1">#REF!</definedName>
    <definedName name="LastQPLGrossProfitExpense60RESEARCHDEVELOPMENT62DEVELOPMENTClinicalTrialSiteStudyCostsLocationD2" localSheetId="11">#REF!</definedName>
    <definedName name="LastQPLGrossProfitExpense60RESEARCHDEVELOPMENT62DEVELOPMENTClinicalTrialSiteStudyCostsLocationD2">#REF!</definedName>
    <definedName name="LastQPLGrossProfitExpense60RESEARCHDEVELOPMENT62DEVELOPMENTClinicalTrialSiteStudyCostsLocationD3" localSheetId="11">#REF!</definedName>
    <definedName name="LastQPLGrossProfitExpense60RESEARCHDEVELOPMENT62DEVELOPMENTClinicalTrialSiteStudyCostsLocationD3">#REF!</definedName>
    <definedName name="LastQPLGrossProfitExpense60RESEARCHDEVELOPMENT62DEVELOPMENTClinicalTrialSiteStudyCostsLocationD4" localSheetId="11">#REF!</definedName>
    <definedName name="LastQPLGrossProfitExpense60RESEARCHDEVELOPMENT62DEVELOPMENTClinicalTrialSiteStudyCostsLocationD4">#REF!</definedName>
    <definedName name="LastQPLGrossProfitExpense60RESEARCHDEVELOPMENT62DEVELOPMENTClinicalTrialSiteStudyCostsLocationD5" localSheetId="11">#REF!</definedName>
    <definedName name="LastQPLGrossProfitExpense60RESEARCHDEVELOPMENT62DEVELOPMENTClinicalTrialSiteStudyCostsLocationD5">#REF!</definedName>
    <definedName name="LastQPLGrossProfitExpense60RESEARCHDEVELOPMENT62DEVELOPMENTClinicalTrialSiteStudyCostsLocationDNewport1" localSheetId="11">#REF!</definedName>
    <definedName name="LastQPLGrossProfitExpense60RESEARCHDEVELOPMENT62DEVELOPMENTClinicalTrialSiteStudyCostsLocationDNewport1">#REF!</definedName>
    <definedName name="LastQPLGrossProfitExpense60RESEARCHDEVELOPMENT62DEVELOPMENTClinicalTrialSiteStudyCostsLocationDNewport2" localSheetId="11">#REF!</definedName>
    <definedName name="LastQPLGrossProfitExpense60RESEARCHDEVELOPMENT62DEVELOPMENTClinicalTrialSiteStudyCostsLocationDNewport2">#REF!</definedName>
    <definedName name="LastQPLGrossProfitExpense60RESEARCHDEVELOPMENT62DEVELOPMENTClinicalTrialSiteStudyCostsLocationDNewport3" localSheetId="11">#REF!</definedName>
    <definedName name="LastQPLGrossProfitExpense60RESEARCHDEVELOPMENT62DEVELOPMENTClinicalTrialSiteStudyCostsLocationDNewport3">#REF!</definedName>
    <definedName name="LastQPLGrossProfitExpense60RESEARCHDEVELOPMENT62DEVELOPMENTClinicalTrialSiteStudyCostsLocationDNewport4" localSheetId="11">#REF!</definedName>
    <definedName name="LastQPLGrossProfitExpense60RESEARCHDEVELOPMENT62DEVELOPMENTClinicalTrialSiteStudyCostsLocationDNewport4">#REF!</definedName>
    <definedName name="LastQPLGrossProfitExpense60RESEARCHDEVELOPMENT62DEVELOPMENTClinicalTrialSiteStudyCostsLocationDNewport5" localSheetId="11">#REF!</definedName>
    <definedName name="LastQPLGrossProfitExpense60RESEARCHDEVELOPMENT62DEVELOPMENTClinicalTrialSiteStudyCostsLocationDNewport5">#REF!</definedName>
    <definedName name="LastQPLGrossProfitExpense60RESEARCHDEVELOPMENT62DEVELOPMENTClinicalTrialSiteStudyCostsLocationENYUMedicalCenter1" localSheetId="11">#REF!</definedName>
    <definedName name="LastQPLGrossProfitExpense60RESEARCHDEVELOPMENT62DEVELOPMENTClinicalTrialSiteStudyCostsLocationENYUMedicalCenter1">#REF!</definedName>
    <definedName name="LastQPLGrossProfitExpense60RESEARCHDEVELOPMENT62DEVELOPMENTClinicalTrialSiteStudyCostsLocationENYUMedicalCenter2" localSheetId="11">#REF!</definedName>
    <definedName name="LastQPLGrossProfitExpense60RESEARCHDEVELOPMENT62DEVELOPMENTClinicalTrialSiteStudyCostsLocationENYUMedicalCenter2">#REF!</definedName>
    <definedName name="LastQPLGrossProfitExpense60RESEARCHDEVELOPMENT62DEVELOPMENTClinicalTrialSiteStudyCostsLocationENYUMedicalCenter3" localSheetId="11">#REF!</definedName>
    <definedName name="LastQPLGrossProfitExpense60RESEARCHDEVELOPMENT62DEVELOPMENTClinicalTrialSiteStudyCostsLocationENYUMedicalCenter3">#REF!</definedName>
    <definedName name="LastQPLGrossProfitExpense60RESEARCHDEVELOPMENT62DEVELOPMENTClinicalTrialSiteStudyCostsLocationENYUMedicalCenter4" localSheetId="11">#REF!</definedName>
    <definedName name="LastQPLGrossProfitExpense60RESEARCHDEVELOPMENT62DEVELOPMENTClinicalTrialSiteStudyCostsLocationENYUMedicalCenter4">#REF!</definedName>
    <definedName name="LastQPLGrossProfitExpense60RESEARCHDEVELOPMENT62DEVELOPMENTClinicalTrialSiteStudyCostsLocationENYUMedicalCenter5" localSheetId="11">#REF!</definedName>
    <definedName name="LastQPLGrossProfitExpense60RESEARCHDEVELOPMENT62DEVELOPMENTClinicalTrialSiteStudyCostsLocationENYUMedicalCenter5">#REF!</definedName>
    <definedName name="LastQPLGrossProfitExpense60RESEARCHDEVELOPMENT62DEVELOPMENTClinicalTrialSiteStudyCostsLocationFSiebersite1" localSheetId="11">#REF!</definedName>
    <definedName name="LastQPLGrossProfitExpense60RESEARCHDEVELOPMENT62DEVELOPMENTClinicalTrialSiteStudyCostsLocationFSiebersite1">#REF!</definedName>
    <definedName name="LastQPLGrossProfitExpense60RESEARCHDEVELOPMENT62DEVELOPMENTClinicalTrialSiteStudyCostsLocationFSiebersite2" localSheetId="11">#REF!</definedName>
    <definedName name="LastQPLGrossProfitExpense60RESEARCHDEVELOPMENT62DEVELOPMENTClinicalTrialSiteStudyCostsLocationFSiebersite2">#REF!</definedName>
    <definedName name="LastQPLGrossProfitExpense60RESEARCHDEVELOPMENT62DEVELOPMENTClinicalTrialSiteStudyCostsLocationFSiebersite3" localSheetId="11">#REF!</definedName>
    <definedName name="LastQPLGrossProfitExpense60RESEARCHDEVELOPMENT62DEVELOPMENTClinicalTrialSiteStudyCostsLocationFSiebersite3">#REF!</definedName>
    <definedName name="LastQPLGrossProfitExpense60RESEARCHDEVELOPMENT62DEVELOPMENTClinicalTrialSiteStudyCostsLocationFSiebersite4" localSheetId="11">#REF!</definedName>
    <definedName name="LastQPLGrossProfitExpense60RESEARCHDEVELOPMENT62DEVELOPMENTClinicalTrialSiteStudyCostsLocationFSiebersite4">#REF!</definedName>
    <definedName name="LastQPLGrossProfitExpense60RESEARCHDEVELOPMENT62DEVELOPMENTClinicalTrialSiteStudyCostsLocationFSiebersite5" localSheetId="11">#REF!</definedName>
    <definedName name="LastQPLGrossProfitExpense60RESEARCHDEVELOPMENT62DEVELOPMENTClinicalTrialSiteStudyCostsLocationFSiebersite5">#REF!</definedName>
    <definedName name="LastQPLGrossProfitExpense60RESEARCHDEVELOPMENT62DEVELOPMENTClinicalTrialSiteStudyCostsLocationXCanMed1" localSheetId="11">#REF!</definedName>
    <definedName name="LastQPLGrossProfitExpense60RESEARCHDEVELOPMENT62DEVELOPMENTClinicalTrialSiteStudyCostsLocationXCanMed1">#REF!</definedName>
    <definedName name="LastQPLGrossProfitExpense60RESEARCHDEVELOPMENT62DEVELOPMENTClinicalTrialSiteStudyCostsLocationXCanMed2" localSheetId="11">#REF!</definedName>
    <definedName name="LastQPLGrossProfitExpense60RESEARCHDEVELOPMENT62DEVELOPMENTClinicalTrialSiteStudyCostsLocationXCanMed2">#REF!</definedName>
    <definedName name="LastQPLGrossProfitExpense60RESEARCHDEVELOPMENT62DEVELOPMENTClinicalTrialSiteStudyCostsLocationXCanMed3" localSheetId="11">#REF!</definedName>
    <definedName name="LastQPLGrossProfitExpense60RESEARCHDEVELOPMENT62DEVELOPMENTClinicalTrialSiteStudyCostsLocationXCanMed3">#REF!</definedName>
    <definedName name="LastQPLGrossProfitExpense60RESEARCHDEVELOPMENT62DEVELOPMENTClinicalTrialSiteStudyCostsLocationXCanMed4" localSheetId="11">#REF!</definedName>
    <definedName name="LastQPLGrossProfitExpense60RESEARCHDEVELOPMENT62DEVELOPMENTClinicalTrialSiteStudyCostsLocationXCanMed4">#REF!</definedName>
    <definedName name="LastQPLGrossProfitExpense60RESEARCHDEVELOPMENT62DEVELOPMENTClinicalTrialSiteStudyCostsLocationXCanMed5" localSheetId="11">#REF!</definedName>
    <definedName name="LastQPLGrossProfitExpense60RESEARCHDEVELOPMENT62DEVELOPMENTClinicalTrialSiteStudyCostsLocationXCanMed5">#REF!</definedName>
    <definedName name="LastQPLGrossProfitExpense60RESEARCHDEVELOPMENT62DEVELOPMENTClinicalTrialSiteStudyCostsLocationYProbity1" localSheetId="11">#REF!</definedName>
    <definedName name="LastQPLGrossProfitExpense60RESEARCHDEVELOPMENT62DEVELOPMENTClinicalTrialSiteStudyCostsLocationYProbity1">#REF!</definedName>
    <definedName name="LastQPLGrossProfitExpense60RESEARCHDEVELOPMENT62DEVELOPMENTClinicalTrialSiteStudyCostsLocationYProbity2" localSheetId="11">#REF!</definedName>
    <definedName name="LastQPLGrossProfitExpense60RESEARCHDEVELOPMENT62DEVELOPMENTClinicalTrialSiteStudyCostsLocationYProbity2">#REF!</definedName>
    <definedName name="LastQPLGrossProfitExpense60RESEARCHDEVELOPMENT62DEVELOPMENTClinicalTrialSiteStudyCostsLocationYProbity3" localSheetId="11">#REF!</definedName>
    <definedName name="LastQPLGrossProfitExpense60RESEARCHDEVELOPMENT62DEVELOPMENTClinicalTrialSiteStudyCostsLocationYProbity3">#REF!</definedName>
    <definedName name="LastQPLGrossProfitExpense60RESEARCHDEVELOPMENT62DEVELOPMENTClinicalTrialSiteStudyCostsLocationYProbity4" localSheetId="11">#REF!</definedName>
    <definedName name="LastQPLGrossProfitExpense60RESEARCHDEVELOPMENT62DEVELOPMENTClinicalTrialSiteStudyCostsLocationYProbity4">#REF!</definedName>
    <definedName name="LastQPLGrossProfitExpense60RESEARCHDEVELOPMENT62DEVELOPMENTClinicalTrialSiteStudyCostsLocationYProbity5" localSheetId="11">#REF!</definedName>
    <definedName name="LastQPLGrossProfitExpense60RESEARCHDEVELOPMENT62DEVELOPMENTClinicalTrialSiteStudyCostsLocationYProbity5">#REF!</definedName>
    <definedName name="LastQPLGrossProfitExpense60RESEARCHDEVELOPMENT62DEVELOPMENTClinicalTrialSiteStudyCostsLocationZSteinhoff1" localSheetId="11">#REF!</definedName>
    <definedName name="LastQPLGrossProfitExpense60RESEARCHDEVELOPMENT62DEVELOPMENTClinicalTrialSiteStudyCostsLocationZSteinhoff1">#REF!</definedName>
    <definedName name="LastQPLGrossProfitExpense60RESEARCHDEVELOPMENT62DEVELOPMENTClinicalTrialSiteStudyCostsLocationZSteinhoff2" localSheetId="11">#REF!</definedName>
    <definedName name="LastQPLGrossProfitExpense60RESEARCHDEVELOPMENT62DEVELOPMENTClinicalTrialSiteStudyCostsLocationZSteinhoff2">#REF!</definedName>
    <definedName name="LastQPLGrossProfitExpense60RESEARCHDEVELOPMENT62DEVELOPMENTClinicalTrialSiteStudyCostsLocationZSteinhoff3" localSheetId="11">#REF!</definedName>
    <definedName name="LastQPLGrossProfitExpense60RESEARCHDEVELOPMENT62DEVELOPMENTClinicalTrialSiteStudyCostsLocationZSteinhoff3">#REF!</definedName>
    <definedName name="LastQPLGrossProfitExpense60RESEARCHDEVELOPMENT62DEVELOPMENTClinicalTrialSiteStudyCostsLocationZSteinhoff4" localSheetId="11">#REF!</definedName>
    <definedName name="LastQPLGrossProfitExpense60RESEARCHDEVELOPMENT62DEVELOPMENTClinicalTrialSiteStudyCostsLocationZSteinhoff4">#REF!</definedName>
    <definedName name="LastQPLGrossProfitExpense60RESEARCHDEVELOPMENT62DEVELOPMENTClinicalTrialSiteStudyCostsLocationZSteinhoff5" localSheetId="11">#REF!</definedName>
    <definedName name="LastQPLGrossProfitExpense60RESEARCHDEVELOPMENT62DEVELOPMENTClinicalTrialSiteStudyCostsLocationZSteinhoff5">#REF!</definedName>
    <definedName name="LastQPLGrossProfitExpense60RESEARCHDEVELOPMENT62DEVELOPMENTClinicalTrialSiteStudyCostsMealsPRX302meeting1" localSheetId="11">#REF!</definedName>
    <definedName name="LastQPLGrossProfitExpense60RESEARCHDEVELOPMENT62DEVELOPMENTClinicalTrialSiteStudyCostsMealsPRX302meeting1">#REF!</definedName>
    <definedName name="LastQPLGrossProfitExpense60RESEARCHDEVELOPMENT62DEVELOPMENTClinicalTrialSiteStudyCostsMealsPRX302meeting2" localSheetId="11">#REF!</definedName>
    <definedName name="LastQPLGrossProfitExpense60RESEARCHDEVELOPMENT62DEVELOPMENTClinicalTrialSiteStudyCostsMealsPRX302meeting2">#REF!</definedName>
    <definedName name="LastQPLGrossProfitExpense60RESEARCHDEVELOPMENT62DEVELOPMENTClinicalTrialSiteStudyCostsMealsPRX302meeting3" localSheetId="11">#REF!</definedName>
    <definedName name="LastQPLGrossProfitExpense60RESEARCHDEVELOPMENT62DEVELOPMENTClinicalTrialSiteStudyCostsMealsPRX302meeting3">#REF!</definedName>
    <definedName name="LastQPLGrossProfitExpense60RESEARCHDEVELOPMENT62DEVELOPMENTClinicalTrialSiteStudyCostsMealsPRX302meeting4" localSheetId="11">#REF!</definedName>
    <definedName name="LastQPLGrossProfitExpense60RESEARCHDEVELOPMENT62DEVELOPMENTClinicalTrialSiteStudyCostsMealsPRX302meeting4">#REF!</definedName>
    <definedName name="LastQPLGrossProfitExpense60RESEARCHDEVELOPMENT62DEVELOPMENTClinicalTrialSiteStudyCostsMealsPRX302meeting5" localSheetId="11">#REF!</definedName>
    <definedName name="LastQPLGrossProfitExpense60RESEARCHDEVELOPMENT62DEVELOPMENTClinicalTrialSiteStudyCostsMealsPRX302meeting5">#REF!</definedName>
    <definedName name="LastQPLGrossProfitExpense60RESEARCHDEVELOPMENT62DEVELOPMENTClinicalTrialSiteStudyCostsSiteStudyCostsOther1" localSheetId="11">#REF!</definedName>
    <definedName name="LastQPLGrossProfitExpense60RESEARCHDEVELOPMENT62DEVELOPMENTClinicalTrialSiteStudyCostsSiteStudyCostsOther1">#REF!</definedName>
    <definedName name="LastQPLGrossProfitExpense60RESEARCHDEVELOPMENT62DEVELOPMENTClinicalTrialSiteStudyCostsSiteStudyCostsOther2" localSheetId="11">#REF!</definedName>
    <definedName name="LastQPLGrossProfitExpense60RESEARCHDEVELOPMENT62DEVELOPMENTClinicalTrialSiteStudyCostsSiteStudyCostsOther2">#REF!</definedName>
    <definedName name="LastQPLGrossProfitExpense60RESEARCHDEVELOPMENT62DEVELOPMENTClinicalTrialSiteStudyCostsSiteStudyCostsOther3" localSheetId="11">#REF!</definedName>
    <definedName name="LastQPLGrossProfitExpense60RESEARCHDEVELOPMENT62DEVELOPMENTClinicalTrialSiteStudyCostsSiteStudyCostsOther3">#REF!</definedName>
    <definedName name="LastQPLGrossProfitExpense60RESEARCHDEVELOPMENT62DEVELOPMENTClinicalTrialSiteStudyCostsSiteStudyCostsOther4" localSheetId="11">#REF!</definedName>
    <definedName name="LastQPLGrossProfitExpense60RESEARCHDEVELOPMENT62DEVELOPMENTClinicalTrialSiteStudyCostsSiteStudyCostsOther4">#REF!</definedName>
    <definedName name="LastQPLGrossProfitExpense60RESEARCHDEVELOPMENT62DEVELOPMENTClinicalTrialSiteStudyCostsSiteStudyCostsOther5" localSheetId="11">#REF!</definedName>
    <definedName name="LastQPLGrossProfitExpense60RESEARCHDEVELOPMENT62DEVELOPMENTClinicalTrialSiteStudyCostsSiteStudyCostsOther5">#REF!</definedName>
    <definedName name="LastQPLGrossProfitExpense60RESEARCHDEVELOPMENT62DEVELOPMENTClinicalTrialSponsorshipCLL1" localSheetId="11">#REF!</definedName>
    <definedName name="LastQPLGrossProfitExpense60RESEARCHDEVELOPMENT62DEVELOPMENTClinicalTrialSponsorshipCLL1">#REF!</definedName>
    <definedName name="LastQPLGrossProfitExpense60RESEARCHDEVELOPMENT62DEVELOPMENTClinicalTrialSponsorshipCLL2" localSheetId="11">#REF!</definedName>
    <definedName name="LastQPLGrossProfitExpense60RESEARCHDEVELOPMENT62DEVELOPMENTClinicalTrialSponsorshipCLL2">#REF!</definedName>
    <definedName name="LastQPLGrossProfitExpense60RESEARCHDEVELOPMENT62DEVELOPMENTClinicalTrialSponsorshipCLL3" localSheetId="11">#REF!</definedName>
    <definedName name="LastQPLGrossProfitExpense60RESEARCHDEVELOPMENT62DEVELOPMENTClinicalTrialSponsorshipCLL3">#REF!</definedName>
    <definedName name="LastQPLGrossProfitExpense60RESEARCHDEVELOPMENT62DEVELOPMENTClinicalTrialSponsorshipCLL4" localSheetId="11">#REF!</definedName>
    <definedName name="LastQPLGrossProfitExpense60RESEARCHDEVELOPMENT62DEVELOPMENTClinicalTrialSponsorshipCLL4">#REF!</definedName>
    <definedName name="LastQPLGrossProfitExpense60RESEARCHDEVELOPMENT62DEVELOPMENTClinicalTrialSponsorshipCLL5" localSheetId="11">#REF!</definedName>
    <definedName name="LastQPLGrossProfitExpense60RESEARCHDEVELOPMENT62DEVELOPMENTClinicalTrialSponsorshipCLL5">#REF!</definedName>
    <definedName name="LastQPLGrossProfitExpense60RESEARCHDEVELOPMENT62DEVELOPMENTClinicalTrialTotalCentralLab1" localSheetId="11">#REF!</definedName>
    <definedName name="LastQPLGrossProfitExpense60RESEARCHDEVELOPMENT62DEVELOPMENTClinicalTrialTotalCentralLab1">#REF!</definedName>
    <definedName name="LastQPLGrossProfitExpense60RESEARCHDEVELOPMENT62DEVELOPMENTClinicalTrialTotalCentralLab2" localSheetId="11">#REF!</definedName>
    <definedName name="LastQPLGrossProfitExpense60RESEARCHDEVELOPMENT62DEVELOPMENTClinicalTrialTotalCentralLab2">#REF!</definedName>
    <definedName name="LastQPLGrossProfitExpense60RESEARCHDEVELOPMENT62DEVELOPMENTClinicalTrialTotalCentralLab3" localSheetId="11">#REF!</definedName>
    <definedName name="LastQPLGrossProfitExpense60RESEARCHDEVELOPMENT62DEVELOPMENTClinicalTrialTotalCentralLab3">#REF!</definedName>
    <definedName name="LastQPLGrossProfitExpense60RESEARCHDEVELOPMENT62DEVELOPMENTClinicalTrialTotalCentralLab4" localSheetId="11">#REF!</definedName>
    <definedName name="LastQPLGrossProfitExpense60RESEARCHDEVELOPMENT62DEVELOPMENTClinicalTrialTotalCentralLab4">#REF!</definedName>
    <definedName name="LastQPLGrossProfitExpense60RESEARCHDEVELOPMENT62DEVELOPMENTClinicalTrialTotalCentralLab5" localSheetId="11">#REF!</definedName>
    <definedName name="LastQPLGrossProfitExpense60RESEARCHDEVELOPMENT62DEVELOPMENTClinicalTrialTotalCentralLab5">#REF!</definedName>
    <definedName name="LastQPLGrossProfitExpense60RESEARCHDEVELOPMENT62DEVELOPMENTClinicalTrialTotalConsultants1" localSheetId="11">#REF!</definedName>
    <definedName name="LastQPLGrossProfitExpense60RESEARCHDEVELOPMENT62DEVELOPMENTClinicalTrialTotalConsultants1">#REF!</definedName>
    <definedName name="LastQPLGrossProfitExpense60RESEARCHDEVELOPMENT62DEVELOPMENTClinicalTrialTotalConsultants2" localSheetId="11">#REF!</definedName>
    <definedName name="LastQPLGrossProfitExpense60RESEARCHDEVELOPMENT62DEVELOPMENTClinicalTrialTotalConsultants2">#REF!</definedName>
    <definedName name="LastQPLGrossProfitExpense60RESEARCHDEVELOPMENT62DEVELOPMENTClinicalTrialTotalConsultants3" localSheetId="11">#REF!</definedName>
    <definedName name="LastQPLGrossProfitExpense60RESEARCHDEVELOPMENT62DEVELOPMENTClinicalTrialTotalConsultants3">#REF!</definedName>
    <definedName name="LastQPLGrossProfitExpense60RESEARCHDEVELOPMENT62DEVELOPMENTClinicalTrialTotalConsultants4" localSheetId="11">#REF!</definedName>
    <definedName name="LastQPLGrossProfitExpense60RESEARCHDEVELOPMENT62DEVELOPMENTClinicalTrialTotalConsultants4">#REF!</definedName>
    <definedName name="LastQPLGrossProfitExpense60RESEARCHDEVELOPMENT62DEVELOPMENTClinicalTrialTotalConsultants5" localSheetId="11">#REF!</definedName>
    <definedName name="LastQPLGrossProfitExpense60RESEARCHDEVELOPMENT62DEVELOPMENTClinicalTrialTotalConsultants5">#REF!</definedName>
    <definedName name="LastQPLGrossProfitExpense60RESEARCHDEVELOPMENT62DEVELOPMENTClinicalTrialTotalCROCosts1" localSheetId="11">#REF!</definedName>
    <definedName name="LastQPLGrossProfitExpense60RESEARCHDEVELOPMENT62DEVELOPMENTClinicalTrialTotalCROCosts1">#REF!</definedName>
    <definedName name="LastQPLGrossProfitExpense60RESEARCHDEVELOPMENT62DEVELOPMENTClinicalTrialTotalCROCosts2" localSheetId="11">#REF!</definedName>
    <definedName name="LastQPLGrossProfitExpense60RESEARCHDEVELOPMENT62DEVELOPMENTClinicalTrialTotalCROCosts2">#REF!</definedName>
    <definedName name="LastQPLGrossProfitExpense60RESEARCHDEVELOPMENT62DEVELOPMENTClinicalTrialTotalCROCosts3" localSheetId="11">#REF!</definedName>
    <definedName name="LastQPLGrossProfitExpense60RESEARCHDEVELOPMENT62DEVELOPMENTClinicalTrialTotalCROCosts3">#REF!</definedName>
    <definedName name="LastQPLGrossProfitExpense60RESEARCHDEVELOPMENT62DEVELOPMENTClinicalTrialTotalCROCosts4" localSheetId="11">#REF!</definedName>
    <definedName name="LastQPLGrossProfitExpense60RESEARCHDEVELOPMENT62DEVELOPMENTClinicalTrialTotalCROCosts4">#REF!</definedName>
    <definedName name="LastQPLGrossProfitExpense60RESEARCHDEVELOPMENT62DEVELOPMENTClinicalTrialTotalCROCosts5" localSheetId="11">#REF!</definedName>
    <definedName name="LastQPLGrossProfitExpense60RESEARCHDEVELOPMENT62DEVELOPMENTClinicalTrialTotalCROCosts5">#REF!</definedName>
    <definedName name="LastQPLGrossProfitExpense60RESEARCHDEVELOPMENT62DEVELOPMENTClinicalTrialTotalInvestigatorMeetings1" localSheetId="11">#REF!</definedName>
    <definedName name="LastQPLGrossProfitExpense60RESEARCHDEVELOPMENT62DEVELOPMENTClinicalTrialTotalInvestigatorMeetings1">#REF!</definedName>
    <definedName name="LastQPLGrossProfitExpense60RESEARCHDEVELOPMENT62DEVELOPMENTClinicalTrialTotalInvestigatorMeetings2" localSheetId="11">#REF!</definedName>
    <definedName name="LastQPLGrossProfitExpense60RESEARCHDEVELOPMENT62DEVELOPMENTClinicalTrialTotalInvestigatorMeetings2">#REF!</definedName>
    <definedName name="LastQPLGrossProfitExpense60RESEARCHDEVELOPMENT62DEVELOPMENTClinicalTrialTotalInvestigatorMeetings3" localSheetId="11">#REF!</definedName>
    <definedName name="LastQPLGrossProfitExpense60RESEARCHDEVELOPMENT62DEVELOPMENTClinicalTrialTotalInvestigatorMeetings3">#REF!</definedName>
    <definedName name="LastQPLGrossProfitExpense60RESEARCHDEVELOPMENT62DEVELOPMENTClinicalTrialTotalInvestigatorMeetings4" localSheetId="11">#REF!</definedName>
    <definedName name="LastQPLGrossProfitExpense60RESEARCHDEVELOPMENT62DEVELOPMENTClinicalTrialTotalInvestigatorMeetings4">#REF!</definedName>
    <definedName name="LastQPLGrossProfitExpense60RESEARCHDEVELOPMENT62DEVELOPMENTClinicalTrialTotalInvestigatorMeetings5" localSheetId="11">#REF!</definedName>
    <definedName name="LastQPLGrossProfitExpense60RESEARCHDEVELOPMENT62DEVELOPMENTClinicalTrialTotalInvestigatorMeetings5">#REF!</definedName>
    <definedName name="LastQPLGrossProfitExpense60RESEARCHDEVELOPMENT62DEVELOPMENTClinicalTrialTotalSiteStudyCosts1" localSheetId="11">#REF!</definedName>
    <definedName name="LastQPLGrossProfitExpense60RESEARCHDEVELOPMENT62DEVELOPMENTClinicalTrialTotalSiteStudyCosts1">#REF!</definedName>
    <definedName name="LastQPLGrossProfitExpense60RESEARCHDEVELOPMENT62DEVELOPMENTClinicalTrialTotalSiteStudyCosts2" localSheetId="11">#REF!</definedName>
    <definedName name="LastQPLGrossProfitExpense60RESEARCHDEVELOPMENT62DEVELOPMENTClinicalTrialTotalSiteStudyCosts2">#REF!</definedName>
    <definedName name="LastQPLGrossProfitExpense60RESEARCHDEVELOPMENT62DEVELOPMENTClinicalTrialTotalSiteStudyCosts3" localSheetId="11">#REF!</definedName>
    <definedName name="LastQPLGrossProfitExpense60RESEARCHDEVELOPMENT62DEVELOPMENTClinicalTrialTotalSiteStudyCosts3">#REF!</definedName>
    <definedName name="LastQPLGrossProfitExpense60RESEARCHDEVELOPMENT62DEVELOPMENTClinicalTrialTotalSiteStudyCosts4" localSheetId="11">#REF!</definedName>
    <definedName name="LastQPLGrossProfitExpense60RESEARCHDEVELOPMENT62DEVELOPMENTClinicalTrialTotalSiteStudyCosts4">#REF!</definedName>
    <definedName name="LastQPLGrossProfitExpense60RESEARCHDEVELOPMENT62DEVELOPMENTClinicalTrialTotalSiteStudyCosts5" localSheetId="11">#REF!</definedName>
    <definedName name="LastQPLGrossProfitExpense60RESEARCHDEVELOPMENT62DEVELOPMENTClinicalTrialTotalSiteStudyCosts5">#REF!</definedName>
    <definedName name="LastQPLGrossProfitExpense60RESEARCHDEVELOPMENT62DEVELOPMENTCMCManufacturing" localSheetId="11">#REF!</definedName>
    <definedName name="LastQPLGrossProfitExpense60RESEARCHDEVELOPMENT62DEVELOPMENTCMCManufacturing">#REF!</definedName>
    <definedName name="LastQPLGrossProfitExpense60RESEARCHDEVELOPMENT62DEVELOPMENTCMCManufacturing121Prepclinicalprotocol1" localSheetId="11">#REF!</definedName>
    <definedName name="LastQPLGrossProfitExpense60RESEARCHDEVELOPMENT62DEVELOPMENTCMCManufacturing121Prepclinicalprotocol1">#REF!</definedName>
    <definedName name="LastQPLGrossProfitExpense60RESEARCHDEVELOPMENT62DEVELOPMENTCMCManufacturing121Prepclinicalprotocol2" localSheetId="11">#REF!</definedName>
    <definedName name="LastQPLGrossProfitExpense60RESEARCHDEVELOPMENT62DEVELOPMENTCMCManufacturing121Prepclinicalprotocol2">#REF!</definedName>
    <definedName name="LastQPLGrossProfitExpense60RESEARCHDEVELOPMENT62DEVELOPMENTCMCManufacturing121Prepclinicalprotocol3" localSheetId="11">#REF!</definedName>
    <definedName name="LastQPLGrossProfitExpense60RESEARCHDEVELOPMENT62DEVELOPMENTCMCManufacturing121Prepclinicalprotocol3">#REF!</definedName>
    <definedName name="LastQPLGrossProfitExpense60RESEARCHDEVELOPMENT62DEVELOPMENTCMCManufacturing121Prepclinicalprotocol4" localSheetId="11">#REF!</definedName>
    <definedName name="LastQPLGrossProfitExpense60RESEARCHDEVELOPMENT62DEVELOPMENTCMCManufacturing121Prepclinicalprotocol4">#REF!</definedName>
    <definedName name="LastQPLGrossProfitExpense60RESEARCHDEVELOPMENT62DEVELOPMENTCMCManufacturing121Prepclinicalprotocol5" localSheetId="11">#REF!</definedName>
    <definedName name="LastQPLGrossProfitExpense60RESEARCHDEVELOPMENT62DEVELOPMENTCMCManufacturing121Prepclinicalprotocol5">#REF!</definedName>
    <definedName name="LastQPLGrossProfitExpense60RESEARCHDEVELOPMENT62DEVELOPMENTCMCManufacturing122prepivotalclinicalsynopsis1" localSheetId="11">#REF!</definedName>
    <definedName name="LastQPLGrossProfitExpense60RESEARCHDEVELOPMENT62DEVELOPMENTCMCManufacturing122prepivotalclinicalsynopsis1">#REF!</definedName>
    <definedName name="LastQPLGrossProfitExpense60RESEARCHDEVELOPMENT62DEVELOPMENTCMCManufacturing122prepivotalclinicalsynopsis2" localSheetId="11">#REF!</definedName>
    <definedName name="LastQPLGrossProfitExpense60RESEARCHDEVELOPMENT62DEVELOPMENTCMCManufacturing122prepivotalclinicalsynopsis2">#REF!</definedName>
    <definedName name="LastQPLGrossProfitExpense60RESEARCHDEVELOPMENT62DEVELOPMENTCMCManufacturing122prepivotalclinicalsynopsis3" localSheetId="11">#REF!</definedName>
    <definedName name="LastQPLGrossProfitExpense60RESEARCHDEVELOPMENT62DEVELOPMENTCMCManufacturing122prepivotalclinicalsynopsis3">#REF!</definedName>
    <definedName name="LastQPLGrossProfitExpense60RESEARCHDEVELOPMENT62DEVELOPMENTCMCManufacturing122prepivotalclinicalsynopsis4" localSheetId="11">#REF!</definedName>
    <definedName name="LastQPLGrossProfitExpense60RESEARCHDEVELOPMENT62DEVELOPMENTCMCManufacturing122prepivotalclinicalsynopsis4">#REF!</definedName>
    <definedName name="LastQPLGrossProfitExpense60RESEARCHDEVELOPMENT62DEVELOPMENTCMCManufacturing122prepivotalclinicalsynopsis5" localSheetId="11">#REF!</definedName>
    <definedName name="LastQPLGrossProfitExpense60RESEARCHDEVELOPMENT62DEVELOPMENTCMCManufacturing122prepivotalclinicalsynopsis5">#REF!</definedName>
    <definedName name="LastQPLGrossProfitExpense60RESEARCHDEVELOPMENT62DEVELOPMENTCMCManufacturing123responseforPRX321GBM1" localSheetId="11">#REF!</definedName>
    <definedName name="LastQPLGrossProfitExpense60RESEARCHDEVELOPMENT62DEVELOPMENTCMCManufacturing123responseforPRX321GBM1">#REF!</definedName>
    <definedName name="LastQPLGrossProfitExpense60RESEARCHDEVELOPMENT62DEVELOPMENTCMCManufacturing123responseforPRX321GBM2" localSheetId="11">#REF!</definedName>
    <definedName name="LastQPLGrossProfitExpense60RESEARCHDEVELOPMENT62DEVELOPMENTCMCManufacturing123responseforPRX321GBM2">#REF!</definedName>
    <definedName name="LastQPLGrossProfitExpense60RESEARCHDEVELOPMENT62DEVELOPMENTCMCManufacturing123responseforPRX321GBM3" localSheetId="11">#REF!</definedName>
    <definedName name="LastQPLGrossProfitExpense60RESEARCHDEVELOPMENT62DEVELOPMENTCMCManufacturing123responseforPRX321GBM3">#REF!</definedName>
    <definedName name="LastQPLGrossProfitExpense60RESEARCHDEVELOPMENT62DEVELOPMENTCMCManufacturing123responseforPRX321GBM4" localSheetId="11">#REF!</definedName>
    <definedName name="LastQPLGrossProfitExpense60RESEARCHDEVELOPMENT62DEVELOPMENTCMCManufacturing123responseforPRX321GBM4">#REF!</definedName>
    <definedName name="LastQPLGrossProfitExpense60RESEARCHDEVELOPMENT62DEVELOPMENTCMCManufacturing123responseforPRX321GBM5" localSheetId="11">#REF!</definedName>
    <definedName name="LastQPLGrossProfitExpense60RESEARCHDEVELOPMENT62DEVELOPMENTCMCManufacturing123responseforPRX321GBM5">#REF!</definedName>
    <definedName name="LastQPLGrossProfitExpense60RESEARCHDEVELOPMENT62DEVELOPMENTCMCManufacturing124responseforPRX321GBM21" localSheetId="11">#REF!</definedName>
    <definedName name="LastQPLGrossProfitExpense60RESEARCHDEVELOPMENT62DEVELOPMENTCMCManufacturing124responseforPRX321GBM21">#REF!</definedName>
    <definedName name="LastQPLGrossProfitExpense60RESEARCHDEVELOPMENT62DEVELOPMENTCMCManufacturing124responseforPRX321GBM22" localSheetId="11">#REF!</definedName>
    <definedName name="LastQPLGrossProfitExpense60RESEARCHDEVELOPMENT62DEVELOPMENTCMCManufacturing124responseforPRX321GBM22">#REF!</definedName>
    <definedName name="LastQPLGrossProfitExpense60RESEARCHDEVELOPMENT62DEVELOPMENTCMCManufacturing124responseforPRX321GBM23" localSheetId="11">#REF!</definedName>
    <definedName name="LastQPLGrossProfitExpense60RESEARCHDEVELOPMENT62DEVELOPMENTCMCManufacturing124responseforPRX321GBM23">#REF!</definedName>
    <definedName name="LastQPLGrossProfitExpense60RESEARCHDEVELOPMENT62DEVELOPMENTCMCManufacturing124responseforPRX321GBM24" localSheetId="11">#REF!</definedName>
    <definedName name="LastQPLGrossProfitExpense60RESEARCHDEVELOPMENT62DEVELOPMENTCMCManufacturing124responseforPRX321GBM24">#REF!</definedName>
    <definedName name="LastQPLGrossProfitExpense60RESEARCHDEVELOPMENT62DEVELOPMENTCMCManufacturing124responseforPRX321GBM25" localSheetId="11">#REF!</definedName>
    <definedName name="LastQPLGrossProfitExpense60RESEARCHDEVELOPMENT62DEVELOPMENTCMCManufacturing124responseforPRX321GBM25">#REF!</definedName>
    <definedName name="LastQPLGrossProfitExpense60RESEARCHDEVELOPMENT62DEVELOPMENTCMCManufacturing125PRAMedicalwriter1" localSheetId="11">#REF!</definedName>
    <definedName name="LastQPLGrossProfitExpense60RESEARCHDEVELOPMENT62DEVELOPMENTCMCManufacturing125PRAMedicalwriter1">#REF!</definedName>
    <definedName name="LastQPLGrossProfitExpense60RESEARCHDEVELOPMENT62DEVELOPMENTCMCManufacturing125PRAMedicalwriter2" localSheetId="11">#REF!</definedName>
    <definedName name="LastQPLGrossProfitExpense60RESEARCHDEVELOPMENT62DEVELOPMENTCMCManufacturing125PRAMedicalwriter2">#REF!</definedName>
    <definedName name="LastQPLGrossProfitExpense60RESEARCHDEVELOPMENT62DEVELOPMENTCMCManufacturing125PRAMedicalwriter3" localSheetId="11">#REF!</definedName>
    <definedName name="LastQPLGrossProfitExpense60RESEARCHDEVELOPMENT62DEVELOPMENTCMCManufacturing125PRAMedicalwriter3">#REF!</definedName>
    <definedName name="LastQPLGrossProfitExpense60RESEARCHDEVELOPMENT62DEVELOPMENTCMCManufacturing125PRAMedicalwriter4" localSheetId="11">#REF!</definedName>
    <definedName name="LastQPLGrossProfitExpense60RESEARCHDEVELOPMENT62DEVELOPMENTCMCManufacturing125PRAMedicalwriter4">#REF!</definedName>
    <definedName name="LastQPLGrossProfitExpense60RESEARCHDEVELOPMENT62DEVELOPMENTCMCManufacturing125PRAMedicalwriter5" localSheetId="11">#REF!</definedName>
    <definedName name="LastQPLGrossProfitExpense60RESEARCHDEVELOPMENT62DEVELOPMENTCMCManufacturing125PRAMedicalwriter5">#REF!</definedName>
    <definedName name="LastQPLGrossProfitExpense60RESEARCHDEVELOPMENT62DEVELOPMENTCMCManufacturing126CABreviewofprotocol1" localSheetId="11">#REF!</definedName>
    <definedName name="LastQPLGrossProfitExpense60RESEARCHDEVELOPMENT62DEVELOPMENTCMCManufacturing126CABreviewofprotocol1">#REF!</definedName>
    <definedName name="LastQPLGrossProfitExpense60RESEARCHDEVELOPMENT62DEVELOPMENTCMCManufacturing126CABreviewofprotocol2" localSheetId="11">#REF!</definedName>
    <definedName name="LastQPLGrossProfitExpense60RESEARCHDEVELOPMENT62DEVELOPMENTCMCManufacturing126CABreviewofprotocol2">#REF!</definedName>
    <definedName name="LastQPLGrossProfitExpense60RESEARCHDEVELOPMENT62DEVELOPMENTCMCManufacturing126CABreviewofprotocol3" localSheetId="11">#REF!</definedName>
    <definedName name="LastQPLGrossProfitExpense60RESEARCHDEVELOPMENT62DEVELOPMENTCMCManufacturing126CABreviewofprotocol3">#REF!</definedName>
    <definedName name="LastQPLGrossProfitExpense60RESEARCHDEVELOPMENT62DEVELOPMENTCMCManufacturing126CABreviewofprotocol4" localSheetId="11">#REF!</definedName>
    <definedName name="LastQPLGrossProfitExpense60RESEARCHDEVELOPMENT62DEVELOPMENTCMCManufacturing126CABreviewofprotocol4">#REF!</definedName>
    <definedName name="LastQPLGrossProfitExpense60RESEARCHDEVELOPMENT62DEVELOPMENTCMCManufacturing126CABreviewofprotocol5" localSheetId="11">#REF!</definedName>
    <definedName name="LastQPLGrossProfitExpense60RESEARCHDEVELOPMENT62DEVELOPMENTCMCManufacturing126CABreviewofprotocol5">#REF!</definedName>
    <definedName name="LastQPLGrossProfitExpense60RESEARCHDEVELOPMENT62DEVELOPMENTCMCManufacturing127PreparepackageFDAsubmission1" localSheetId="11">#REF!</definedName>
    <definedName name="LastQPLGrossProfitExpense60RESEARCHDEVELOPMENT62DEVELOPMENTCMCManufacturing127PreparepackageFDAsubmission1">#REF!</definedName>
    <definedName name="LastQPLGrossProfitExpense60RESEARCHDEVELOPMENT62DEVELOPMENTCMCManufacturing127PreparepackageFDAsubmission2" localSheetId="11">#REF!</definedName>
    <definedName name="LastQPLGrossProfitExpense60RESEARCHDEVELOPMENT62DEVELOPMENTCMCManufacturing127PreparepackageFDAsubmission2">#REF!</definedName>
    <definedName name="LastQPLGrossProfitExpense60RESEARCHDEVELOPMENT62DEVELOPMENTCMCManufacturing127PreparepackageFDAsubmission3" localSheetId="11">#REF!</definedName>
    <definedName name="LastQPLGrossProfitExpense60RESEARCHDEVELOPMENT62DEVELOPMENTCMCManufacturing127PreparepackageFDAsubmission3">#REF!</definedName>
    <definedName name="LastQPLGrossProfitExpense60RESEARCHDEVELOPMENT62DEVELOPMENTCMCManufacturing127PreparepackageFDAsubmission4" localSheetId="11">#REF!</definedName>
    <definedName name="LastQPLGrossProfitExpense60RESEARCHDEVELOPMENT62DEVELOPMENTCMCManufacturing127PreparepackageFDAsubmission4">#REF!</definedName>
    <definedName name="LastQPLGrossProfitExpense60RESEARCHDEVELOPMENT62DEVELOPMENTCMCManufacturing127PreparepackageFDAsubmission5" localSheetId="11">#REF!</definedName>
    <definedName name="LastQPLGrossProfitExpense60RESEARCHDEVELOPMENT62DEVELOPMENTCMCManufacturing127PreparepackageFDAsubmission5">#REF!</definedName>
    <definedName name="LastQPLGrossProfitExpense60RESEARCHDEVELOPMENT62DEVELOPMENTCMCManufacturing128SubmitFDApackageUSagent1" localSheetId="11">#REF!</definedName>
    <definedName name="LastQPLGrossProfitExpense60RESEARCHDEVELOPMENT62DEVELOPMENTCMCManufacturing128SubmitFDApackageUSagent1">#REF!</definedName>
    <definedName name="LastQPLGrossProfitExpense60RESEARCHDEVELOPMENT62DEVELOPMENTCMCManufacturing128SubmitFDApackageUSagent2" localSheetId="11">#REF!</definedName>
    <definedName name="LastQPLGrossProfitExpense60RESEARCHDEVELOPMENT62DEVELOPMENTCMCManufacturing128SubmitFDApackageUSagent2">#REF!</definedName>
    <definedName name="LastQPLGrossProfitExpense60RESEARCHDEVELOPMENT62DEVELOPMENTCMCManufacturing128SubmitFDApackageUSagent3" localSheetId="11">#REF!</definedName>
    <definedName name="LastQPLGrossProfitExpense60RESEARCHDEVELOPMENT62DEVELOPMENTCMCManufacturing128SubmitFDApackageUSagent3">#REF!</definedName>
    <definedName name="LastQPLGrossProfitExpense60RESEARCHDEVELOPMENT62DEVELOPMENTCMCManufacturing128SubmitFDApackageUSagent4" localSheetId="11">#REF!</definedName>
    <definedName name="LastQPLGrossProfitExpense60RESEARCHDEVELOPMENT62DEVELOPMENTCMCManufacturing128SubmitFDApackageUSagent4">#REF!</definedName>
    <definedName name="LastQPLGrossProfitExpense60RESEARCHDEVELOPMENT62DEVELOPMENTCMCManufacturing128SubmitFDApackageUSagent5" localSheetId="11">#REF!</definedName>
    <definedName name="LastQPLGrossProfitExpense60RESEARCHDEVELOPMENT62DEVELOPMENTCMCManufacturing128SubmitFDApackageUSagent5">#REF!</definedName>
    <definedName name="LastQPLGrossProfitExpense60RESEARCHDEVELOPMENT62DEVELOPMENTCMCManufacturing41ProdstoreCB3cellbank1" localSheetId="11">#REF!</definedName>
    <definedName name="LastQPLGrossProfitExpense60RESEARCHDEVELOPMENT62DEVELOPMENTCMCManufacturing41ProdstoreCB3cellbank1">#REF!</definedName>
    <definedName name="LastQPLGrossProfitExpense60RESEARCHDEVELOPMENT62DEVELOPMENTCMCManufacturing41ProdstoreCB3cellbank2" localSheetId="11">#REF!</definedName>
    <definedName name="LastQPLGrossProfitExpense60RESEARCHDEVELOPMENT62DEVELOPMENTCMCManufacturing41ProdstoreCB3cellbank2">#REF!</definedName>
    <definedName name="LastQPLGrossProfitExpense60RESEARCHDEVELOPMENT62DEVELOPMENTCMCManufacturing41ProdstoreCB3cellbank3" localSheetId="11">#REF!</definedName>
    <definedName name="LastQPLGrossProfitExpense60RESEARCHDEVELOPMENT62DEVELOPMENTCMCManufacturing41ProdstoreCB3cellbank3">#REF!</definedName>
    <definedName name="LastQPLGrossProfitExpense60RESEARCHDEVELOPMENT62DEVELOPMENTCMCManufacturing41ProdstoreCB3cellbank4" localSheetId="11">#REF!</definedName>
    <definedName name="LastQPLGrossProfitExpense60RESEARCHDEVELOPMENT62DEVELOPMENTCMCManufacturing41ProdstoreCB3cellbank4">#REF!</definedName>
    <definedName name="LastQPLGrossProfitExpense60RESEARCHDEVELOPMENT62DEVELOPMENTCMCManufacturing41ProdstoreCB3cellbank5" localSheetId="11">#REF!</definedName>
    <definedName name="LastQPLGrossProfitExpense60RESEARCHDEVELOPMENT62DEVELOPMENTCMCManufacturing41ProdstoreCB3cellbank5">#REF!</definedName>
    <definedName name="LastQPLGrossProfitExpense60RESEARCHDEVELOPMENT62DEVELOPMENTCMCManufacturing42labellingstorageDNA1" localSheetId="11">#REF!</definedName>
    <definedName name="LastQPLGrossProfitExpense60RESEARCHDEVELOPMENT62DEVELOPMENTCMCManufacturing42labellingstorageDNA1">#REF!</definedName>
    <definedName name="LastQPLGrossProfitExpense60RESEARCHDEVELOPMENT62DEVELOPMENTCMCManufacturing42labellingstorageDNA2" localSheetId="11">#REF!</definedName>
    <definedName name="LastQPLGrossProfitExpense60RESEARCHDEVELOPMENT62DEVELOPMENTCMCManufacturing42labellingstorageDNA2">#REF!</definedName>
    <definedName name="LastQPLGrossProfitExpense60RESEARCHDEVELOPMENT62DEVELOPMENTCMCManufacturing42labellingstorageDNA3" localSheetId="11">#REF!</definedName>
    <definedName name="LastQPLGrossProfitExpense60RESEARCHDEVELOPMENT62DEVELOPMENTCMCManufacturing42labellingstorageDNA3">#REF!</definedName>
    <definedName name="LastQPLGrossProfitExpense60RESEARCHDEVELOPMENT62DEVELOPMENTCMCManufacturing42labellingstorageDNA4" localSheetId="11">#REF!</definedName>
    <definedName name="LastQPLGrossProfitExpense60RESEARCHDEVELOPMENT62DEVELOPMENTCMCManufacturing42labellingstorageDNA4">#REF!</definedName>
    <definedName name="LastQPLGrossProfitExpense60RESEARCHDEVELOPMENT62DEVELOPMENTCMCManufacturing42labellingstorageDNA5" localSheetId="11">#REF!</definedName>
    <definedName name="LastQPLGrossProfitExpense60RESEARCHDEVELOPMENT62DEVELOPMENTCMCManufacturing42labellingstorageDNA5">#REF!</definedName>
    <definedName name="LastQPLGrossProfitExpense60RESEARCHDEVELOPMENT62DEVELOPMENTCMCManufacturing4324monthstability1" localSheetId="11">#REF!</definedName>
    <definedName name="LastQPLGrossProfitExpense60RESEARCHDEVELOPMENT62DEVELOPMENTCMCManufacturing4324monthstability1">#REF!</definedName>
    <definedName name="LastQPLGrossProfitExpense60RESEARCHDEVELOPMENT62DEVELOPMENTCMCManufacturing4324monthstability2" localSheetId="11">#REF!</definedName>
    <definedName name="LastQPLGrossProfitExpense60RESEARCHDEVELOPMENT62DEVELOPMENTCMCManufacturing4324monthstability2">#REF!</definedName>
    <definedName name="LastQPLGrossProfitExpense60RESEARCHDEVELOPMENT62DEVELOPMENTCMCManufacturing4324monthstability3" localSheetId="11">#REF!</definedName>
    <definedName name="LastQPLGrossProfitExpense60RESEARCHDEVELOPMENT62DEVELOPMENTCMCManufacturing4324monthstability3">#REF!</definedName>
    <definedName name="LastQPLGrossProfitExpense60RESEARCHDEVELOPMENT62DEVELOPMENTCMCManufacturing4324monthstability4" localSheetId="11">#REF!</definedName>
    <definedName name="LastQPLGrossProfitExpense60RESEARCHDEVELOPMENT62DEVELOPMENTCMCManufacturing4324monthstability4">#REF!</definedName>
    <definedName name="LastQPLGrossProfitExpense60RESEARCHDEVELOPMENT62DEVELOPMENTCMCManufacturing4324monthstability5" localSheetId="11">#REF!</definedName>
    <definedName name="LastQPLGrossProfitExpense60RESEARCHDEVELOPMENT62DEVELOPMENTCMCManufacturing4324monthstability5">#REF!</definedName>
    <definedName name="LastQPLGrossProfitExpense60RESEARCHDEVELOPMENT62DEVELOPMENTCMCManufacturing44Cellbank3yearstability1" localSheetId="11">#REF!</definedName>
    <definedName name="LastQPLGrossProfitExpense60RESEARCHDEVELOPMENT62DEVELOPMENTCMCManufacturing44Cellbank3yearstability1">#REF!</definedName>
    <definedName name="LastQPLGrossProfitExpense60RESEARCHDEVELOPMENT62DEVELOPMENTCMCManufacturing44Cellbank3yearstability2" localSheetId="11">#REF!</definedName>
    <definedName name="LastQPLGrossProfitExpense60RESEARCHDEVELOPMENT62DEVELOPMENTCMCManufacturing44Cellbank3yearstability2">#REF!</definedName>
    <definedName name="LastQPLGrossProfitExpense60RESEARCHDEVELOPMENT62DEVELOPMENTCMCManufacturing44Cellbank3yearstability3" localSheetId="11">#REF!</definedName>
    <definedName name="LastQPLGrossProfitExpense60RESEARCHDEVELOPMENT62DEVELOPMENTCMCManufacturing44Cellbank3yearstability3">#REF!</definedName>
    <definedName name="LastQPLGrossProfitExpense60RESEARCHDEVELOPMENT62DEVELOPMENTCMCManufacturing44Cellbank3yearstability4" localSheetId="11">#REF!</definedName>
    <definedName name="LastQPLGrossProfitExpense60RESEARCHDEVELOPMENT62DEVELOPMENTCMCManufacturing44Cellbank3yearstability4">#REF!</definedName>
    <definedName name="LastQPLGrossProfitExpense60RESEARCHDEVELOPMENT62DEVELOPMENTCMCManufacturing44Cellbank3yearstability5" localSheetId="11">#REF!</definedName>
    <definedName name="LastQPLGrossProfitExpense60RESEARCHDEVELOPMENT62DEVELOPMENTCMCManufacturing44Cellbank3yearstability5">#REF!</definedName>
    <definedName name="LastQPLGrossProfitExpense60RESEARCHDEVELOPMENT62DEVELOPMENTCMCManufacturing45storagedrugproductatFisher1" localSheetId="11">#REF!</definedName>
    <definedName name="LastQPLGrossProfitExpense60RESEARCHDEVELOPMENT62DEVELOPMENTCMCManufacturing45storagedrugproductatFisher1">#REF!</definedName>
    <definedName name="LastQPLGrossProfitExpense60RESEARCHDEVELOPMENT62DEVELOPMENTCMCManufacturing45storagedrugproductatFisher2" localSheetId="11">#REF!</definedName>
    <definedName name="LastQPLGrossProfitExpense60RESEARCHDEVELOPMENT62DEVELOPMENTCMCManufacturing45storagedrugproductatFisher2">#REF!</definedName>
    <definedName name="LastQPLGrossProfitExpense60RESEARCHDEVELOPMENT62DEVELOPMENTCMCManufacturing45storagedrugproductatFisher3" localSheetId="11">#REF!</definedName>
    <definedName name="LastQPLGrossProfitExpense60RESEARCHDEVELOPMENT62DEVELOPMENTCMCManufacturing45storagedrugproductatFisher3">#REF!</definedName>
    <definedName name="LastQPLGrossProfitExpense60RESEARCHDEVELOPMENT62DEVELOPMENTCMCManufacturing45storagedrugproductatFisher4" localSheetId="11">#REF!</definedName>
    <definedName name="LastQPLGrossProfitExpense60RESEARCHDEVELOPMENT62DEVELOPMENTCMCManufacturing45storagedrugproductatFisher4">#REF!</definedName>
    <definedName name="LastQPLGrossProfitExpense60RESEARCHDEVELOPMENT62DEVELOPMENTCMCManufacturing45storagedrugproductatFisher5" localSheetId="11">#REF!</definedName>
    <definedName name="LastQPLGrossProfitExpense60RESEARCHDEVELOPMENT62DEVELOPMENTCMCManufacturing45storagedrugproductatFisher5">#REF!</definedName>
    <definedName name="LastQPLGrossProfitExpense60RESEARCHDEVELOPMENT62DEVELOPMENTCMCManufacturing46storagestabilitysamples1" localSheetId="11">#REF!</definedName>
    <definedName name="LastQPLGrossProfitExpense60RESEARCHDEVELOPMENT62DEVELOPMENTCMCManufacturing46storagestabilitysamples1">#REF!</definedName>
    <definedName name="LastQPLGrossProfitExpense60RESEARCHDEVELOPMENT62DEVELOPMENTCMCManufacturing46storagestabilitysamples2" localSheetId="11">#REF!</definedName>
    <definedName name="LastQPLGrossProfitExpense60RESEARCHDEVELOPMENT62DEVELOPMENTCMCManufacturing46storagestabilitysamples2">#REF!</definedName>
    <definedName name="LastQPLGrossProfitExpense60RESEARCHDEVELOPMENT62DEVELOPMENTCMCManufacturing46storagestabilitysamples3" localSheetId="11">#REF!</definedName>
    <definedName name="LastQPLGrossProfitExpense60RESEARCHDEVELOPMENT62DEVELOPMENTCMCManufacturing46storagestabilitysamples3">#REF!</definedName>
    <definedName name="LastQPLGrossProfitExpense60RESEARCHDEVELOPMENT62DEVELOPMENTCMCManufacturing46storagestabilitysamples4" localSheetId="11">#REF!</definedName>
    <definedName name="LastQPLGrossProfitExpense60RESEARCHDEVELOPMENT62DEVELOPMENTCMCManufacturing46storagestabilitysamples4">#REF!</definedName>
    <definedName name="LastQPLGrossProfitExpense60RESEARCHDEVELOPMENT62DEVELOPMENTCMCManufacturing46storagestabilitysamples5" localSheetId="11">#REF!</definedName>
    <definedName name="LastQPLGrossProfitExpense60RESEARCHDEVELOPMENT62DEVELOPMENTCMCManufacturing46storagestabilitysamples5">#REF!</definedName>
    <definedName name="LastQPLGrossProfitExpense60RESEARCHDEVELOPMENT62DEVELOPMENTCMCManufacturing51ProcureHSA1" localSheetId="11">#REF!</definedName>
    <definedName name="LastQPLGrossProfitExpense60RESEARCHDEVELOPMENT62DEVELOPMENTCMCManufacturing51ProcureHSA1">#REF!</definedName>
    <definedName name="LastQPLGrossProfitExpense60RESEARCHDEVELOPMENT62DEVELOPMENTCMCManufacturing51ProcureHSA2" localSheetId="11">#REF!</definedName>
    <definedName name="LastQPLGrossProfitExpense60RESEARCHDEVELOPMENT62DEVELOPMENTCMCManufacturing51ProcureHSA2">#REF!</definedName>
    <definedName name="LastQPLGrossProfitExpense60RESEARCHDEVELOPMENT62DEVELOPMENTCMCManufacturing51ProcureHSA3" localSheetId="11">#REF!</definedName>
    <definedName name="LastQPLGrossProfitExpense60RESEARCHDEVELOPMENT62DEVELOPMENTCMCManufacturing51ProcureHSA3">#REF!</definedName>
    <definedName name="LastQPLGrossProfitExpense60RESEARCHDEVELOPMENT62DEVELOPMENTCMCManufacturing51ProcureHSA4" localSheetId="11">#REF!</definedName>
    <definedName name="LastQPLGrossProfitExpense60RESEARCHDEVELOPMENT62DEVELOPMENTCMCManufacturing51ProcureHSA4">#REF!</definedName>
    <definedName name="LastQPLGrossProfitExpense60RESEARCHDEVELOPMENT62DEVELOPMENTCMCManufacturing51ProcureHSA5" localSheetId="11">#REF!</definedName>
    <definedName name="LastQPLGrossProfitExpense60RESEARCHDEVELOPMENT62DEVELOPMENTCMCManufacturing51ProcureHSA5">#REF!</definedName>
    <definedName name="LastQPLGrossProfitExpense60RESEARCHDEVELOPMENT62DEVELOPMENTCMCManufacturing91characterizationofcellbank1" localSheetId="11">#REF!</definedName>
    <definedName name="LastQPLGrossProfitExpense60RESEARCHDEVELOPMENT62DEVELOPMENTCMCManufacturing91characterizationofcellbank1">#REF!</definedName>
    <definedName name="LastQPLGrossProfitExpense60RESEARCHDEVELOPMENT62DEVELOPMENTCMCManufacturing91characterizationofcellbank2" localSheetId="11">#REF!</definedName>
    <definedName name="LastQPLGrossProfitExpense60RESEARCHDEVELOPMENT62DEVELOPMENTCMCManufacturing91characterizationofcellbank2">#REF!</definedName>
    <definedName name="LastQPLGrossProfitExpense60RESEARCHDEVELOPMENT62DEVELOPMENTCMCManufacturing91characterizationofcellbank3" localSheetId="11">#REF!</definedName>
    <definedName name="LastQPLGrossProfitExpense60RESEARCHDEVELOPMENT62DEVELOPMENTCMCManufacturing91characterizationofcellbank3">#REF!</definedName>
    <definedName name="LastQPLGrossProfitExpense60RESEARCHDEVELOPMENT62DEVELOPMENTCMCManufacturing91characterizationofcellbank4" localSheetId="11">#REF!</definedName>
    <definedName name="LastQPLGrossProfitExpense60RESEARCHDEVELOPMENT62DEVELOPMENTCMCManufacturing91characterizationofcellbank4">#REF!</definedName>
    <definedName name="LastQPLGrossProfitExpense60RESEARCHDEVELOPMENT62DEVELOPMENTCMCManufacturing91characterizationofcellbank5" localSheetId="11">#REF!</definedName>
    <definedName name="LastQPLGrossProfitExpense60RESEARCHDEVELOPMENT62DEVELOPMENTCMCManufacturing91characterizationofcellbank5">#REF!</definedName>
    <definedName name="LastQPLGrossProfitExpense60RESEARCHDEVELOPMENT62DEVELOPMENTCMCManufacturing92Imidazoletests1" localSheetId="11">#REF!</definedName>
    <definedName name="LastQPLGrossProfitExpense60RESEARCHDEVELOPMENT62DEVELOPMENTCMCManufacturing92Imidazoletests1">#REF!</definedName>
    <definedName name="LastQPLGrossProfitExpense60RESEARCHDEVELOPMENT62DEVELOPMENTCMCManufacturing92Imidazoletests2" localSheetId="11">#REF!</definedName>
    <definedName name="LastQPLGrossProfitExpense60RESEARCHDEVELOPMENT62DEVELOPMENTCMCManufacturing92Imidazoletests2">#REF!</definedName>
    <definedName name="LastQPLGrossProfitExpense60RESEARCHDEVELOPMENT62DEVELOPMENTCMCManufacturing92Imidazoletests3" localSheetId="11">#REF!</definedName>
    <definedName name="LastQPLGrossProfitExpense60RESEARCHDEVELOPMENT62DEVELOPMENTCMCManufacturing92Imidazoletests3">#REF!</definedName>
    <definedName name="LastQPLGrossProfitExpense60RESEARCHDEVELOPMENT62DEVELOPMENTCMCManufacturing92Imidazoletests4" localSheetId="11">#REF!</definedName>
    <definedName name="LastQPLGrossProfitExpense60RESEARCHDEVELOPMENT62DEVELOPMENTCMCManufacturing92Imidazoletests4">#REF!</definedName>
    <definedName name="LastQPLGrossProfitExpense60RESEARCHDEVELOPMENT62DEVELOPMENTCMCManufacturing92Imidazoletests5" localSheetId="11">#REF!</definedName>
    <definedName name="LastQPLGrossProfitExpense60RESEARCHDEVELOPMENT62DEVELOPMENTCMCManufacturing92Imidazoletests5">#REF!</definedName>
    <definedName name="LastQPLGrossProfitExpense60RESEARCHDEVELOPMENT62DEVELOPMENTCMCManufacturing93IPTGNickelandassays1" localSheetId="11">#REF!</definedName>
    <definedName name="LastQPLGrossProfitExpense60RESEARCHDEVELOPMENT62DEVELOPMENTCMCManufacturing93IPTGNickelandassays1">#REF!</definedName>
    <definedName name="LastQPLGrossProfitExpense60RESEARCHDEVELOPMENT62DEVELOPMENTCMCManufacturing93IPTGNickelandassays2" localSheetId="11">#REF!</definedName>
    <definedName name="LastQPLGrossProfitExpense60RESEARCHDEVELOPMENT62DEVELOPMENTCMCManufacturing93IPTGNickelandassays2">#REF!</definedName>
    <definedName name="LastQPLGrossProfitExpense60RESEARCHDEVELOPMENT62DEVELOPMENTCMCManufacturing93IPTGNickelandassays3" localSheetId="11">#REF!</definedName>
    <definedName name="LastQPLGrossProfitExpense60RESEARCHDEVELOPMENT62DEVELOPMENTCMCManufacturing93IPTGNickelandassays3">#REF!</definedName>
    <definedName name="LastQPLGrossProfitExpense60RESEARCHDEVELOPMENT62DEVELOPMENTCMCManufacturing93IPTGNickelandassays4" localSheetId="11">#REF!</definedName>
    <definedName name="LastQPLGrossProfitExpense60RESEARCHDEVELOPMENT62DEVELOPMENTCMCManufacturing93IPTGNickelandassays4">#REF!</definedName>
    <definedName name="LastQPLGrossProfitExpense60RESEARCHDEVELOPMENT62DEVELOPMENTCMCManufacturing93IPTGNickelandassays5" localSheetId="11">#REF!</definedName>
    <definedName name="LastQPLGrossProfitExpense60RESEARCHDEVELOPMENT62DEVELOPMENTCMCManufacturing93IPTGNickelandassays5">#REF!</definedName>
    <definedName name="LastQPLGrossProfitExpense60RESEARCHDEVELOPMENT62DEVELOPMENTCMCManufacturing94HCPantibodiesfirstinstall1" localSheetId="11">#REF!</definedName>
    <definedName name="LastQPLGrossProfitExpense60RESEARCHDEVELOPMENT62DEVELOPMENTCMCManufacturing94HCPantibodiesfirstinstall1">#REF!</definedName>
    <definedName name="LastQPLGrossProfitExpense60RESEARCHDEVELOPMENT62DEVELOPMENTCMCManufacturing94HCPantibodiesfirstinstall2" localSheetId="11">#REF!</definedName>
    <definedName name="LastQPLGrossProfitExpense60RESEARCHDEVELOPMENT62DEVELOPMENTCMCManufacturing94HCPantibodiesfirstinstall2">#REF!</definedName>
    <definedName name="LastQPLGrossProfitExpense60RESEARCHDEVELOPMENT62DEVELOPMENTCMCManufacturing94HCPantibodiesfirstinstall3" localSheetId="11">#REF!</definedName>
    <definedName name="LastQPLGrossProfitExpense60RESEARCHDEVELOPMENT62DEVELOPMENTCMCManufacturing94HCPantibodiesfirstinstall3">#REF!</definedName>
    <definedName name="LastQPLGrossProfitExpense60RESEARCHDEVELOPMENT62DEVELOPMENTCMCManufacturing94HCPantibodiesfirstinstall4" localSheetId="11">#REF!</definedName>
    <definedName name="LastQPLGrossProfitExpense60RESEARCHDEVELOPMENT62DEVELOPMENTCMCManufacturing94HCPantibodiesfirstinstall4">#REF!</definedName>
    <definedName name="LastQPLGrossProfitExpense60RESEARCHDEVELOPMENT62DEVELOPMENTCMCManufacturing94HCPantibodiesfirstinstall5" localSheetId="11">#REF!</definedName>
    <definedName name="LastQPLGrossProfitExpense60RESEARCHDEVELOPMENT62DEVELOPMENTCMCManufacturing94HCPantibodiesfirstinstall5">#REF!</definedName>
    <definedName name="LastQPLGrossProfitExpense60RESEARCHDEVELOPMENT62DEVELOPMENTCMCManufacturing95hostcellDNAassay1" localSheetId="11">#REF!</definedName>
    <definedName name="LastQPLGrossProfitExpense60RESEARCHDEVELOPMENT62DEVELOPMENTCMCManufacturing95hostcellDNAassay1">#REF!</definedName>
    <definedName name="LastQPLGrossProfitExpense60RESEARCHDEVELOPMENT62DEVELOPMENTCMCManufacturing95hostcellDNAassay2" localSheetId="11">#REF!</definedName>
    <definedName name="LastQPLGrossProfitExpense60RESEARCHDEVELOPMENT62DEVELOPMENTCMCManufacturing95hostcellDNAassay2">#REF!</definedName>
    <definedName name="LastQPLGrossProfitExpense60RESEARCHDEVELOPMENT62DEVELOPMENTCMCManufacturing95hostcellDNAassay3" localSheetId="11">#REF!</definedName>
    <definedName name="LastQPLGrossProfitExpense60RESEARCHDEVELOPMENT62DEVELOPMENTCMCManufacturing95hostcellDNAassay3">#REF!</definedName>
    <definedName name="LastQPLGrossProfitExpense60RESEARCHDEVELOPMENT62DEVELOPMENTCMCManufacturing95hostcellDNAassay4" localSheetId="11">#REF!</definedName>
    <definedName name="LastQPLGrossProfitExpense60RESEARCHDEVELOPMENT62DEVELOPMENTCMCManufacturing95hostcellDNAassay4">#REF!</definedName>
    <definedName name="LastQPLGrossProfitExpense60RESEARCHDEVELOPMENT62DEVELOPMENTCMCManufacturing95hostcellDNAassay5" localSheetId="11">#REF!</definedName>
    <definedName name="LastQPLGrossProfitExpense60RESEARCHDEVELOPMENT62DEVELOPMENTCMCManufacturing95hostcellDNAassay5">#REF!</definedName>
    <definedName name="LastQPLGrossProfitExpense60RESEARCHDEVELOPMENT62DEVELOPMENTCMCManufacturing96TravelCostmonitorCygnus1" localSheetId="11">#REF!</definedName>
    <definedName name="LastQPLGrossProfitExpense60RESEARCHDEVELOPMENT62DEVELOPMENTCMCManufacturing96TravelCostmonitorCygnus1">#REF!</definedName>
    <definedName name="LastQPLGrossProfitExpense60RESEARCHDEVELOPMENT62DEVELOPMENTCMCManufacturing96TravelCostmonitorCygnus2" localSheetId="11">#REF!</definedName>
    <definedName name="LastQPLGrossProfitExpense60RESEARCHDEVELOPMENT62DEVELOPMENTCMCManufacturing96TravelCostmonitorCygnus2">#REF!</definedName>
    <definedName name="LastQPLGrossProfitExpense60RESEARCHDEVELOPMENT62DEVELOPMENTCMCManufacturing96TravelCostmonitorCygnus3" localSheetId="11">#REF!</definedName>
    <definedName name="LastQPLGrossProfitExpense60RESEARCHDEVELOPMENT62DEVELOPMENTCMCManufacturing96TravelCostmonitorCygnus3">#REF!</definedName>
    <definedName name="LastQPLGrossProfitExpense60RESEARCHDEVELOPMENT62DEVELOPMENTCMCManufacturing96TravelCostmonitorCygnus4" localSheetId="11">#REF!</definedName>
    <definedName name="LastQPLGrossProfitExpense60RESEARCHDEVELOPMENT62DEVELOPMENTCMCManufacturing96TravelCostmonitorCygnus4">#REF!</definedName>
    <definedName name="LastQPLGrossProfitExpense60RESEARCHDEVELOPMENT62DEVELOPMENTCMCManufacturing96TravelCostmonitorCygnus5" localSheetId="11">#REF!</definedName>
    <definedName name="LastQPLGrossProfitExpense60RESEARCHDEVELOPMENT62DEVELOPMENTCMCManufacturing96TravelCostmonitorCygnus5">#REF!</definedName>
    <definedName name="LastQPLGrossProfitExpense60RESEARCHDEVELOPMENT62DEVELOPMENTCMCManufacturingAssaydevelopment1" localSheetId="11">#REF!</definedName>
    <definedName name="LastQPLGrossProfitExpense60RESEARCHDEVELOPMENT62DEVELOPMENTCMCManufacturingAssaydevelopment1">#REF!</definedName>
    <definedName name="LastQPLGrossProfitExpense60RESEARCHDEVELOPMENT62DEVELOPMENTCMCManufacturingAssaydevelopment2" localSheetId="11">#REF!</definedName>
    <definedName name="LastQPLGrossProfitExpense60RESEARCHDEVELOPMENT62DEVELOPMENTCMCManufacturingAssaydevelopment2">#REF!</definedName>
    <definedName name="LastQPLGrossProfitExpense60RESEARCHDEVELOPMENT62DEVELOPMENTCMCManufacturingAssaydevelopment3" localSheetId="11">#REF!</definedName>
    <definedName name="LastQPLGrossProfitExpense60RESEARCHDEVELOPMENT62DEVELOPMENTCMCManufacturingAssaydevelopment3">#REF!</definedName>
    <definedName name="LastQPLGrossProfitExpense60RESEARCHDEVELOPMENT62DEVELOPMENTCMCManufacturingAssaydevelopment4" localSheetId="11">#REF!</definedName>
    <definedName name="LastQPLGrossProfitExpense60RESEARCHDEVELOPMENT62DEVELOPMENTCMCManufacturingAssaydevelopment4">#REF!</definedName>
    <definedName name="LastQPLGrossProfitExpense60RESEARCHDEVELOPMENT62DEVELOPMENTCMCManufacturingAssaydevelopment5" localSheetId="11">#REF!</definedName>
    <definedName name="LastQPLGrossProfitExpense60RESEARCHDEVELOPMENT62DEVELOPMENTCMCManufacturingAssaydevelopment5">#REF!</definedName>
    <definedName name="LastQPLGrossProfitExpense60RESEARCHDEVELOPMENT62DEVELOPMENTCMCManufacturingCMCManufacturingOther1" localSheetId="11">#REF!</definedName>
    <definedName name="LastQPLGrossProfitExpense60RESEARCHDEVELOPMENT62DEVELOPMENTCMCManufacturingCMCManufacturingOther1">#REF!</definedName>
    <definedName name="LastQPLGrossProfitExpense60RESEARCHDEVELOPMENT62DEVELOPMENTCMCManufacturingCMCManufacturingOther2" localSheetId="11">#REF!</definedName>
    <definedName name="LastQPLGrossProfitExpense60RESEARCHDEVELOPMENT62DEVELOPMENTCMCManufacturingCMCManufacturingOther2">#REF!</definedName>
    <definedName name="LastQPLGrossProfitExpense60RESEARCHDEVELOPMENT62DEVELOPMENTCMCManufacturingCMCManufacturingOther3" localSheetId="11">#REF!</definedName>
    <definedName name="LastQPLGrossProfitExpense60RESEARCHDEVELOPMENT62DEVELOPMENTCMCManufacturingCMCManufacturingOther3">#REF!</definedName>
    <definedName name="LastQPLGrossProfitExpense60RESEARCHDEVELOPMENT62DEVELOPMENTCMCManufacturingCMCManufacturingOther4" localSheetId="11">#REF!</definedName>
    <definedName name="LastQPLGrossProfitExpense60RESEARCHDEVELOPMENT62DEVELOPMENTCMCManufacturingCMCManufacturingOther4">#REF!</definedName>
    <definedName name="LastQPLGrossProfitExpense60RESEARCHDEVELOPMENT62DEVELOPMENTCMCManufacturingCMCManufacturingOther5" localSheetId="11">#REF!</definedName>
    <definedName name="LastQPLGrossProfitExpense60RESEARCHDEVELOPMENT62DEVELOPMENTCMCManufacturingCMCManufacturingOther5">#REF!</definedName>
    <definedName name="LastQPLGrossProfitExpense60RESEARCHDEVELOPMENT62DEVELOPMENTCMCManufacturingCMCOther1" localSheetId="11">#REF!</definedName>
    <definedName name="LastQPLGrossProfitExpense60RESEARCHDEVELOPMENT62DEVELOPMENTCMCManufacturingCMCOther1">#REF!</definedName>
    <definedName name="LastQPLGrossProfitExpense60RESEARCHDEVELOPMENT62DEVELOPMENTCMCManufacturingCMCOther2" localSheetId="11">#REF!</definedName>
    <definedName name="LastQPLGrossProfitExpense60RESEARCHDEVELOPMENT62DEVELOPMENTCMCManufacturingCMCOther2">#REF!</definedName>
    <definedName name="LastQPLGrossProfitExpense60RESEARCHDEVELOPMENT62DEVELOPMENTCMCManufacturingCMCOther3" localSheetId="11">#REF!</definedName>
    <definedName name="LastQPLGrossProfitExpense60RESEARCHDEVELOPMENT62DEVELOPMENTCMCManufacturingCMCOther3">#REF!</definedName>
    <definedName name="LastQPLGrossProfitExpense60RESEARCHDEVELOPMENT62DEVELOPMENTCMCManufacturingCMCOther4" localSheetId="11">#REF!</definedName>
    <definedName name="LastQPLGrossProfitExpense60RESEARCHDEVELOPMENT62DEVELOPMENTCMCManufacturingCMCOther4">#REF!</definedName>
    <definedName name="LastQPLGrossProfitExpense60RESEARCHDEVELOPMENT62DEVELOPMENTCMCManufacturingCMCOther5" localSheetId="11">#REF!</definedName>
    <definedName name="LastQPLGrossProfitExpense60RESEARCHDEVELOPMENT62DEVELOPMENTCMCManufacturingCMCOther5">#REF!</definedName>
    <definedName name="LastQPLGrossProfitExpense60RESEARCHDEVELOPMENT62DEVELOPMENTCMCManufacturingConsultants1" localSheetId="11">#REF!</definedName>
    <definedName name="LastQPLGrossProfitExpense60RESEARCHDEVELOPMENT62DEVELOPMENTCMCManufacturingConsultants1">#REF!</definedName>
    <definedName name="LastQPLGrossProfitExpense60RESEARCHDEVELOPMENT62DEVELOPMENTCMCManufacturingConsultants2" localSheetId="11">#REF!</definedName>
    <definedName name="LastQPLGrossProfitExpense60RESEARCHDEVELOPMENT62DEVELOPMENTCMCManufacturingConsultants2">#REF!</definedName>
    <definedName name="LastQPLGrossProfitExpense60RESEARCHDEVELOPMENT62DEVELOPMENTCMCManufacturingConsultants3" localSheetId="11">#REF!</definedName>
    <definedName name="LastQPLGrossProfitExpense60RESEARCHDEVELOPMENT62DEVELOPMENTCMCManufacturingConsultants3">#REF!</definedName>
    <definedName name="LastQPLGrossProfitExpense60RESEARCHDEVELOPMENT62DEVELOPMENTCMCManufacturingConsultants4" localSheetId="11">#REF!</definedName>
    <definedName name="LastQPLGrossProfitExpense60RESEARCHDEVELOPMENT62DEVELOPMENTCMCManufacturingConsultants4">#REF!</definedName>
    <definedName name="LastQPLGrossProfitExpense60RESEARCHDEVELOPMENT62DEVELOPMENTCMCManufacturingConsultants5" localSheetId="11">#REF!</definedName>
    <definedName name="LastQPLGrossProfitExpense60RESEARCHDEVELOPMENT62DEVELOPMENTCMCManufacturingConsultants5">#REF!</definedName>
    <definedName name="LastQPLGrossProfitExpense60RESEARCHDEVELOPMENT62DEVELOPMENTCMCManufacturingCostsofacquiringIL41" localSheetId="11">#REF!</definedName>
    <definedName name="LastQPLGrossProfitExpense60RESEARCHDEVELOPMENT62DEVELOPMENTCMCManufacturingCostsofacquiringIL41">#REF!</definedName>
    <definedName name="LastQPLGrossProfitExpense60RESEARCHDEVELOPMENT62DEVELOPMENTCMCManufacturingCostsofacquiringIL42" localSheetId="11">#REF!</definedName>
    <definedName name="LastQPLGrossProfitExpense60RESEARCHDEVELOPMENT62DEVELOPMENTCMCManufacturingCostsofacquiringIL42">#REF!</definedName>
    <definedName name="LastQPLGrossProfitExpense60RESEARCHDEVELOPMENT62DEVELOPMENTCMCManufacturingCostsofacquiringIL43" localSheetId="11">#REF!</definedName>
    <definedName name="LastQPLGrossProfitExpense60RESEARCHDEVELOPMENT62DEVELOPMENTCMCManufacturingCostsofacquiringIL43">#REF!</definedName>
    <definedName name="LastQPLGrossProfitExpense60RESEARCHDEVELOPMENT62DEVELOPMENTCMCManufacturingCostsofacquiringIL44" localSheetId="11">#REF!</definedName>
    <definedName name="LastQPLGrossProfitExpense60RESEARCHDEVELOPMENT62DEVELOPMENTCMCManufacturingCostsofacquiringIL44">#REF!</definedName>
    <definedName name="LastQPLGrossProfitExpense60RESEARCHDEVELOPMENT62DEVELOPMENTCMCManufacturingCostsofacquiringIL45" localSheetId="11">#REF!</definedName>
    <definedName name="LastQPLGrossProfitExpense60RESEARCHDEVELOPMENT62DEVELOPMENTCMCManufacturingCostsofacquiringIL45">#REF!</definedName>
    <definedName name="LastQPLGrossProfitExpense60RESEARCHDEVELOPMENT62DEVELOPMENTCMCManufacturingGMPContractManufacturing1" localSheetId="11">#REF!</definedName>
    <definedName name="LastQPLGrossProfitExpense60RESEARCHDEVELOPMENT62DEVELOPMENTCMCManufacturingGMPContractManufacturing1">#REF!</definedName>
    <definedName name="LastQPLGrossProfitExpense60RESEARCHDEVELOPMENT62DEVELOPMENTCMCManufacturingGMPContractManufacturing2" localSheetId="11">#REF!</definedName>
    <definedName name="LastQPLGrossProfitExpense60RESEARCHDEVELOPMENT62DEVELOPMENTCMCManufacturingGMPContractManufacturing2">#REF!</definedName>
    <definedName name="LastQPLGrossProfitExpense60RESEARCHDEVELOPMENT62DEVELOPMENTCMCManufacturingGMPContractManufacturing3" localSheetId="11">#REF!</definedName>
    <definedName name="LastQPLGrossProfitExpense60RESEARCHDEVELOPMENT62DEVELOPMENTCMCManufacturingGMPContractManufacturing3">#REF!</definedName>
    <definedName name="LastQPLGrossProfitExpense60RESEARCHDEVELOPMENT62DEVELOPMENTCMCManufacturingGMPContractManufacturing4" localSheetId="11">#REF!</definedName>
    <definedName name="LastQPLGrossProfitExpense60RESEARCHDEVELOPMENT62DEVELOPMENTCMCManufacturingGMPContractManufacturing4">#REF!</definedName>
    <definedName name="LastQPLGrossProfitExpense60RESEARCHDEVELOPMENT62DEVELOPMENTCMCManufacturingGMPContractManufacturing5" localSheetId="11">#REF!</definedName>
    <definedName name="LastQPLGrossProfitExpense60RESEARCHDEVELOPMENT62DEVELOPMENTCMCManufacturingGMPContractManufacturing5">#REF!</definedName>
    <definedName name="LastQPLGrossProfitExpense60RESEARCHDEVELOPMENT62DEVELOPMENTCMCManufacturingMethodTransferandApplication1" localSheetId="11">#REF!</definedName>
    <definedName name="LastQPLGrossProfitExpense60RESEARCHDEVELOPMENT62DEVELOPMENTCMCManufacturingMethodTransferandApplication1">#REF!</definedName>
    <definedName name="LastQPLGrossProfitExpense60RESEARCHDEVELOPMENT62DEVELOPMENTCMCManufacturingMethodTransferandApplication2" localSheetId="11">#REF!</definedName>
    <definedName name="LastQPLGrossProfitExpense60RESEARCHDEVELOPMENT62DEVELOPMENTCMCManufacturingMethodTransferandApplication2">#REF!</definedName>
    <definedName name="LastQPLGrossProfitExpense60RESEARCHDEVELOPMENT62DEVELOPMENTCMCManufacturingMethodTransferandApplication3" localSheetId="11">#REF!</definedName>
    <definedName name="LastQPLGrossProfitExpense60RESEARCHDEVELOPMENT62DEVELOPMENTCMCManufacturingMethodTransferandApplication3">#REF!</definedName>
    <definedName name="LastQPLGrossProfitExpense60RESEARCHDEVELOPMENT62DEVELOPMENTCMCManufacturingMethodTransferandApplication4" localSheetId="11">#REF!</definedName>
    <definedName name="LastQPLGrossProfitExpense60RESEARCHDEVELOPMENT62DEVELOPMENTCMCManufacturingMethodTransferandApplication4">#REF!</definedName>
    <definedName name="LastQPLGrossProfitExpense60RESEARCHDEVELOPMENT62DEVELOPMENTCMCManufacturingMethodTransferandApplication5" localSheetId="11">#REF!</definedName>
    <definedName name="LastQPLGrossProfitExpense60RESEARCHDEVELOPMENT62DEVELOPMENTCMCManufacturingMethodTransferandApplication5">#REF!</definedName>
    <definedName name="LastQPLGrossProfitExpense60RESEARCHDEVELOPMENT62DEVELOPMENTCMCManufacturingProduction1" localSheetId="11">#REF!</definedName>
    <definedName name="LastQPLGrossProfitExpense60RESEARCHDEVELOPMENT62DEVELOPMENTCMCManufacturingProduction1">#REF!</definedName>
    <definedName name="LastQPLGrossProfitExpense60RESEARCHDEVELOPMENT62DEVELOPMENTCMCManufacturingProduction2" localSheetId="11">#REF!</definedName>
    <definedName name="LastQPLGrossProfitExpense60RESEARCHDEVELOPMENT62DEVELOPMENTCMCManufacturingProduction2">#REF!</definedName>
    <definedName name="LastQPLGrossProfitExpense60RESEARCHDEVELOPMENT62DEVELOPMENTCMCManufacturingProduction3" localSheetId="11">#REF!</definedName>
    <definedName name="LastQPLGrossProfitExpense60RESEARCHDEVELOPMENT62DEVELOPMENTCMCManufacturingProduction3">#REF!</definedName>
    <definedName name="LastQPLGrossProfitExpense60RESEARCHDEVELOPMENT62DEVELOPMENTCMCManufacturingProduction4" localSheetId="11">#REF!</definedName>
    <definedName name="LastQPLGrossProfitExpense60RESEARCHDEVELOPMENT62DEVELOPMENTCMCManufacturingProduction4">#REF!</definedName>
    <definedName name="LastQPLGrossProfitExpense60RESEARCHDEVELOPMENT62DEVELOPMENTCMCManufacturingProduction5" localSheetId="11">#REF!</definedName>
    <definedName name="LastQPLGrossProfitExpense60RESEARCHDEVELOPMENT62DEVELOPMENTCMCManufacturingProduction5">#REF!</definedName>
    <definedName name="LastQPLGrossProfitExpense60RESEARCHDEVELOPMENT62DEVELOPMENTCMCManufacturingQualityControl1" localSheetId="11">#REF!</definedName>
    <definedName name="LastQPLGrossProfitExpense60RESEARCHDEVELOPMENT62DEVELOPMENTCMCManufacturingQualityControl1">#REF!</definedName>
    <definedName name="LastQPLGrossProfitExpense60RESEARCHDEVELOPMENT62DEVELOPMENTCMCManufacturingQualityControl2" localSheetId="11">#REF!</definedName>
    <definedName name="LastQPLGrossProfitExpense60RESEARCHDEVELOPMENT62DEVELOPMENTCMCManufacturingQualityControl2">#REF!</definedName>
    <definedName name="LastQPLGrossProfitExpense60RESEARCHDEVELOPMENT62DEVELOPMENTCMCManufacturingQualityControl3" localSheetId="11">#REF!</definedName>
    <definedName name="LastQPLGrossProfitExpense60RESEARCHDEVELOPMENT62DEVELOPMENTCMCManufacturingQualityControl3">#REF!</definedName>
    <definedName name="LastQPLGrossProfitExpense60RESEARCHDEVELOPMENT62DEVELOPMENTCMCManufacturingQualityControl4" localSheetId="11">#REF!</definedName>
    <definedName name="LastQPLGrossProfitExpense60RESEARCHDEVELOPMENT62DEVELOPMENTCMCManufacturingQualityControl4">#REF!</definedName>
    <definedName name="LastQPLGrossProfitExpense60RESEARCHDEVELOPMENT62DEVELOPMENTCMCManufacturingQualityControl5" localSheetId="11">#REF!</definedName>
    <definedName name="LastQPLGrossProfitExpense60RESEARCHDEVELOPMENT62DEVELOPMENTCMCManufacturingQualityControl5">#REF!</definedName>
    <definedName name="LastQPLGrossProfitExpense60RESEARCHDEVELOPMENT62DEVELOPMENTCMCManufacturingResearchinManufacturing1" localSheetId="11">#REF!</definedName>
    <definedName name="LastQPLGrossProfitExpense60RESEARCHDEVELOPMENT62DEVELOPMENTCMCManufacturingResearchinManufacturing1">#REF!</definedName>
    <definedName name="LastQPLGrossProfitExpense60RESEARCHDEVELOPMENT62DEVELOPMENTCMCManufacturingResearchinManufacturing2" localSheetId="11">#REF!</definedName>
    <definedName name="LastQPLGrossProfitExpense60RESEARCHDEVELOPMENT62DEVELOPMENTCMCManufacturingResearchinManufacturing2">#REF!</definedName>
    <definedName name="LastQPLGrossProfitExpense60RESEARCHDEVELOPMENT62DEVELOPMENTCMCManufacturingResearchinManufacturing3" localSheetId="11">#REF!</definedName>
    <definedName name="LastQPLGrossProfitExpense60RESEARCHDEVELOPMENT62DEVELOPMENTCMCManufacturingResearchinManufacturing3">#REF!</definedName>
    <definedName name="LastQPLGrossProfitExpense60RESEARCHDEVELOPMENT62DEVELOPMENTCMCManufacturingResearchinManufacturing4" localSheetId="11">#REF!</definedName>
    <definedName name="LastQPLGrossProfitExpense60RESEARCHDEVELOPMENT62DEVELOPMENTCMCManufacturingResearchinManufacturing4">#REF!</definedName>
    <definedName name="LastQPLGrossProfitExpense60RESEARCHDEVELOPMENT62DEVELOPMENTCMCManufacturingResearchinManufacturing5" localSheetId="11">#REF!</definedName>
    <definedName name="LastQPLGrossProfitExpense60RESEARCHDEVELOPMENT62DEVELOPMENTCMCManufacturingResearchinManufacturing5">#REF!</definedName>
    <definedName name="LastQPLGrossProfitExpense60RESEARCHDEVELOPMENT62DEVELOPMENTCMCManufacturingStability1" localSheetId="11">#REF!</definedName>
    <definedName name="LastQPLGrossProfitExpense60RESEARCHDEVELOPMENT62DEVELOPMENTCMCManufacturingStability1">#REF!</definedName>
    <definedName name="LastQPLGrossProfitExpense60RESEARCHDEVELOPMENT62DEVELOPMENTCMCManufacturingStability2" localSheetId="11">#REF!</definedName>
    <definedName name="LastQPLGrossProfitExpense60RESEARCHDEVELOPMENT62DEVELOPMENTCMCManufacturingStability2">#REF!</definedName>
    <definedName name="LastQPLGrossProfitExpense60RESEARCHDEVELOPMENT62DEVELOPMENTCMCManufacturingStability3" localSheetId="11">#REF!</definedName>
    <definedName name="LastQPLGrossProfitExpense60RESEARCHDEVELOPMENT62DEVELOPMENTCMCManufacturingStability3">#REF!</definedName>
    <definedName name="LastQPLGrossProfitExpense60RESEARCHDEVELOPMENT62DEVELOPMENTCMCManufacturingStability4" localSheetId="11">#REF!</definedName>
    <definedName name="LastQPLGrossProfitExpense60RESEARCHDEVELOPMENT62DEVELOPMENTCMCManufacturingStability4">#REF!</definedName>
    <definedName name="LastQPLGrossProfitExpense60RESEARCHDEVELOPMENT62DEVELOPMENTCMCManufacturingStability5" localSheetId="11">#REF!</definedName>
    <definedName name="LastQPLGrossProfitExpense60RESEARCHDEVELOPMENT62DEVELOPMENTCMCManufacturingStability5">#REF!</definedName>
    <definedName name="LastQPLGrossProfitExpense60RESEARCHDEVELOPMENT62DEVELOPMENTCMCManufacturingStorage1" localSheetId="11">#REF!</definedName>
    <definedName name="LastQPLGrossProfitExpense60RESEARCHDEVELOPMENT62DEVELOPMENTCMCManufacturingStorage1">#REF!</definedName>
    <definedName name="LastQPLGrossProfitExpense60RESEARCHDEVELOPMENT62DEVELOPMENTCMCManufacturingStorage2" localSheetId="11">#REF!</definedName>
    <definedName name="LastQPLGrossProfitExpense60RESEARCHDEVELOPMENT62DEVELOPMENTCMCManufacturingStorage2">#REF!</definedName>
    <definedName name="LastQPLGrossProfitExpense60RESEARCHDEVELOPMENT62DEVELOPMENTCMCManufacturingStorage3" localSheetId="11">#REF!</definedName>
    <definedName name="LastQPLGrossProfitExpense60RESEARCHDEVELOPMENT62DEVELOPMENTCMCManufacturingStorage3">#REF!</definedName>
    <definedName name="LastQPLGrossProfitExpense60RESEARCHDEVELOPMENT62DEVELOPMENTCMCManufacturingStorage4" localSheetId="11">#REF!</definedName>
    <definedName name="LastQPLGrossProfitExpense60RESEARCHDEVELOPMENT62DEVELOPMENTCMCManufacturingStorage4">#REF!</definedName>
    <definedName name="LastQPLGrossProfitExpense60RESEARCHDEVELOPMENT62DEVELOPMENTCMCManufacturingStorage5" localSheetId="11">#REF!</definedName>
    <definedName name="LastQPLGrossProfitExpense60RESEARCHDEVELOPMENT62DEVELOPMENTCMCManufacturingStorage5">#REF!</definedName>
    <definedName name="LastQPLGrossProfitExpense60RESEARCHDEVELOPMENT62DEVELOPMENTCMCManufacturingValidation1" localSheetId="11">#REF!</definedName>
    <definedName name="LastQPLGrossProfitExpense60RESEARCHDEVELOPMENT62DEVELOPMENTCMCManufacturingValidation1">#REF!</definedName>
    <definedName name="LastQPLGrossProfitExpense60RESEARCHDEVELOPMENT62DEVELOPMENTCMCManufacturingValidation2" localSheetId="11">#REF!</definedName>
    <definedName name="LastQPLGrossProfitExpense60RESEARCHDEVELOPMENT62DEVELOPMENTCMCManufacturingValidation2">#REF!</definedName>
    <definedName name="LastQPLGrossProfitExpense60RESEARCHDEVELOPMENT62DEVELOPMENTCMCManufacturingValidation3" localSheetId="11">#REF!</definedName>
    <definedName name="LastQPLGrossProfitExpense60RESEARCHDEVELOPMENT62DEVELOPMENTCMCManufacturingValidation3">#REF!</definedName>
    <definedName name="LastQPLGrossProfitExpense60RESEARCHDEVELOPMENT62DEVELOPMENTCMCManufacturingValidation4" localSheetId="11">#REF!</definedName>
    <definedName name="LastQPLGrossProfitExpense60RESEARCHDEVELOPMENT62DEVELOPMENTCMCManufacturingValidation4">#REF!</definedName>
    <definedName name="LastQPLGrossProfitExpense60RESEARCHDEVELOPMENT62DEVELOPMENTCMCManufacturingValidation5" localSheetId="11">#REF!</definedName>
    <definedName name="LastQPLGrossProfitExpense60RESEARCHDEVELOPMENT62DEVELOPMENTCMCManufacturingValidation5">#REF!</definedName>
    <definedName name="LastQPLGrossProfitExpense60RESEARCHDEVELOPMENT62DEVELOPMENTCMCManufacturingValidationandAnalysisOS1" localSheetId="11">#REF!</definedName>
    <definedName name="LastQPLGrossProfitExpense60RESEARCHDEVELOPMENT62DEVELOPMENTCMCManufacturingValidationandAnalysisOS1">#REF!</definedName>
    <definedName name="LastQPLGrossProfitExpense60RESEARCHDEVELOPMENT62DEVELOPMENTCMCManufacturingValidationandAnalysisOS2" localSheetId="11">#REF!</definedName>
    <definedName name="LastQPLGrossProfitExpense60RESEARCHDEVELOPMENT62DEVELOPMENTCMCManufacturingValidationandAnalysisOS2">#REF!</definedName>
    <definedName name="LastQPLGrossProfitExpense60RESEARCHDEVELOPMENT62DEVELOPMENTCMCManufacturingValidationandAnalysisOS3" localSheetId="11">#REF!</definedName>
    <definedName name="LastQPLGrossProfitExpense60RESEARCHDEVELOPMENT62DEVELOPMENTCMCManufacturingValidationandAnalysisOS3">#REF!</definedName>
    <definedName name="LastQPLGrossProfitExpense60RESEARCHDEVELOPMENT62DEVELOPMENTCMCManufacturingValidationandAnalysisOS4" localSheetId="11">#REF!</definedName>
    <definedName name="LastQPLGrossProfitExpense60RESEARCHDEVELOPMENT62DEVELOPMENTCMCManufacturingValidationandAnalysisOS4">#REF!</definedName>
    <definedName name="LastQPLGrossProfitExpense60RESEARCHDEVELOPMENT62DEVELOPMENTCMCManufacturingValidationandAnalysisOS5" localSheetId="11">#REF!</definedName>
    <definedName name="LastQPLGrossProfitExpense60RESEARCHDEVELOPMENT62DEVELOPMENTCMCManufacturingValidationandAnalysisOS5">#REF!</definedName>
    <definedName name="LastQPLGrossProfitExpense60RESEARCHDEVELOPMENT62DEVELOPMENTOutsourcingClinicalCosts" localSheetId="11">#REF!</definedName>
    <definedName name="LastQPLGrossProfitExpense60RESEARCHDEVELOPMENT62DEVELOPMENTOutsourcingClinicalCosts">#REF!</definedName>
    <definedName name="LastQPLGrossProfitExpense60RESEARCHDEVELOPMENT62DEVELOPMENTOutsourcingClinicalCostsClinicalDevelopment" localSheetId="11">#REF!</definedName>
    <definedName name="LastQPLGrossProfitExpense60RESEARCHDEVELOPMENT62DEVELOPMENTOutsourcingClinicalCostsClinicalDevelopment">#REF!</definedName>
    <definedName name="LastQPLGrossProfitExpense60RESEARCHDEVELOPMENT62DEVELOPMENTOutsourcingClinicalCostsClinicalDevelopmentClinicalDevelopmentOther1" localSheetId="11">#REF!</definedName>
    <definedName name="LastQPLGrossProfitExpense60RESEARCHDEVELOPMENT62DEVELOPMENTOutsourcingClinicalCostsClinicalDevelopmentClinicalDevelopmentOther1">#REF!</definedName>
    <definedName name="LastQPLGrossProfitExpense60RESEARCHDEVELOPMENT62DEVELOPMENTOutsourcingClinicalCostsClinicalDevelopmentClinicalDevelopmentOther2" localSheetId="11">#REF!</definedName>
    <definedName name="LastQPLGrossProfitExpense60RESEARCHDEVELOPMENT62DEVELOPMENTOutsourcingClinicalCostsClinicalDevelopmentClinicalDevelopmentOther2">#REF!</definedName>
    <definedName name="LastQPLGrossProfitExpense60RESEARCHDEVELOPMENT62DEVELOPMENTOutsourcingClinicalCostsClinicalDevelopmentClinicalDevelopmentOther3" localSheetId="11">#REF!</definedName>
    <definedName name="LastQPLGrossProfitExpense60RESEARCHDEVELOPMENT62DEVELOPMENTOutsourcingClinicalCostsClinicalDevelopmentClinicalDevelopmentOther3">#REF!</definedName>
    <definedName name="LastQPLGrossProfitExpense60RESEARCHDEVELOPMENT62DEVELOPMENTOutsourcingClinicalCostsClinicalDevelopmentClinicalDevelopmentOther4" localSheetId="11">#REF!</definedName>
    <definedName name="LastQPLGrossProfitExpense60RESEARCHDEVELOPMENT62DEVELOPMENTOutsourcingClinicalCostsClinicalDevelopmentClinicalDevelopmentOther4">#REF!</definedName>
    <definedName name="LastQPLGrossProfitExpense60RESEARCHDEVELOPMENT62DEVELOPMENTOutsourcingClinicalCostsClinicalDevelopmentClinicalDevelopmentOther5" localSheetId="11">#REF!</definedName>
    <definedName name="LastQPLGrossProfitExpense60RESEARCHDEVELOPMENT62DEVELOPMENTOutsourcingClinicalCostsClinicalDevelopmentClinicalDevelopmentOther5">#REF!</definedName>
    <definedName name="LastQPLGrossProfitExpense60RESEARCHDEVELOPMENT62DEVELOPMENTOutsourcingClinicalCostsClinicalDevelopmentConsultants1" localSheetId="11">#REF!</definedName>
    <definedName name="LastQPLGrossProfitExpense60RESEARCHDEVELOPMENT62DEVELOPMENTOutsourcingClinicalCostsClinicalDevelopmentConsultants1">#REF!</definedName>
    <definedName name="LastQPLGrossProfitExpense60RESEARCHDEVELOPMENT62DEVELOPMENTOutsourcingClinicalCostsClinicalDevelopmentConsultants2" localSheetId="11">#REF!</definedName>
    <definedName name="LastQPLGrossProfitExpense60RESEARCHDEVELOPMENT62DEVELOPMENTOutsourcingClinicalCostsClinicalDevelopmentConsultants2">#REF!</definedName>
    <definedName name="LastQPLGrossProfitExpense60RESEARCHDEVELOPMENT62DEVELOPMENTOutsourcingClinicalCostsClinicalDevelopmentConsultants3" localSheetId="11">#REF!</definedName>
    <definedName name="LastQPLGrossProfitExpense60RESEARCHDEVELOPMENT62DEVELOPMENTOutsourcingClinicalCostsClinicalDevelopmentConsultants3">#REF!</definedName>
    <definedName name="LastQPLGrossProfitExpense60RESEARCHDEVELOPMENT62DEVELOPMENTOutsourcingClinicalCostsClinicalDevelopmentConsultants4" localSheetId="11">#REF!</definedName>
    <definedName name="LastQPLGrossProfitExpense60RESEARCHDEVELOPMENT62DEVELOPMENTOutsourcingClinicalCostsClinicalDevelopmentConsultants4">#REF!</definedName>
    <definedName name="LastQPLGrossProfitExpense60RESEARCHDEVELOPMENT62DEVELOPMENTOutsourcingClinicalCostsClinicalDevelopmentConsultants5" localSheetId="11">#REF!</definedName>
    <definedName name="LastQPLGrossProfitExpense60RESEARCHDEVELOPMENT62DEVELOPMENTOutsourcingClinicalCostsClinicalDevelopmentConsultants5">#REF!</definedName>
    <definedName name="LastQPLGrossProfitExpense60RESEARCHDEVELOPMENT62DEVELOPMENTOutsourcingClinicalCostsClinicalDevelopmentExternalContracts1" localSheetId="11">#REF!</definedName>
    <definedName name="LastQPLGrossProfitExpense60RESEARCHDEVELOPMENT62DEVELOPMENTOutsourcingClinicalCostsClinicalDevelopmentExternalContracts1">#REF!</definedName>
    <definedName name="LastQPLGrossProfitExpense60RESEARCHDEVELOPMENT62DEVELOPMENTOutsourcingClinicalCostsClinicalDevelopmentExternalContracts2" localSheetId="11">#REF!</definedName>
    <definedName name="LastQPLGrossProfitExpense60RESEARCHDEVELOPMENT62DEVELOPMENTOutsourcingClinicalCostsClinicalDevelopmentExternalContracts2">#REF!</definedName>
    <definedName name="LastQPLGrossProfitExpense60RESEARCHDEVELOPMENT62DEVELOPMENTOutsourcingClinicalCostsClinicalDevelopmentExternalContracts3" localSheetId="11">#REF!</definedName>
    <definedName name="LastQPLGrossProfitExpense60RESEARCHDEVELOPMENT62DEVELOPMENTOutsourcingClinicalCostsClinicalDevelopmentExternalContracts3">#REF!</definedName>
    <definedName name="LastQPLGrossProfitExpense60RESEARCHDEVELOPMENT62DEVELOPMENTOutsourcingClinicalCostsClinicalDevelopmentExternalContracts4" localSheetId="11">#REF!</definedName>
    <definedName name="LastQPLGrossProfitExpense60RESEARCHDEVELOPMENT62DEVELOPMENTOutsourcingClinicalCostsClinicalDevelopmentExternalContracts4">#REF!</definedName>
    <definedName name="LastQPLGrossProfitExpense60RESEARCHDEVELOPMENT62DEVELOPMENTOutsourcingClinicalCostsClinicalDevelopmentExternalContracts5" localSheetId="11">#REF!</definedName>
    <definedName name="LastQPLGrossProfitExpense60RESEARCHDEVELOPMENT62DEVELOPMENTOutsourcingClinicalCostsClinicalDevelopmentExternalContracts5">#REF!</definedName>
    <definedName name="LastQPLGrossProfitExpense60RESEARCHDEVELOPMENT62DEVELOPMENTOutsourcingClinicalCostsClinicalTrial" localSheetId="11">#REF!</definedName>
    <definedName name="LastQPLGrossProfitExpense60RESEARCHDEVELOPMENT62DEVELOPMENTOutsourcingClinicalCostsClinicalTrial">#REF!</definedName>
    <definedName name="LastQPLGrossProfitExpense60RESEARCHDEVELOPMENT62DEVELOPMENTOutsourcingClinicalCostsClinicalTrialBioreliance1" localSheetId="11">#REF!</definedName>
    <definedName name="LastQPLGrossProfitExpense60RESEARCHDEVELOPMENT62DEVELOPMENTOutsourcingClinicalCostsClinicalTrialBioreliance1">#REF!</definedName>
    <definedName name="LastQPLGrossProfitExpense60RESEARCHDEVELOPMENT62DEVELOPMENTOutsourcingClinicalCostsClinicalTrialBioreliance2" localSheetId="11">#REF!</definedName>
    <definedName name="LastQPLGrossProfitExpense60RESEARCHDEVELOPMENT62DEVELOPMENTOutsourcingClinicalCostsClinicalTrialBioreliance2">#REF!</definedName>
    <definedName name="LastQPLGrossProfitExpense60RESEARCHDEVELOPMENT62DEVELOPMENTOutsourcingClinicalCostsClinicalTrialBioreliance3" localSheetId="11">#REF!</definedName>
    <definedName name="LastQPLGrossProfitExpense60RESEARCHDEVELOPMENT62DEVELOPMENTOutsourcingClinicalCostsClinicalTrialBioreliance3">#REF!</definedName>
    <definedName name="LastQPLGrossProfitExpense60RESEARCHDEVELOPMENT62DEVELOPMENTOutsourcingClinicalCostsClinicalTrialBioreliance4" localSheetId="11">#REF!</definedName>
    <definedName name="LastQPLGrossProfitExpense60RESEARCHDEVELOPMENT62DEVELOPMENTOutsourcingClinicalCostsClinicalTrialBioreliance4">#REF!</definedName>
    <definedName name="LastQPLGrossProfitExpense60RESEARCHDEVELOPMENT62DEVELOPMENTOutsourcingClinicalCostsClinicalTrialBioreliance5" localSheetId="11">#REF!</definedName>
    <definedName name="LastQPLGrossProfitExpense60RESEARCHDEVELOPMENT62DEVELOPMENTOutsourcingClinicalCostsClinicalTrialBioreliance5">#REF!</definedName>
    <definedName name="LastQPLGrossProfitExpense60RESEARCHDEVELOPMENT62DEVELOPMENTOutsourcingClinicalCostsClinicalTrialBPH" localSheetId="11">#REF!</definedName>
    <definedName name="LastQPLGrossProfitExpense60RESEARCHDEVELOPMENT62DEVELOPMENTOutsourcingClinicalCostsClinicalTrialBPH">#REF!</definedName>
    <definedName name="LastQPLGrossProfitExpense60RESEARCHDEVELOPMENT62DEVELOPMENTOutsourcingClinicalCostsClinicalTrialBPH1010340755DoseconfirmationBPH1" localSheetId="11">#REF!</definedName>
    <definedName name="LastQPLGrossProfitExpense60RESEARCHDEVELOPMENT62DEVELOPMENTOutsourcingClinicalCostsClinicalTrialBPH1010340755DoseconfirmationBPH1">#REF!</definedName>
    <definedName name="LastQPLGrossProfitExpense60RESEARCHDEVELOPMENT62DEVELOPMENTOutsourcingClinicalCostsClinicalTrialBPH1010340755DoseconfirmationBPH2" localSheetId="11">#REF!</definedName>
    <definedName name="LastQPLGrossProfitExpense60RESEARCHDEVELOPMENT62DEVELOPMENTOutsourcingClinicalCostsClinicalTrialBPH1010340755DoseconfirmationBPH2">#REF!</definedName>
    <definedName name="LastQPLGrossProfitExpense60RESEARCHDEVELOPMENT62DEVELOPMENTOutsourcingClinicalCostsClinicalTrialBPH1010340755DoseconfirmationBPH3" localSheetId="11">#REF!</definedName>
    <definedName name="LastQPLGrossProfitExpense60RESEARCHDEVELOPMENT62DEVELOPMENTOutsourcingClinicalCostsClinicalTrialBPH1010340755DoseconfirmationBPH3">#REF!</definedName>
    <definedName name="LastQPLGrossProfitExpense60RESEARCHDEVELOPMENT62DEVELOPMENTOutsourcingClinicalCostsClinicalTrialBPH1010340755DoseconfirmationBPH4" localSheetId="11">#REF!</definedName>
    <definedName name="LastQPLGrossProfitExpense60RESEARCHDEVELOPMENT62DEVELOPMENTOutsourcingClinicalCostsClinicalTrialBPH1010340755DoseconfirmationBPH4">#REF!</definedName>
    <definedName name="LastQPLGrossProfitExpense60RESEARCHDEVELOPMENT62DEVELOPMENTOutsourcingClinicalCostsClinicalTrialBPH1010340755DoseconfirmationBPH5" localSheetId="11">#REF!</definedName>
    <definedName name="LastQPLGrossProfitExpense60RESEARCHDEVELOPMENT62DEVELOPMENTOutsourcingClinicalCostsClinicalTrialBPH1010340755DoseconfirmationBPH5">#REF!</definedName>
    <definedName name="LastQPLGrossProfitExpense60RESEARCHDEVELOPMENT62DEVELOPMENTOutsourcingClinicalCostsClinicalTrialBPH106301709AntibodyresponseBPH1" localSheetId="11">#REF!</definedName>
    <definedName name="LastQPLGrossProfitExpense60RESEARCHDEVELOPMENT62DEVELOPMENTOutsourcingClinicalCostsClinicalTrialBPH106301709AntibodyresponseBPH1">#REF!</definedName>
    <definedName name="LastQPLGrossProfitExpense60RESEARCHDEVELOPMENT62DEVELOPMENTOutsourcingClinicalCostsClinicalTrialBPH106301709AntibodyresponseBPH2" localSheetId="11">#REF!</definedName>
    <definedName name="LastQPLGrossProfitExpense60RESEARCHDEVELOPMENT62DEVELOPMENTOutsourcingClinicalCostsClinicalTrialBPH106301709AntibodyresponseBPH2">#REF!</definedName>
    <definedName name="LastQPLGrossProfitExpense60RESEARCHDEVELOPMENT62DEVELOPMENTOutsourcingClinicalCostsClinicalTrialBPH106301709AntibodyresponseBPH3" localSheetId="11">#REF!</definedName>
    <definedName name="LastQPLGrossProfitExpense60RESEARCHDEVELOPMENT62DEVELOPMENTOutsourcingClinicalCostsClinicalTrialBPH106301709AntibodyresponseBPH3">#REF!</definedName>
    <definedName name="LastQPLGrossProfitExpense60RESEARCHDEVELOPMENT62DEVELOPMENTOutsourcingClinicalCostsClinicalTrialBPH106301709AntibodyresponseBPH4" localSheetId="11">#REF!</definedName>
    <definedName name="LastQPLGrossProfitExpense60RESEARCHDEVELOPMENT62DEVELOPMENTOutsourcingClinicalCostsClinicalTrialBPH106301709AntibodyresponseBPH4">#REF!</definedName>
    <definedName name="LastQPLGrossProfitExpense60RESEARCHDEVELOPMENT62DEVELOPMENTOutsourcingClinicalCostsClinicalTrialBPH106301709AntibodyresponseBPH5" localSheetId="11">#REF!</definedName>
    <definedName name="LastQPLGrossProfitExpense60RESEARCHDEVELOPMENT62DEVELOPMENTOutsourcingClinicalCostsClinicalTrialBPH106301709AntibodyresponseBPH5">#REF!</definedName>
    <definedName name="LastQPLGrossProfitExpense60RESEARCHDEVELOPMENT62DEVELOPMENTOutsourcingClinicalCostsClinicalTrialBPH107340928serumPKsampleBPH1" localSheetId="11">#REF!</definedName>
    <definedName name="LastQPLGrossProfitExpense60RESEARCHDEVELOPMENT62DEVELOPMENTOutsourcingClinicalCostsClinicalTrialBPH107340928serumPKsampleBPH1">#REF!</definedName>
    <definedName name="LastQPLGrossProfitExpense60RESEARCHDEVELOPMENT62DEVELOPMENTOutsourcingClinicalCostsClinicalTrialBPH107340928serumPKsampleBPH2" localSheetId="11">#REF!</definedName>
    <definedName name="LastQPLGrossProfitExpense60RESEARCHDEVELOPMENT62DEVELOPMENTOutsourcingClinicalCostsClinicalTrialBPH107340928serumPKsampleBPH2">#REF!</definedName>
    <definedName name="LastQPLGrossProfitExpense60RESEARCHDEVELOPMENT62DEVELOPMENTOutsourcingClinicalCostsClinicalTrialBPH107340928serumPKsampleBPH3" localSheetId="11">#REF!</definedName>
    <definedName name="LastQPLGrossProfitExpense60RESEARCHDEVELOPMENT62DEVELOPMENTOutsourcingClinicalCostsClinicalTrialBPH107340928serumPKsampleBPH3">#REF!</definedName>
    <definedName name="LastQPLGrossProfitExpense60RESEARCHDEVELOPMENT62DEVELOPMENTOutsourcingClinicalCostsClinicalTrialBPH107340928serumPKsampleBPH4" localSheetId="11">#REF!</definedName>
    <definedName name="LastQPLGrossProfitExpense60RESEARCHDEVELOPMENT62DEVELOPMENTOutsourcingClinicalCostsClinicalTrialBPH107340928serumPKsampleBPH4">#REF!</definedName>
    <definedName name="LastQPLGrossProfitExpense60RESEARCHDEVELOPMENT62DEVELOPMENTOutsourcingClinicalCostsClinicalTrialBPH107340928serumPKsampleBPH5" localSheetId="11">#REF!</definedName>
    <definedName name="LastQPLGrossProfitExpense60RESEARCHDEVELOPMENT62DEVELOPMENTOutsourcingClinicalCostsClinicalTrialBPH107340928serumPKsampleBPH5">#REF!</definedName>
    <definedName name="LastQPLGrossProfitExpense60RESEARCHDEVELOPMENT62DEVELOPMENTOutsourcingClinicalCostsClinicalTrialBPH108340929urinePKsamplesBPH1" localSheetId="11">#REF!</definedName>
    <definedName name="LastQPLGrossProfitExpense60RESEARCHDEVELOPMENT62DEVELOPMENTOutsourcingClinicalCostsClinicalTrialBPH108340929urinePKsamplesBPH1">#REF!</definedName>
    <definedName name="LastQPLGrossProfitExpense60RESEARCHDEVELOPMENT62DEVELOPMENTOutsourcingClinicalCostsClinicalTrialBPH108340929urinePKsamplesBPH2" localSheetId="11">#REF!</definedName>
    <definedName name="LastQPLGrossProfitExpense60RESEARCHDEVELOPMENT62DEVELOPMENTOutsourcingClinicalCostsClinicalTrialBPH108340929urinePKsamplesBPH2">#REF!</definedName>
    <definedName name="LastQPLGrossProfitExpense60RESEARCHDEVELOPMENT62DEVELOPMENTOutsourcingClinicalCostsClinicalTrialBPH108340929urinePKsamplesBPH3" localSheetId="11">#REF!</definedName>
    <definedName name="LastQPLGrossProfitExpense60RESEARCHDEVELOPMENT62DEVELOPMENTOutsourcingClinicalCostsClinicalTrialBPH108340929urinePKsamplesBPH3">#REF!</definedName>
    <definedName name="LastQPLGrossProfitExpense60RESEARCHDEVELOPMENT62DEVELOPMENTOutsourcingClinicalCostsClinicalTrialBPH108340929urinePKsamplesBPH4" localSheetId="11">#REF!</definedName>
    <definedName name="LastQPLGrossProfitExpense60RESEARCHDEVELOPMENT62DEVELOPMENTOutsourcingClinicalCostsClinicalTrialBPH108340929urinePKsamplesBPH4">#REF!</definedName>
    <definedName name="LastQPLGrossProfitExpense60RESEARCHDEVELOPMENT62DEVELOPMENTOutsourcingClinicalCostsClinicalTrialBPH108340929urinePKsamplesBPH5" localSheetId="11">#REF!</definedName>
    <definedName name="LastQPLGrossProfitExpense60RESEARCHDEVELOPMENT62DEVELOPMENTOutsourcingClinicalCostsClinicalTrialBPH108340929urinePKsamplesBPH5">#REF!</definedName>
    <definedName name="LastQPLGrossProfitExpense60RESEARCHDEVELOPMENT62DEVELOPMENTOutsourcingClinicalCostsClinicalTrialBPH610consultingcostforreviewand1" localSheetId="11">#REF!</definedName>
    <definedName name="LastQPLGrossProfitExpense60RESEARCHDEVELOPMENT62DEVELOPMENTOutsourcingClinicalCostsClinicalTrialBPH610consultingcostforreviewand1">#REF!</definedName>
    <definedName name="LastQPLGrossProfitExpense60RESEARCHDEVELOPMENT62DEVELOPMENTOutsourcingClinicalCostsClinicalTrialBPH610consultingcostforreviewand2" localSheetId="11">#REF!</definedName>
    <definedName name="LastQPLGrossProfitExpense60RESEARCHDEVELOPMENT62DEVELOPMENTOutsourcingClinicalCostsClinicalTrialBPH610consultingcostforreviewand2">#REF!</definedName>
    <definedName name="LastQPLGrossProfitExpense60RESEARCHDEVELOPMENT62DEVELOPMENTOutsourcingClinicalCostsClinicalTrialBPH610consultingcostforreviewand3" localSheetId="11">#REF!</definedName>
    <definedName name="LastQPLGrossProfitExpense60RESEARCHDEVELOPMENT62DEVELOPMENTOutsourcingClinicalCostsClinicalTrialBPH610consultingcostforreviewand3">#REF!</definedName>
    <definedName name="LastQPLGrossProfitExpense60RESEARCHDEVELOPMENT62DEVELOPMENTOutsourcingClinicalCostsClinicalTrialBPH610consultingcostforreviewand4" localSheetId="11">#REF!</definedName>
    <definedName name="LastQPLGrossProfitExpense60RESEARCHDEVELOPMENT62DEVELOPMENTOutsourcingClinicalCostsClinicalTrialBPH610consultingcostforreviewand4">#REF!</definedName>
    <definedName name="LastQPLGrossProfitExpense60RESEARCHDEVELOPMENT62DEVELOPMENTOutsourcingClinicalCostsClinicalTrialBPH610consultingcostforreviewand5" localSheetId="11">#REF!</definedName>
    <definedName name="LastQPLGrossProfitExpense60RESEARCHDEVELOPMENT62DEVELOPMENTOutsourcingClinicalCostsClinicalTrialBPH610consultingcostforreviewand5">#REF!</definedName>
    <definedName name="LastQPLGrossProfitExpense60RESEARCHDEVELOPMENT62DEVELOPMENTOutsourcingClinicalCostsClinicalTrialBPH611ConsultingcostDrSteveLitw1" localSheetId="11">#REF!</definedName>
    <definedName name="LastQPLGrossProfitExpense60RESEARCHDEVELOPMENT62DEVELOPMENTOutsourcingClinicalCostsClinicalTrialBPH611ConsultingcostDrSteveLitw1">#REF!</definedName>
    <definedName name="LastQPLGrossProfitExpense60RESEARCHDEVELOPMENT62DEVELOPMENTOutsourcingClinicalCostsClinicalTrialBPH611ConsultingcostDrSteveLitw2" localSheetId="11">#REF!</definedName>
    <definedName name="LastQPLGrossProfitExpense60RESEARCHDEVELOPMENT62DEVELOPMENTOutsourcingClinicalCostsClinicalTrialBPH611ConsultingcostDrSteveLitw2">#REF!</definedName>
    <definedName name="LastQPLGrossProfitExpense60RESEARCHDEVELOPMENT62DEVELOPMENTOutsourcingClinicalCostsClinicalTrialBPH611ConsultingcostDrSteveLitw3" localSheetId="11">#REF!</definedName>
    <definedName name="LastQPLGrossProfitExpense60RESEARCHDEVELOPMENT62DEVELOPMENTOutsourcingClinicalCostsClinicalTrialBPH611ConsultingcostDrSteveLitw3">#REF!</definedName>
    <definedName name="LastQPLGrossProfitExpense60RESEARCHDEVELOPMENT62DEVELOPMENTOutsourcingClinicalCostsClinicalTrialBPH611ConsultingcostDrSteveLitw4" localSheetId="11">#REF!</definedName>
    <definedName name="LastQPLGrossProfitExpense60RESEARCHDEVELOPMENT62DEVELOPMENTOutsourcingClinicalCostsClinicalTrialBPH611ConsultingcostDrSteveLitw4">#REF!</definedName>
    <definedName name="LastQPLGrossProfitExpense60RESEARCHDEVELOPMENT62DEVELOPMENTOutsourcingClinicalCostsClinicalTrialBPH611ConsultingcostDrSteveLitw5" localSheetId="11">#REF!</definedName>
    <definedName name="LastQPLGrossProfitExpense60RESEARCHDEVELOPMENT62DEVELOPMENTOutsourcingClinicalCostsClinicalTrialBPH611ConsultingcostDrSteveLitw5">#REF!</definedName>
    <definedName name="LastQPLGrossProfitExpense60RESEARCHDEVELOPMENT62DEVELOPMENTOutsourcingClinicalCostsClinicalTrialBPH612Teleconferencecallsrelatedto1" localSheetId="11">#REF!</definedName>
    <definedName name="LastQPLGrossProfitExpense60RESEARCHDEVELOPMENT62DEVELOPMENTOutsourcingClinicalCostsClinicalTrialBPH612Teleconferencecallsrelatedto1">#REF!</definedName>
    <definedName name="LastQPLGrossProfitExpense60RESEARCHDEVELOPMENT62DEVELOPMENTOutsourcingClinicalCostsClinicalTrialBPH612Teleconferencecallsrelatedto2" localSheetId="11">#REF!</definedName>
    <definedName name="LastQPLGrossProfitExpense60RESEARCHDEVELOPMENT62DEVELOPMENTOutsourcingClinicalCostsClinicalTrialBPH612Teleconferencecallsrelatedto2">#REF!</definedName>
    <definedName name="LastQPLGrossProfitExpense60RESEARCHDEVELOPMENT62DEVELOPMENTOutsourcingClinicalCostsClinicalTrialBPH612Teleconferencecallsrelatedto3" localSheetId="11">#REF!</definedName>
    <definedName name="LastQPLGrossProfitExpense60RESEARCHDEVELOPMENT62DEVELOPMENTOutsourcingClinicalCostsClinicalTrialBPH612Teleconferencecallsrelatedto3">#REF!</definedName>
    <definedName name="LastQPLGrossProfitExpense60RESEARCHDEVELOPMENT62DEVELOPMENTOutsourcingClinicalCostsClinicalTrialBPH612Teleconferencecallsrelatedto4" localSheetId="11">#REF!</definedName>
    <definedName name="LastQPLGrossProfitExpense60RESEARCHDEVELOPMENT62DEVELOPMENTOutsourcingClinicalCostsClinicalTrialBPH612Teleconferencecallsrelatedto4">#REF!</definedName>
    <definedName name="LastQPLGrossProfitExpense60RESEARCHDEVELOPMENT62DEVELOPMENTOutsourcingClinicalCostsClinicalTrialBPH612Teleconferencecallsrelatedto5" localSheetId="11">#REF!</definedName>
    <definedName name="LastQPLGrossProfitExpense60RESEARCHDEVELOPMENT62DEVELOPMENTOutsourcingClinicalCostsClinicalTrialBPH612Teleconferencecallsrelatedto5">#REF!</definedName>
    <definedName name="LastQPLGrossProfitExpense60RESEARCHDEVELOPMENT62DEVELOPMENTOutsourcingClinicalCostsClinicalTrialBPH61CompleteCohort11" localSheetId="11">#REF!</definedName>
    <definedName name="LastQPLGrossProfitExpense60RESEARCHDEVELOPMENT62DEVELOPMENTOutsourcingClinicalCostsClinicalTrialBPH61CompleteCohort11">#REF!</definedName>
    <definedName name="LastQPLGrossProfitExpense60RESEARCHDEVELOPMENT62DEVELOPMENTOutsourcingClinicalCostsClinicalTrialBPH61CompleteCohort12" localSheetId="11">#REF!</definedName>
    <definedName name="LastQPLGrossProfitExpense60RESEARCHDEVELOPMENT62DEVELOPMENTOutsourcingClinicalCostsClinicalTrialBPH61CompleteCohort12">#REF!</definedName>
    <definedName name="LastQPLGrossProfitExpense60RESEARCHDEVELOPMENT62DEVELOPMENTOutsourcingClinicalCostsClinicalTrialBPH61CompleteCohort13" localSheetId="11">#REF!</definedName>
    <definedName name="LastQPLGrossProfitExpense60RESEARCHDEVELOPMENT62DEVELOPMENTOutsourcingClinicalCostsClinicalTrialBPH61CompleteCohort13">#REF!</definedName>
    <definedName name="LastQPLGrossProfitExpense60RESEARCHDEVELOPMENT62DEVELOPMENTOutsourcingClinicalCostsClinicalTrialBPH61CompleteCohort14" localSheetId="11">#REF!</definedName>
    <definedName name="LastQPLGrossProfitExpense60RESEARCHDEVELOPMENT62DEVELOPMENTOutsourcingClinicalCostsClinicalTrialBPH61CompleteCohort14">#REF!</definedName>
    <definedName name="LastQPLGrossProfitExpense60RESEARCHDEVELOPMENT62DEVELOPMENTOutsourcingClinicalCostsClinicalTrialBPH61CompleteCohort15" localSheetId="11">#REF!</definedName>
    <definedName name="LastQPLGrossProfitExpense60RESEARCHDEVELOPMENT62DEVELOPMENTOutsourcingClinicalCostsClinicalTrialBPH61CompleteCohort15">#REF!</definedName>
    <definedName name="LastQPLGrossProfitExpense60RESEARCHDEVELOPMENT62DEVELOPMENTOutsourcingClinicalCostsClinicalTrialBPH62CompleteCohort11" localSheetId="11">#REF!</definedName>
    <definedName name="LastQPLGrossProfitExpense60RESEARCHDEVELOPMENT62DEVELOPMENTOutsourcingClinicalCostsClinicalTrialBPH62CompleteCohort11">#REF!</definedName>
    <definedName name="LastQPLGrossProfitExpense60RESEARCHDEVELOPMENT62DEVELOPMENTOutsourcingClinicalCostsClinicalTrialBPH62CompleteCohort12" localSheetId="11">#REF!</definedName>
    <definedName name="LastQPLGrossProfitExpense60RESEARCHDEVELOPMENT62DEVELOPMENTOutsourcingClinicalCostsClinicalTrialBPH62CompleteCohort12">#REF!</definedName>
    <definedName name="LastQPLGrossProfitExpense60RESEARCHDEVELOPMENT62DEVELOPMENTOutsourcingClinicalCostsClinicalTrialBPH62CompleteCohort13" localSheetId="11">#REF!</definedName>
    <definedName name="LastQPLGrossProfitExpense60RESEARCHDEVELOPMENT62DEVELOPMENTOutsourcingClinicalCostsClinicalTrialBPH62CompleteCohort13">#REF!</definedName>
    <definedName name="LastQPLGrossProfitExpense60RESEARCHDEVELOPMENT62DEVELOPMENTOutsourcingClinicalCostsClinicalTrialBPH62CompleteCohort14" localSheetId="11">#REF!</definedName>
    <definedName name="LastQPLGrossProfitExpense60RESEARCHDEVELOPMENT62DEVELOPMENTOutsourcingClinicalCostsClinicalTrialBPH62CompleteCohort14">#REF!</definedName>
    <definedName name="LastQPLGrossProfitExpense60RESEARCHDEVELOPMENT62DEVELOPMENTOutsourcingClinicalCostsClinicalTrialBPH62CompleteCohort15" localSheetId="11">#REF!</definedName>
    <definedName name="LastQPLGrossProfitExpense60RESEARCHDEVELOPMENT62DEVELOPMENTOutsourcingClinicalCostsClinicalTrialBPH62CompleteCohort15">#REF!</definedName>
    <definedName name="LastQPLGrossProfitExpense60RESEARCHDEVELOPMENT62DEVELOPMENTOutsourcingClinicalCostsClinicalTrialBPH63CompleteCohort21" localSheetId="11">#REF!</definedName>
    <definedName name="LastQPLGrossProfitExpense60RESEARCHDEVELOPMENT62DEVELOPMENTOutsourcingClinicalCostsClinicalTrialBPH63CompleteCohort21">#REF!</definedName>
    <definedName name="LastQPLGrossProfitExpense60RESEARCHDEVELOPMENT62DEVELOPMENTOutsourcingClinicalCostsClinicalTrialBPH63CompleteCohort22" localSheetId="11">#REF!</definedName>
    <definedName name="LastQPLGrossProfitExpense60RESEARCHDEVELOPMENT62DEVELOPMENTOutsourcingClinicalCostsClinicalTrialBPH63CompleteCohort22">#REF!</definedName>
    <definedName name="LastQPLGrossProfitExpense60RESEARCHDEVELOPMENT62DEVELOPMENTOutsourcingClinicalCostsClinicalTrialBPH63CompleteCohort23" localSheetId="11">#REF!</definedName>
    <definedName name="LastQPLGrossProfitExpense60RESEARCHDEVELOPMENT62DEVELOPMENTOutsourcingClinicalCostsClinicalTrialBPH63CompleteCohort23">#REF!</definedName>
    <definedName name="LastQPLGrossProfitExpense60RESEARCHDEVELOPMENT62DEVELOPMENTOutsourcingClinicalCostsClinicalTrialBPH63CompleteCohort24" localSheetId="11">#REF!</definedName>
    <definedName name="LastQPLGrossProfitExpense60RESEARCHDEVELOPMENT62DEVELOPMENTOutsourcingClinicalCostsClinicalTrialBPH63CompleteCohort24">#REF!</definedName>
    <definedName name="LastQPLGrossProfitExpense60RESEARCHDEVELOPMENT62DEVELOPMENTOutsourcingClinicalCostsClinicalTrialBPH63CompleteCohort25" localSheetId="11">#REF!</definedName>
    <definedName name="LastQPLGrossProfitExpense60RESEARCHDEVELOPMENT62DEVELOPMENTOutsourcingClinicalCostsClinicalTrialBPH63CompleteCohort25">#REF!</definedName>
    <definedName name="LastQPLGrossProfitExpense60RESEARCHDEVELOPMENT62DEVELOPMENTOutsourcingClinicalCostsClinicalTrialBPH64CompleteCohort31" localSheetId="11">#REF!</definedName>
    <definedName name="LastQPLGrossProfitExpense60RESEARCHDEVELOPMENT62DEVELOPMENTOutsourcingClinicalCostsClinicalTrialBPH64CompleteCohort31">#REF!</definedName>
    <definedName name="LastQPLGrossProfitExpense60RESEARCHDEVELOPMENT62DEVELOPMENTOutsourcingClinicalCostsClinicalTrialBPH64CompleteCohort32" localSheetId="11">#REF!</definedName>
    <definedName name="LastQPLGrossProfitExpense60RESEARCHDEVELOPMENT62DEVELOPMENTOutsourcingClinicalCostsClinicalTrialBPH64CompleteCohort32">#REF!</definedName>
    <definedName name="LastQPLGrossProfitExpense60RESEARCHDEVELOPMENT62DEVELOPMENTOutsourcingClinicalCostsClinicalTrialBPH64CompleteCohort33" localSheetId="11">#REF!</definedName>
    <definedName name="LastQPLGrossProfitExpense60RESEARCHDEVELOPMENT62DEVELOPMENTOutsourcingClinicalCostsClinicalTrialBPH64CompleteCohort33">#REF!</definedName>
    <definedName name="LastQPLGrossProfitExpense60RESEARCHDEVELOPMENT62DEVELOPMENTOutsourcingClinicalCostsClinicalTrialBPH64CompleteCohort34" localSheetId="11">#REF!</definedName>
    <definedName name="LastQPLGrossProfitExpense60RESEARCHDEVELOPMENT62DEVELOPMENTOutsourcingClinicalCostsClinicalTrialBPH64CompleteCohort34">#REF!</definedName>
    <definedName name="LastQPLGrossProfitExpense60RESEARCHDEVELOPMENT62DEVELOPMENTOutsourcingClinicalCostsClinicalTrialBPH64CompleteCohort35" localSheetId="11">#REF!</definedName>
    <definedName name="LastQPLGrossProfitExpense60RESEARCHDEVELOPMENT62DEVELOPMENTOutsourcingClinicalCostsClinicalTrialBPH64CompleteCohort35">#REF!</definedName>
    <definedName name="LastQPLGrossProfitExpense60RESEARCHDEVELOPMENT62DEVELOPMENTOutsourcingClinicalCostsClinicalTrialBPH65CompleteCohort41" localSheetId="11">#REF!</definedName>
    <definedName name="LastQPLGrossProfitExpense60RESEARCHDEVELOPMENT62DEVELOPMENTOutsourcingClinicalCostsClinicalTrialBPH65CompleteCohort41">#REF!</definedName>
    <definedName name="LastQPLGrossProfitExpense60RESEARCHDEVELOPMENT62DEVELOPMENTOutsourcingClinicalCostsClinicalTrialBPH65CompleteCohort42" localSheetId="11">#REF!</definedName>
    <definedName name="LastQPLGrossProfitExpense60RESEARCHDEVELOPMENT62DEVELOPMENTOutsourcingClinicalCostsClinicalTrialBPH65CompleteCohort42">#REF!</definedName>
    <definedName name="LastQPLGrossProfitExpense60RESEARCHDEVELOPMENT62DEVELOPMENTOutsourcingClinicalCostsClinicalTrialBPH65CompleteCohort43" localSheetId="11">#REF!</definedName>
    <definedName name="LastQPLGrossProfitExpense60RESEARCHDEVELOPMENT62DEVELOPMENTOutsourcingClinicalCostsClinicalTrialBPH65CompleteCohort43">#REF!</definedName>
    <definedName name="LastQPLGrossProfitExpense60RESEARCHDEVELOPMENT62DEVELOPMENTOutsourcingClinicalCostsClinicalTrialBPH65CompleteCohort44" localSheetId="11">#REF!</definedName>
    <definedName name="LastQPLGrossProfitExpense60RESEARCHDEVELOPMENT62DEVELOPMENTOutsourcingClinicalCostsClinicalTrialBPH65CompleteCohort44">#REF!</definedName>
    <definedName name="LastQPLGrossProfitExpense60RESEARCHDEVELOPMENT62DEVELOPMENTOutsourcingClinicalCostsClinicalTrialBPH65CompleteCohort45" localSheetId="11">#REF!</definedName>
    <definedName name="LastQPLGrossProfitExpense60RESEARCHDEVELOPMENT62DEVELOPMENTOutsourcingClinicalCostsClinicalTrialBPH65CompleteCohort45">#REF!</definedName>
    <definedName name="LastQPLGrossProfitExpense60RESEARCHDEVELOPMENT62DEVELOPMENTOutsourcingClinicalCostsClinicalTrialBPH66TravelcostforProtoxpersonne1" localSheetId="11">#REF!</definedName>
    <definedName name="LastQPLGrossProfitExpense60RESEARCHDEVELOPMENT62DEVELOPMENTOutsourcingClinicalCostsClinicalTrialBPH66TravelcostforProtoxpersonne1">#REF!</definedName>
    <definedName name="LastQPLGrossProfitExpense60RESEARCHDEVELOPMENT62DEVELOPMENTOutsourcingClinicalCostsClinicalTrialBPH66TravelcostforProtoxpersonne2" localSheetId="11">#REF!</definedName>
    <definedName name="LastQPLGrossProfitExpense60RESEARCHDEVELOPMENT62DEVELOPMENTOutsourcingClinicalCostsClinicalTrialBPH66TravelcostforProtoxpersonne2">#REF!</definedName>
    <definedName name="LastQPLGrossProfitExpense60RESEARCHDEVELOPMENT62DEVELOPMENTOutsourcingClinicalCostsClinicalTrialBPH66TravelcostforProtoxpersonne3" localSheetId="11">#REF!</definedName>
    <definedName name="LastQPLGrossProfitExpense60RESEARCHDEVELOPMENT62DEVELOPMENTOutsourcingClinicalCostsClinicalTrialBPH66TravelcostforProtoxpersonne3">#REF!</definedName>
    <definedName name="LastQPLGrossProfitExpense60RESEARCHDEVELOPMENT62DEVELOPMENTOutsourcingClinicalCostsClinicalTrialBPH66TravelcostforProtoxpersonne4" localSheetId="11">#REF!</definedName>
    <definedName name="LastQPLGrossProfitExpense60RESEARCHDEVELOPMENT62DEVELOPMENTOutsourcingClinicalCostsClinicalTrialBPH66TravelcostforProtoxpersonne4">#REF!</definedName>
    <definedName name="LastQPLGrossProfitExpense60RESEARCHDEVELOPMENT62DEVELOPMENTOutsourcingClinicalCostsClinicalTrialBPH66TravelcostforProtoxpersonne5" localSheetId="11">#REF!</definedName>
    <definedName name="LastQPLGrossProfitExpense60RESEARCHDEVELOPMENT62DEVELOPMENTOutsourcingClinicalCostsClinicalTrialBPH66TravelcostforProtoxpersonne5">#REF!</definedName>
    <definedName name="LastQPLGrossProfitExpense60RESEARCHDEVELOPMENT62DEVELOPMENTOutsourcingClinicalCostsClinicalTrialBPH67Consultingcostforclosingdat1" localSheetId="11">#REF!</definedName>
    <definedName name="LastQPLGrossProfitExpense60RESEARCHDEVELOPMENT62DEVELOPMENTOutsourcingClinicalCostsClinicalTrialBPH67Consultingcostforclosingdat1">#REF!</definedName>
    <definedName name="LastQPLGrossProfitExpense60RESEARCHDEVELOPMENT62DEVELOPMENTOutsourcingClinicalCostsClinicalTrialBPH67Consultingcostforclosingdat2" localSheetId="11">#REF!</definedName>
    <definedName name="LastQPLGrossProfitExpense60RESEARCHDEVELOPMENT62DEVELOPMENTOutsourcingClinicalCostsClinicalTrialBPH67Consultingcostforclosingdat2">#REF!</definedName>
    <definedName name="LastQPLGrossProfitExpense60RESEARCHDEVELOPMENT62DEVELOPMENTOutsourcingClinicalCostsClinicalTrialBPH67Consultingcostforclosingdat3" localSheetId="11">#REF!</definedName>
    <definedName name="LastQPLGrossProfitExpense60RESEARCHDEVELOPMENT62DEVELOPMENTOutsourcingClinicalCostsClinicalTrialBPH67Consultingcostforclosingdat3">#REF!</definedName>
    <definedName name="LastQPLGrossProfitExpense60RESEARCHDEVELOPMENT62DEVELOPMENTOutsourcingClinicalCostsClinicalTrialBPH67Consultingcostforclosingdat4" localSheetId="11">#REF!</definedName>
    <definedName name="LastQPLGrossProfitExpense60RESEARCHDEVELOPMENT62DEVELOPMENTOutsourcingClinicalCostsClinicalTrialBPH67Consultingcostforclosingdat4">#REF!</definedName>
    <definedName name="LastQPLGrossProfitExpense60RESEARCHDEVELOPMENT62DEVELOPMENTOutsourcingClinicalCostsClinicalTrialBPH67Consultingcostforclosingdat5" localSheetId="11">#REF!</definedName>
    <definedName name="LastQPLGrossProfitExpense60RESEARCHDEVELOPMENT62DEVELOPMENTOutsourcingClinicalCostsClinicalTrialBPH67Consultingcostforclosingdat5">#REF!</definedName>
    <definedName name="LastQPLGrossProfitExpense60RESEARCHDEVELOPMENT62DEVELOPMENTOutsourcingClinicalCostsClinicalTrialBPH68AAIsitemonitoringactivities1" localSheetId="11">#REF!</definedName>
    <definedName name="LastQPLGrossProfitExpense60RESEARCHDEVELOPMENT62DEVELOPMENTOutsourcingClinicalCostsClinicalTrialBPH68AAIsitemonitoringactivities1">#REF!</definedName>
    <definedName name="LastQPLGrossProfitExpense60RESEARCHDEVELOPMENT62DEVELOPMENTOutsourcingClinicalCostsClinicalTrialBPH68AAIsitemonitoringactivities2" localSheetId="11">#REF!</definedName>
    <definedName name="LastQPLGrossProfitExpense60RESEARCHDEVELOPMENT62DEVELOPMENTOutsourcingClinicalCostsClinicalTrialBPH68AAIsitemonitoringactivities2">#REF!</definedName>
    <definedName name="LastQPLGrossProfitExpense60RESEARCHDEVELOPMENT62DEVELOPMENTOutsourcingClinicalCostsClinicalTrialBPH68AAIsitemonitoringactivities3" localSheetId="11">#REF!</definedName>
    <definedName name="LastQPLGrossProfitExpense60RESEARCHDEVELOPMENT62DEVELOPMENTOutsourcingClinicalCostsClinicalTrialBPH68AAIsitemonitoringactivities3">#REF!</definedName>
    <definedName name="LastQPLGrossProfitExpense60RESEARCHDEVELOPMENT62DEVELOPMENTOutsourcingClinicalCostsClinicalTrialBPH68AAIsitemonitoringactivities4" localSheetId="11">#REF!</definedName>
    <definedName name="LastQPLGrossProfitExpense60RESEARCHDEVELOPMENT62DEVELOPMENTOutsourcingClinicalCostsClinicalTrialBPH68AAIsitemonitoringactivities4">#REF!</definedName>
    <definedName name="LastQPLGrossProfitExpense60RESEARCHDEVELOPMENT62DEVELOPMENTOutsourcingClinicalCostsClinicalTrialBPH68AAIsitemonitoringactivities5" localSheetId="11">#REF!</definedName>
    <definedName name="LastQPLGrossProfitExpense60RESEARCHDEVELOPMENT62DEVELOPMENTOutsourcingClinicalCostsClinicalTrialBPH68AAIsitemonitoringactivities5">#REF!</definedName>
    <definedName name="LastQPLGrossProfitExpense60RESEARCHDEVELOPMENT62DEVELOPMENTOutsourcingClinicalCostsClinicalTrialBPH69SASdatabasedescriptiveanaly1" localSheetId="11">#REF!</definedName>
    <definedName name="LastQPLGrossProfitExpense60RESEARCHDEVELOPMENT62DEVELOPMENTOutsourcingClinicalCostsClinicalTrialBPH69SASdatabasedescriptiveanaly1">#REF!</definedName>
    <definedName name="LastQPLGrossProfitExpense60RESEARCHDEVELOPMENT62DEVELOPMENTOutsourcingClinicalCostsClinicalTrialBPH69SASdatabasedescriptiveanaly2" localSheetId="11">#REF!</definedName>
    <definedName name="LastQPLGrossProfitExpense60RESEARCHDEVELOPMENT62DEVELOPMENTOutsourcingClinicalCostsClinicalTrialBPH69SASdatabasedescriptiveanaly2">#REF!</definedName>
    <definedName name="LastQPLGrossProfitExpense60RESEARCHDEVELOPMENT62DEVELOPMENTOutsourcingClinicalCostsClinicalTrialBPH69SASdatabasedescriptiveanaly3" localSheetId="11">#REF!</definedName>
    <definedName name="LastQPLGrossProfitExpense60RESEARCHDEVELOPMENT62DEVELOPMENTOutsourcingClinicalCostsClinicalTrialBPH69SASdatabasedescriptiveanaly3">#REF!</definedName>
    <definedName name="LastQPLGrossProfitExpense60RESEARCHDEVELOPMENT62DEVELOPMENTOutsourcingClinicalCostsClinicalTrialBPH69SASdatabasedescriptiveanaly4" localSheetId="11">#REF!</definedName>
    <definedName name="LastQPLGrossProfitExpense60RESEARCHDEVELOPMENT62DEVELOPMENTOutsourcingClinicalCostsClinicalTrialBPH69SASdatabasedescriptiveanaly4">#REF!</definedName>
    <definedName name="LastQPLGrossProfitExpense60RESEARCHDEVELOPMENT62DEVELOPMENTOutsourcingClinicalCostsClinicalTrialBPH69SASdatabasedescriptiveanaly5" localSheetId="11">#REF!</definedName>
    <definedName name="LastQPLGrossProfitExpense60RESEARCHDEVELOPMENT62DEVELOPMENTOutsourcingClinicalCostsClinicalTrialBPH69SASdatabasedescriptiveanaly5">#REF!</definedName>
    <definedName name="LastQPLGrossProfitExpense60RESEARCHDEVELOPMENT62DEVELOPMENTOutsourcingClinicalCostsClinicalTrialBPH71PRX302advisorymeetingcostc1" localSheetId="11">#REF!</definedName>
    <definedName name="LastQPLGrossProfitExpense60RESEARCHDEVELOPMENT62DEVELOPMENTOutsourcingClinicalCostsClinicalTrialBPH71PRX302advisorymeetingcostc1">#REF!</definedName>
    <definedName name="LastQPLGrossProfitExpense60RESEARCHDEVELOPMENT62DEVELOPMENTOutsourcingClinicalCostsClinicalTrialBPH71PRX302advisorymeetingcostc2" localSheetId="11">#REF!</definedName>
    <definedName name="LastQPLGrossProfitExpense60RESEARCHDEVELOPMENT62DEVELOPMENTOutsourcingClinicalCostsClinicalTrialBPH71PRX302advisorymeetingcostc2">#REF!</definedName>
    <definedName name="LastQPLGrossProfitExpense60RESEARCHDEVELOPMENT62DEVELOPMENTOutsourcingClinicalCostsClinicalTrialBPH71PRX302advisorymeetingcostc3" localSheetId="11">#REF!</definedName>
    <definedName name="LastQPLGrossProfitExpense60RESEARCHDEVELOPMENT62DEVELOPMENTOutsourcingClinicalCostsClinicalTrialBPH71PRX302advisorymeetingcostc3">#REF!</definedName>
    <definedName name="LastQPLGrossProfitExpense60RESEARCHDEVELOPMENT62DEVELOPMENTOutsourcingClinicalCostsClinicalTrialBPH71PRX302advisorymeetingcostc4" localSheetId="11">#REF!</definedName>
    <definedName name="LastQPLGrossProfitExpense60RESEARCHDEVELOPMENT62DEVELOPMENTOutsourcingClinicalCostsClinicalTrialBPH71PRX302advisorymeetingcostc4">#REF!</definedName>
    <definedName name="LastQPLGrossProfitExpense60RESEARCHDEVELOPMENT62DEVELOPMENTOutsourcingClinicalCostsClinicalTrialBPH71PRX302advisorymeetingcostc5" localSheetId="11">#REF!</definedName>
    <definedName name="LastQPLGrossProfitExpense60RESEARCHDEVELOPMENT62DEVELOPMENTOutsourcingClinicalCostsClinicalTrialBPH71PRX302advisorymeetingcostc5">#REF!</definedName>
    <definedName name="LastQPLGrossProfitExpense60RESEARCHDEVELOPMENT62DEVELOPMENTOutsourcingClinicalCostsClinicalTrialBPH72PreparationofPhase2aprotoco1" localSheetId="11">#REF!</definedName>
    <definedName name="LastQPLGrossProfitExpense60RESEARCHDEVELOPMENT62DEVELOPMENTOutsourcingClinicalCostsClinicalTrialBPH72PreparationofPhase2aprotoco1">#REF!</definedName>
    <definedName name="LastQPLGrossProfitExpense60RESEARCHDEVELOPMENT62DEVELOPMENTOutsourcingClinicalCostsClinicalTrialBPH72PreparationofPhase2aprotoco2" localSheetId="11">#REF!</definedName>
    <definedName name="LastQPLGrossProfitExpense60RESEARCHDEVELOPMENT62DEVELOPMENTOutsourcingClinicalCostsClinicalTrialBPH72PreparationofPhase2aprotoco2">#REF!</definedName>
    <definedName name="LastQPLGrossProfitExpense60RESEARCHDEVELOPMENT62DEVELOPMENTOutsourcingClinicalCostsClinicalTrialBPH72PreparationofPhase2aprotoco3" localSheetId="11">#REF!</definedName>
    <definedName name="LastQPLGrossProfitExpense60RESEARCHDEVELOPMENT62DEVELOPMENTOutsourcingClinicalCostsClinicalTrialBPH72PreparationofPhase2aprotoco3">#REF!</definedName>
    <definedName name="LastQPLGrossProfitExpense60RESEARCHDEVELOPMENT62DEVELOPMENTOutsourcingClinicalCostsClinicalTrialBPH72PreparationofPhase2aprotoco4" localSheetId="11">#REF!</definedName>
    <definedName name="LastQPLGrossProfitExpense60RESEARCHDEVELOPMENT62DEVELOPMENTOutsourcingClinicalCostsClinicalTrialBPH72PreparationofPhase2aprotoco4">#REF!</definedName>
    <definedName name="LastQPLGrossProfitExpense60RESEARCHDEVELOPMENT62DEVELOPMENTOutsourcingClinicalCostsClinicalTrialBPH72PreparationofPhase2aprotoco5" localSheetId="11">#REF!</definedName>
    <definedName name="LastQPLGrossProfitExpense60RESEARCHDEVELOPMENT62DEVELOPMENTOutsourcingClinicalCostsClinicalTrialBPH72PreparationofPhase2aprotoco5">#REF!</definedName>
    <definedName name="LastQPLGrossProfitExpense60RESEARCHDEVELOPMENT62DEVELOPMENTOutsourcingClinicalCostsClinicalTrialBPH73reviewandfinalizationofPhas1" localSheetId="11">#REF!</definedName>
    <definedName name="LastQPLGrossProfitExpense60RESEARCHDEVELOPMENT62DEVELOPMENTOutsourcingClinicalCostsClinicalTrialBPH73reviewandfinalizationofPhas1">#REF!</definedName>
    <definedName name="LastQPLGrossProfitExpense60RESEARCHDEVELOPMENT62DEVELOPMENTOutsourcingClinicalCostsClinicalTrialBPH73reviewandfinalizationofPhas2" localSheetId="11">#REF!</definedName>
    <definedName name="LastQPLGrossProfitExpense60RESEARCHDEVELOPMENT62DEVELOPMENTOutsourcingClinicalCostsClinicalTrialBPH73reviewandfinalizationofPhas2">#REF!</definedName>
    <definedName name="LastQPLGrossProfitExpense60RESEARCHDEVELOPMENT62DEVELOPMENTOutsourcingClinicalCostsClinicalTrialBPH73reviewandfinalizationofPhas3" localSheetId="11">#REF!</definedName>
    <definedName name="LastQPLGrossProfitExpense60RESEARCHDEVELOPMENT62DEVELOPMENTOutsourcingClinicalCostsClinicalTrialBPH73reviewandfinalizationofPhas3">#REF!</definedName>
    <definedName name="LastQPLGrossProfitExpense60RESEARCHDEVELOPMENT62DEVELOPMENTOutsourcingClinicalCostsClinicalTrialBPH73reviewandfinalizationofPhas4" localSheetId="11">#REF!</definedName>
    <definedName name="LastQPLGrossProfitExpense60RESEARCHDEVELOPMENT62DEVELOPMENTOutsourcingClinicalCostsClinicalTrialBPH73reviewandfinalizationofPhas4">#REF!</definedName>
    <definedName name="LastQPLGrossProfitExpense60RESEARCHDEVELOPMENT62DEVELOPMENTOutsourcingClinicalCostsClinicalTrialBPH73reviewandfinalizationofPhas5" localSheetId="11">#REF!</definedName>
    <definedName name="LastQPLGrossProfitExpense60RESEARCHDEVELOPMENT62DEVELOPMENTOutsourcingClinicalCostsClinicalTrialBPH73reviewandfinalizationofPhas5">#REF!</definedName>
    <definedName name="LastQPLGrossProfitExpense60RESEARCHDEVELOPMENT62DEVELOPMENTOutsourcingClinicalCostsClinicalTrialBPH74DevelopEDCbyCRO1" localSheetId="11">#REF!</definedName>
    <definedName name="LastQPLGrossProfitExpense60RESEARCHDEVELOPMENT62DEVELOPMENTOutsourcingClinicalCostsClinicalTrialBPH74DevelopEDCbyCRO1">#REF!</definedName>
    <definedName name="LastQPLGrossProfitExpense60RESEARCHDEVELOPMENT62DEVELOPMENTOutsourcingClinicalCostsClinicalTrialBPH74DevelopEDCbyCRO2" localSheetId="11">#REF!</definedName>
    <definedName name="LastQPLGrossProfitExpense60RESEARCHDEVELOPMENT62DEVELOPMENTOutsourcingClinicalCostsClinicalTrialBPH74DevelopEDCbyCRO2">#REF!</definedName>
    <definedName name="LastQPLGrossProfitExpense60RESEARCHDEVELOPMENT62DEVELOPMENTOutsourcingClinicalCostsClinicalTrialBPH74DevelopEDCbyCRO3" localSheetId="11">#REF!</definedName>
    <definedName name="LastQPLGrossProfitExpense60RESEARCHDEVELOPMENT62DEVELOPMENTOutsourcingClinicalCostsClinicalTrialBPH74DevelopEDCbyCRO3">#REF!</definedName>
    <definedName name="LastQPLGrossProfitExpense60RESEARCHDEVELOPMENT62DEVELOPMENTOutsourcingClinicalCostsClinicalTrialBPH74DevelopEDCbyCRO4" localSheetId="11">#REF!</definedName>
    <definedName name="LastQPLGrossProfitExpense60RESEARCHDEVELOPMENT62DEVELOPMENTOutsourcingClinicalCostsClinicalTrialBPH74DevelopEDCbyCRO4">#REF!</definedName>
    <definedName name="LastQPLGrossProfitExpense60RESEARCHDEVELOPMENT62DEVELOPMENTOutsourcingClinicalCostsClinicalTrialBPH74DevelopEDCbyCRO5" localSheetId="11">#REF!</definedName>
    <definedName name="LastQPLGrossProfitExpense60RESEARCHDEVELOPMENT62DEVELOPMENTOutsourcingClinicalCostsClinicalTrialBPH74DevelopEDCbyCRO5">#REF!</definedName>
    <definedName name="LastQPLGrossProfitExpense60RESEARCHDEVELOPMENT62DEVELOPMENTOutsourcingClinicalCostsClinicalTrialBPH75startupactivitiesbyCRO1" localSheetId="11">#REF!</definedName>
    <definedName name="LastQPLGrossProfitExpense60RESEARCHDEVELOPMENT62DEVELOPMENTOutsourcingClinicalCostsClinicalTrialBPH75startupactivitiesbyCRO1">#REF!</definedName>
    <definedName name="LastQPLGrossProfitExpense60RESEARCHDEVELOPMENT62DEVELOPMENTOutsourcingClinicalCostsClinicalTrialBPH75startupactivitiesbyCRO2" localSheetId="11">#REF!</definedName>
    <definedName name="LastQPLGrossProfitExpense60RESEARCHDEVELOPMENT62DEVELOPMENTOutsourcingClinicalCostsClinicalTrialBPH75startupactivitiesbyCRO2">#REF!</definedName>
    <definedName name="LastQPLGrossProfitExpense60RESEARCHDEVELOPMENT62DEVELOPMENTOutsourcingClinicalCostsClinicalTrialBPH75startupactivitiesbyCRO3" localSheetId="11">#REF!</definedName>
    <definedName name="LastQPLGrossProfitExpense60RESEARCHDEVELOPMENT62DEVELOPMENTOutsourcingClinicalCostsClinicalTrialBPH75startupactivitiesbyCRO3">#REF!</definedName>
    <definedName name="LastQPLGrossProfitExpense60RESEARCHDEVELOPMENT62DEVELOPMENTOutsourcingClinicalCostsClinicalTrialBPH75startupactivitiesbyCRO4" localSheetId="11">#REF!</definedName>
    <definedName name="LastQPLGrossProfitExpense60RESEARCHDEVELOPMENT62DEVELOPMENTOutsourcingClinicalCostsClinicalTrialBPH75startupactivitiesbyCRO4">#REF!</definedName>
    <definedName name="LastQPLGrossProfitExpense60RESEARCHDEVELOPMENT62DEVELOPMENTOutsourcingClinicalCostsClinicalTrialBPH75startupactivitiesbyCRO5" localSheetId="11">#REF!</definedName>
    <definedName name="LastQPLGrossProfitExpense60RESEARCHDEVELOPMENT62DEVELOPMENTOutsourcingClinicalCostsClinicalTrialBPH75startupactivitiesbyCRO5">#REF!</definedName>
    <definedName name="LastQPLGrossProfitExpense60RESEARCHDEVELOPMENT62DEVELOPMENTOutsourcingClinicalCostsClinicalTrialBPH76TRavelsiteinitiation1" localSheetId="11">#REF!</definedName>
    <definedName name="LastQPLGrossProfitExpense60RESEARCHDEVELOPMENT62DEVELOPMENTOutsourcingClinicalCostsClinicalTrialBPH76TRavelsiteinitiation1">#REF!</definedName>
    <definedName name="LastQPLGrossProfitExpense60RESEARCHDEVELOPMENT62DEVELOPMENTOutsourcingClinicalCostsClinicalTrialBPH76TRavelsiteinitiation2" localSheetId="11">#REF!</definedName>
    <definedName name="LastQPLGrossProfitExpense60RESEARCHDEVELOPMENT62DEVELOPMENTOutsourcingClinicalCostsClinicalTrialBPH76TRavelsiteinitiation2">#REF!</definedName>
    <definedName name="LastQPLGrossProfitExpense60RESEARCHDEVELOPMENT62DEVELOPMENTOutsourcingClinicalCostsClinicalTrialBPH76TRavelsiteinitiation3" localSheetId="11">#REF!</definedName>
    <definedName name="LastQPLGrossProfitExpense60RESEARCHDEVELOPMENT62DEVELOPMENTOutsourcingClinicalCostsClinicalTrialBPH76TRavelsiteinitiation3">#REF!</definedName>
    <definedName name="LastQPLGrossProfitExpense60RESEARCHDEVELOPMENT62DEVELOPMENTOutsourcingClinicalCostsClinicalTrialBPH76TRavelsiteinitiation4" localSheetId="11">#REF!</definedName>
    <definedName name="LastQPLGrossProfitExpense60RESEARCHDEVELOPMENT62DEVELOPMENTOutsourcingClinicalCostsClinicalTrialBPH76TRavelsiteinitiation4">#REF!</definedName>
    <definedName name="LastQPLGrossProfitExpense60RESEARCHDEVELOPMENT62DEVELOPMENTOutsourcingClinicalCostsClinicalTrialBPH76TRavelsiteinitiation5" localSheetId="11">#REF!</definedName>
    <definedName name="LastQPLGrossProfitExpense60RESEARCHDEVELOPMENT62DEVELOPMENTOutsourcingClinicalCostsClinicalTrialBPH76TRavelsiteinitiation5">#REF!</definedName>
    <definedName name="LastQPLGrossProfitExpense60RESEARCHDEVELOPMENT62DEVELOPMENTOutsourcingClinicalCostsClinicalTrialBPH77Teleconferencecalls1" localSheetId="11">#REF!</definedName>
    <definedName name="LastQPLGrossProfitExpense60RESEARCHDEVELOPMENT62DEVELOPMENTOutsourcingClinicalCostsClinicalTrialBPH77Teleconferencecalls1">#REF!</definedName>
    <definedName name="LastQPLGrossProfitExpense60RESEARCHDEVELOPMENT62DEVELOPMENTOutsourcingClinicalCostsClinicalTrialBPH77Teleconferencecalls2" localSheetId="11">#REF!</definedName>
    <definedName name="LastQPLGrossProfitExpense60RESEARCHDEVELOPMENT62DEVELOPMENTOutsourcingClinicalCostsClinicalTrialBPH77Teleconferencecalls2">#REF!</definedName>
    <definedName name="LastQPLGrossProfitExpense60RESEARCHDEVELOPMENT62DEVELOPMENTOutsourcingClinicalCostsClinicalTrialBPH77Teleconferencecalls3" localSheetId="11">#REF!</definedName>
    <definedName name="LastQPLGrossProfitExpense60RESEARCHDEVELOPMENT62DEVELOPMENTOutsourcingClinicalCostsClinicalTrialBPH77Teleconferencecalls3">#REF!</definedName>
    <definedName name="LastQPLGrossProfitExpense60RESEARCHDEVELOPMENT62DEVELOPMENTOutsourcingClinicalCostsClinicalTrialBPH77Teleconferencecalls4" localSheetId="11">#REF!</definedName>
    <definedName name="LastQPLGrossProfitExpense60RESEARCHDEVELOPMENT62DEVELOPMENTOutsourcingClinicalCostsClinicalTrialBPH77Teleconferencecalls4">#REF!</definedName>
    <definedName name="LastQPLGrossProfitExpense60RESEARCHDEVELOPMENT62DEVELOPMENTOutsourcingClinicalCostsClinicalTrialBPH77Teleconferencecalls5" localSheetId="11">#REF!</definedName>
    <definedName name="LastQPLGrossProfitExpense60RESEARCHDEVELOPMENT62DEVELOPMENTOutsourcingClinicalCostsClinicalTrialBPH77Teleconferencecalls5">#REF!</definedName>
    <definedName name="LastQPLGrossProfitExpense60RESEARCHDEVELOPMENT62DEVELOPMENTOutsourcingClinicalCostsClinicalTrialBPH78Clinicaltrialinsurance1" localSheetId="11">#REF!</definedName>
    <definedName name="LastQPLGrossProfitExpense60RESEARCHDEVELOPMENT62DEVELOPMENTOutsourcingClinicalCostsClinicalTrialBPH78Clinicaltrialinsurance1">#REF!</definedName>
    <definedName name="LastQPLGrossProfitExpense60RESEARCHDEVELOPMENT62DEVELOPMENTOutsourcingClinicalCostsClinicalTrialBPH78Clinicaltrialinsurance2" localSheetId="11">#REF!</definedName>
    <definedName name="LastQPLGrossProfitExpense60RESEARCHDEVELOPMENT62DEVELOPMENTOutsourcingClinicalCostsClinicalTrialBPH78Clinicaltrialinsurance2">#REF!</definedName>
    <definedName name="LastQPLGrossProfitExpense60RESEARCHDEVELOPMENT62DEVELOPMENTOutsourcingClinicalCostsClinicalTrialBPH78Clinicaltrialinsurance3" localSheetId="11">#REF!</definedName>
    <definedName name="LastQPLGrossProfitExpense60RESEARCHDEVELOPMENT62DEVELOPMENTOutsourcingClinicalCostsClinicalTrialBPH78Clinicaltrialinsurance3">#REF!</definedName>
    <definedName name="LastQPLGrossProfitExpense60RESEARCHDEVELOPMENT62DEVELOPMENTOutsourcingClinicalCostsClinicalTrialBPH78Clinicaltrialinsurance4" localSheetId="11">#REF!</definedName>
    <definedName name="LastQPLGrossProfitExpense60RESEARCHDEVELOPMENT62DEVELOPMENTOutsourcingClinicalCostsClinicalTrialBPH78Clinicaltrialinsurance4">#REF!</definedName>
    <definedName name="LastQPLGrossProfitExpense60RESEARCHDEVELOPMENT62DEVELOPMENTOutsourcingClinicalCostsClinicalTrialBPH78Clinicaltrialinsurance5" localSheetId="11">#REF!</definedName>
    <definedName name="LastQPLGrossProfitExpense60RESEARCHDEVELOPMENT62DEVELOPMENTOutsourcingClinicalCostsClinicalTrialBPH78Clinicaltrialinsurance5">#REF!</definedName>
    <definedName name="LastQPLGrossProfitExpense60RESEARCHDEVELOPMENT62DEVELOPMENTOutsourcingClinicalCostsClinicalTrialBPHClinicalTrialBPHOther1" localSheetId="11">#REF!</definedName>
    <definedName name="LastQPLGrossProfitExpense60RESEARCHDEVELOPMENT62DEVELOPMENTOutsourcingClinicalCostsClinicalTrialBPHClinicalTrialBPHOther1">#REF!</definedName>
    <definedName name="LastQPLGrossProfitExpense60RESEARCHDEVELOPMENT62DEVELOPMENTOutsourcingClinicalCostsClinicalTrialBPHClinicalTrialBPHOther2" localSheetId="11">#REF!</definedName>
    <definedName name="LastQPLGrossProfitExpense60RESEARCHDEVELOPMENT62DEVELOPMENTOutsourcingClinicalCostsClinicalTrialBPHClinicalTrialBPHOther2">#REF!</definedName>
    <definedName name="LastQPLGrossProfitExpense60RESEARCHDEVELOPMENT62DEVELOPMENTOutsourcingClinicalCostsClinicalTrialBPHClinicalTrialBPHOther3" localSheetId="11">#REF!</definedName>
    <definedName name="LastQPLGrossProfitExpense60RESEARCHDEVELOPMENT62DEVELOPMENTOutsourcingClinicalCostsClinicalTrialBPHClinicalTrialBPHOther3">#REF!</definedName>
    <definedName name="LastQPLGrossProfitExpense60RESEARCHDEVELOPMENT62DEVELOPMENTOutsourcingClinicalCostsClinicalTrialBPHClinicalTrialBPHOther4" localSheetId="11">#REF!</definedName>
    <definedName name="LastQPLGrossProfitExpense60RESEARCHDEVELOPMENT62DEVELOPMENTOutsourcingClinicalCostsClinicalTrialBPHClinicalTrialBPHOther4">#REF!</definedName>
    <definedName name="LastQPLGrossProfitExpense60RESEARCHDEVELOPMENT62DEVELOPMENTOutsourcingClinicalCostsClinicalTrialBPHClinicalTrialBPHOther5" localSheetId="11">#REF!</definedName>
    <definedName name="LastQPLGrossProfitExpense60RESEARCHDEVELOPMENT62DEVELOPMENTOutsourcingClinicalCostsClinicalTrialBPHClinicalTrialBPHOther5">#REF!</definedName>
    <definedName name="LastQPLGrossProfitExpense60RESEARCHDEVELOPMENT62DEVELOPMENTOutsourcingClinicalCostsClinicalTrialBrainCancer1" localSheetId="11">#REF!</definedName>
    <definedName name="LastQPLGrossProfitExpense60RESEARCHDEVELOPMENT62DEVELOPMENTOutsourcingClinicalCostsClinicalTrialBrainCancer1">#REF!</definedName>
    <definedName name="LastQPLGrossProfitExpense60RESEARCHDEVELOPMENT62DEVELOPMENTOutsourcingClinicalCostsClinicalTrialBrainCancer2" localSheetId="11">#REF!</definedName>
    <definedName name="LastQPLGrossProfitExpense60RESEARCHDEVELOPMENT62DEVELOPMENTOutsourcingClinicalCostsClinicalTrialBrainCancer2">#REF!</definedName>
    <definedName name="LastQPLGrossProfitExpense60RESEARCHDEVELOPMENT62DEVELOPMENTOutsourcingClinicalCostsClinicalTrialBrainCancer3" localSheetId="11">#REF!</definedName>
    <definedName name="LastQPLGrossProfitExpense60RESEARCHDEVELOPMENT62DEVELOPMENTOutsourcingClinicalCostsClinicalTrialBrainCancer3">#REF!</definedName>
    <definedName name="LastQPLGrossProfitExpense60RESEARCHDEVELOPMENT62DEVELOPMENTOutsourcingClinicalCostsClinicalTrialBrainCancer4" localSheetId="11">#REF!</definedName>
    <definedName name="LastQPLGrossProfitExpense60RESEARCHDEVELOPMENT62DEVELOPMENTOutsourcingClinicalCostsClinicalTrialBrainCancer4">#REF!</definedName>
    <definedName name="LastQPLGrossProfitExpense60RESEARCHDEVELOPMENT62DEVELOPMENTOutsourcingClinicalCostsClinicalTrialBrainCancer5" localSheetId="11">#REF!</definedName>
    <definedName name="LastQPLGrossProfitExpense60RESEARCHDEVELOPMENT62DEVELOPMENTOutsourcingClinicalCostsClinicalTrialBrainCancer5">#REF!</definedName>
    <definedName name="LastQPLGrossProfitExpense60RESEARCHDEVELOPMENT62DEVELOPMENTOutsourcingClinicalCostsClinicalTrialClinicalTrialOther1" localSheetId="11">#REF!</definedName>
    <definedName name="LastQPLGrossProfitExpense60RESEARCHDEVELOPMENT62DEVELOPMENTOutsourcingClinicalCostsClinicalTrialClinicalTrialOther1">#REF!</definedName>
    <definedName name="LastQPLGrossProfitExpense60RESEARCHDEVELOPMENT62DEVELOPMENTOutsourcingClinicalCostsClinicalTrialClinicalTrialOther2" localSheetId="11">#REF!</definedName>
    <definedName name="LastQPLGrossProfitExpense60RESEARCHDEVELOPMENT62DEVELOPMENTOutsourcingClinicalCostsClinicalTrialClinicalTrialOther2">#REF!</definedName>
    <definedName name="LastQPLGrossProfitExpense60RESEARCHDEVELOPMENT62DEVELOPMENTOutsourcingClinicalCostsClinicalTrialClinicalTrialOther3" localSheetId="11">#REF!</definedName>
    <definedName name="LastQPLGrossProfitExpense60RESEARCHDEVELOPMENT62DEVELOPMENTOutsourcingClinicalCostsClinicalTrialClinicalTrialOther3">#REF!</definedName>
    <definedName name="LastQPLGrossProfitExpense60RESEARCHDEVELOPMENT62DEVELOPMENTOutsourcingClinicalCostsClinicalTrialClinicalTrialOther4" localSheetId="11">#REF!</definedName>
    <definedName name="LastQPLGrossProfitExpense60RESEARCHDEVELOPMENT62DEVELOPMENTOutsourcingClinicalCostsClinicalTrialClinicalTrialOther4">#REF!</definedName>
    <definedName name="LastQPLGrossProfitExpense60RESEARCHDEVELOPMENT62DEVELOPMENTOutsourcingClinicalCostsClinicalTrialClinicalTrialOther5" localSheetId="11">#REF!</definedName>
    <definedName name="LastQPLGrossProfitExpense60RESEARCHDEVELOPMENT62DEVELOPMENTOutsourcingClinicalCostsClinicalTrialClinicalTrialOther5">#REF!</definedName>
    <definedName name="LastQPLGrossProfitExpense60RESEARCHDEVELOPMENT62DEVELOPMENTOutsourcingClinicalCostsClinicalTrialMDAndersonIRB1" localSheetId="11">#REF!</definedName>
    <definedName name="LastQPLGrossProfitExpense60RESEARCHDEVELOPMENT62DEVELOPMENTOutsourcingClinicalCostsClinicalTrialMDAndersonIRB1">#REF!</definedName>
    <definedName name="LastQPLGrossProfitExpense60RESEARCHDEVELOPMENT62DEVELOPMENTOutsourcingClinicalCostsClinicalTrialMDAndersonIRB2" localSheetId="11">#REF!</definedName>
    <definedName name="LastQPLGrossProfitExpense60RESEARCHDEVELOPMENT62DEVELOPMENTOutsourcingClinicalCostsClinicalTrialMDAndersonIRB2">#REF!</definedName>
    <definedName name="LastQPLGrossProfitExpense60RESEARCHDEVELOPMENT62DEVELOPMENTOutsourcingClinicalCostsClinicalTrialMDAndersonIRB3" localSheetId="11">#REF!</definedName>
    <definedName name="LastQPLGrossProfitExpense60RESEARCHDEVELOPMENT62DEVELOPMENTOutsourcingClinicalCostsClinicalTrialMDAndersonIRB3">#REF!</definedName>
    <definedName name="LastQPLGrossProfitExpense60RESEARCHDEVELOPMENT62DEVELOPMENTOutsourcingClinicalCostsClinicalTrialMDAndersonIRB4" localSheetId="11">#REF!</definedName>
    <definedName name="LastQPLGrossProfitExpense60RESEARCHDEVELOPMENT62DEVELOPMENTOutsourcingClinicalCostsClinicalTrialMDAndersonIRB4">#REF!</definedName>
    <definedName name="LastQPLGrossProfitExpense60RESEARCHDEVELOPMENT62DEVELOPMENTOutsourcingClinicalCostsClinicalTrialMDAndersonIRB5" localSheetId="11">#REF!</definedName>
    <definedName name="LastQPLGrossProfitExpense60RESEARCHDEVELOPMENT62DEVELOPMENTOutsourcingClinicalCostsClinicalTrialMDAndersonIRB5">#REF!</definedName>
    <definedName name="LastQPLGrossProfitExpense60RESEARCHDEVELOPMENT62DEVELOPMENTOutsourcingClinicalCostsClinicalTrialOther11" localSheetId="11">#REF!</definedName>
    <definedName name="LastQPLGrossProfitExpense60RESEARCHDEVELOPMENT62DEVELOPMENTOutsourcingClinicalCostsClinicalTrialOther11">#REF!</definedName>
    <definedName name="LastQPLGrossProfitExpense60RESEARCHDEVELOPMENT62DEVELOPMENTOutsourcingClinicalCostsClinicalTrialOther12" localSheetId="11">#REF!</definedName>
    <definedName name="LastQPLGrossProfitExpense60RESEARCHDEVELOPMENT62DEVELOPMENTOutsourcingClinicalCostsClinicalTrialOther12">#REF!</definedName>
    <definedName name="LastQPLGrossProfitExpense60RESEARCHDEVELOPMENT62DEVELOPMENTOutsourcingClinicalCostsClinicalTrialOther13" localSheetId="11">#REF!</definedName>
    <definedName name="LastQPLGrossProfitExpense60RESEARCHDEVELOPMENT62DEVELOPMENTOutsourcingClinicalCostsClinicalTrialOther13">#REF!</definedName>
    <definedName name="LastQPLGrossProfitExpense60RESEARCHDEVELOPMENT62DEVELOPMENTOutsourcingClinicalCostsClinicalTrialOther14" localSheetId="11">#REF!</definedName>
    <definedName name="LastQPLGrossProfitExpense60RESEARCHDEVELOPMENT62DEVELOPMENTOutsourcingClinicalCostsClinicalTrialOther14">#REF!</definedName>
    <definedName name="LastQPLGrossProfitExpense60RESEARCHDEVELOPMENT62DEVELOPMENTOutsourcingClinicalCostsClinicalTrialOther15" localSheetId="11">#REF!</definedName>
    <definedName name="LastQPLGrossProfitExpense60RESEARCHDEVELOPMENT62DEVELOPMENTOutsourcingClinicalCostsClinicalTrialOther15">#REF!</definedName>
    <definedName name="LastQPLGrossProfitExpense60RESEARCHDEVELOPMENT62DEVELOPMENTOutsourcingClinicalCostsClinicalTrialOther31" localSheetId="11">#REF!</definedName>
    <definedName name="LastQPLGrossProfitExpense60RESEARCHDEVELOPMENT62DEVELOPMENTOutsourcingClinicalCostsClinicalTrialOther31">#REF!</definedName>
    <definedName name="LastQPLGrossProfitExpense60RESEARCHDEVELOPMENT62DEVELOPMENTOutsourcingClinicalCostsClinicalTrialOther32" localSheetId="11">#REF!</definedName>
    <definedName name="LastQPLGrossProfitExpense60RESEARCHDEVELOPMENT62DEVELOPMENTOutsourcingClinicalCostsClinicalTrialOther32">#REF!</definedName>
    <definedName name="LastQPLGrossProfitExpense60RESEARCHDEVELOPMENT62DEVELOPMENTOutsourcingClinicalCostsClinicalTrialOther33" localSheetId="11">#REF!</definedName>
    <definedName name="LastQPLGrossProfitExpense60RESEARCHDEVELOPMENT62DEVELOPMENTOutsourcingClinicalCostsClinicalTrialOther33">#REF!</definedName>
    <definedName name="LastQPLGrossProfitExpense60RESEARCHDEVELOPMENT62DEVELOPMENTOutsourcingClinicalCostsClinicalTrialOther34" localSheetId="11">#REF!</definedName>
    <definedName name="LastQPLGrossProfitExpense60RESEARCHDEVELOPMENT62DEVELOPMENTOutsourcingClinicalCostsClinicalTrialOther34">#REF!</definedName>
    <definedName name="LastQPLGrossProfitExpense60RESEARCHDEVELOPMENT62DEVELOPMENTOutsourcingClinicalCostsClinicalTrialOther35" localSheetId="11">#REF!</definedName>
    <definedName name="LastQPLGrossProfitExpense60RESEARCHDEVELOPMENT62DEVELOPMENTOutsourcingClinicalCostsClinicalTrialOther35">#REF!</definedName>
    <definedName name="LastQPLGrossProfitExpense60RESEARCHDEVELOPMENT62DEVELOPMENTOutsourcingClinicalCostsClinicalTrialPhaseOneTrial1" localSheetId="11">#REF!</definedName>
    <definedName name="LastQPLGrossProfitExpense60RESEARCHDEVELOPMENT62DEVELOPMENTOutsourcingClinicalCostsClinicalTrialPhaseOneTrial1">#REF!</definedName>
    <definedName name="LastQPLGrossProfitExpense60RESEARCHDEVELOPMENT62DEVELOPMENTOutsourcingClinicalCostsClinicalTrialPhaseOneTrial2" localSheetId="11">#REF!</definedName>
    <definedName name="LastQPLGrossProfitExpense60RESEARCHDEVELOPMENT62DEVELOPMENTOutsourcingClinicalCostsClinicalTrialPhaseOneTrial2">#REF!</definedName>
    <definedName name="LastQPLGrossProfitExpense60RESEARCHDEVELOPMENT62DEVELOPMENTOutsourcingClinicalCostsClinicalTrialPhaseOneTrial3" localSheetId="11">#REF!</definedName>
    <definedName name="LastQPLGrossProfitExpense60RESEARCHDEVELOPMENT62DEVELOPMENTOutsourcingClinicalCostsClinicalTrialPhaseOneTrial3">#REF!</definedName>
    <definedName name="LastQPLGrossProfitExpense60RESEARCHDEVELOPMENT62DEVELOPMENTOutsourcingClinicalCostsClinicalTrialPhaseOneTrial4" localSheetId="11">#REF!</definedName>
    <definedName name="LastQPLGrossProfitExpense60RESEARCHDEVELOPMENT62DEVELOPMENTOutsourcingClinicalCostsClinicalTrialPhaseOneTrial4">#REF!</definedName>
    <definedName name="LastQPLGrossProfitExpense60RESEARCHDEVELOPMENT62DEVELOPMENTOutsourcingClinicalCostsClinicalTrialPhaseOneTrial5" localSheetId="11">#REF!</definedName>
    <definedName name="LastQPLGrossProfitExpense60RESEARCHDEVELOPMENT62DEVELOPMENTOutsourcingClinicalCostsClinicalTrialPhaseOneTrial5">#REF!</definedName>
    <definedName name="LastQPLGrossProfitExpense60RESEARCHDEVELOPMENT62DEVELOPMENTOutsourcingClinicalCostsClinicalTrialProstate" localSheetId="11">#REF!</definedName>
    <definedName name="LastQPLGrossProfitExpense60RESEARCHDEVELOPMENT62DEVELOPMENTOutsourcingClinicalCostsClinicalTrialProstate">#REF!</definedName>
    <definedName name="LastQPLGrossProfitExpense60RESEARCHDEVELOPMENT62DEVELOPMENTOutsourcingClinicalCostsClinicalTrialProstateAnalysisandtests1" localSheetId="11">#REF!</definedName>
    <definedName name="LastQPLGrossProfitExpense60RESEARCHDEVELOPMENT62DEVELOPMENTOutsourcingClinicalCostsClinicalTrialProstateAnalysisandtests1">#REF!</definedName>
    <definedName name="LastQPLGrossProfitExpense60RESEARCHDEVELOPMENT62DEVELOPMENTOutsourcingClinicalCostsClinicalTrialProstateAnalysisandtests2" localSheetId="11">#REF!</definedName>
    <definedName name="LastQPLGrossProfitExpense60RESEARCHDEVELOPMENT62DEVELOPMENTOutsourcingClinicalCostsClinicalTrialProstateAnalysisandtests2">#REF!</definedName>
    <definedName name="LastQPLGrossProfitExpense60RESEARCHDEVELOPMENT62DEVELOPMENTOutsourcingClinicalCostsClinicalTrialProstateAnalysisandtests3" localSheetId="11">#REF!</definedName>
    <definedName name="LastQPLGrossProfitExpense60RESEARCHDEVELOPMENT62DEVELOPMENTOutsourcingClinicalCostsClinicalTrialProstateAnalysisandtests3">#REF!</definedName>
    <definedName name="LastQPLGrossProfitExpense60RESEARCHDEVELOPMENT62DEVELOPMENTOutsourcingClinicalCostsClinicalTrialProstateAnalysisandtests4" localSheetId="11">#REF!</definedName>
    <definedName name="LastQPLGrossProfitExpense60RESEARCHDEVELOPMENT62DEVELOPMENTOutsourcingClinicalCostsClinicalTrialProstateAnalysisandtests4">#REF!</definedName>
    <definedName name="LastQPLGrossProfitExpense60RESEARCHDEVELOPMENT62DEVELOPMENTOutsourcingClinicalCostsClinicalTrialProstateAnalysisandtests5" localSheetId="11">#REF!</definedName>
    <definedName name="LastQPLGrossProfitExpense60RESEARCHDEVELOPMENT62DEVELOPMENTOutsourcingClinicalCostsClinicalTrialProstateAnalysisandtests5">#REF!</definedName>
    <definedName name="LastQPLGrossProfitExpense60RESEARCHDEVELOPMENT62DEVELOPMENTOutsourcingClinicalCostsClinicalTrialProstateClinicalTrialProstateOther1" localSheetId="11">#REF!</definedName>
    <definedName name="LastQPLGrossProfitExpense60RESEARCHDEVELOPMENT62DEVELOPMENTOutsourcingClinicalCostsClinicalTrialProstateClinicalTrialProstateOther1">#REF!</definedName>
    <definedName name="LastQPLGrossProfitExpense60RESEARCHDEVELOPMENT62DEVELOPMENTOutsourcingClinicalCostsClinicalTrialProstateClinicalTrialProstateOther2" localSheetId="11">#REF!</definedName>
    <definedName name="LastQPLGrossProfitExpense60RESEARCHDEVELOPMENT62DEVELOPMENTOutsourcingClinicalCostsClinicalTrialProstateClinicalTrialProstateOther2">#REF!</definedName>
    <definedName name="LastQPLGrossProfitExpense60RESEARCHDEVELOPMENT62DEVELOPMENTOutsourcingClinicalCostsClinicalTrialProstateClinicalTrialProstateOther3" localSheetId="11">#REF!</definedName>
    <definedName name="LastQPLGrossProfitExpense60RESEARCHDEVELOPMENT62DEVELOPMENTOutsourcingClinicalCostsClinicalTrialProstateClinicalTrialProstateOther3">#REF!</definedName>
    <definedName name="LastQPLGrossProfitExpense60RESEARCHDEVELOPMENT62DEVELOPMENTOutsourcingClinicalCostsClinicalTrialProstateClinicalTrialProstateOther4" localSheetId="11">#REF!</definedName>
    <definedName name="LastQPLGrossProfitExpense60RESEARCHDEVELOPMENT62DEVELOPMENTOutsourcingClinicalCostsClinicalTrialProstateClinicalTrialProstateOther4">#REF!</definedName>
    <definedName name="LastQPLGrossProfitExpense60RESEARCHDEVELOPMENT62DEVELOPMENTOutsourcingClinicalCostsClinicalTrialProstateClinicalTrialProstateOther5" localSheetId="11">#REF!</definedName>
    <definedName name="LastQPLGrossProfitExpense60RESEARCHDEVELOPMENT62DEVELOPMENTOutsourcingClinicalCostsClinicalTrialProstateClinicalTrialProstateOther5">#REF!</definedName>
    <definedName name="LastQPLGrossProfitExpense60RESEARCHDEVELOPMENT62DEVELOPMENTOutsourcingClinicalCostsOutsourcingClinicalCostsOther1" localSheetId="11">#REF!</definedName>
    <definedName name="LastQPLGrossProfitExpense60RESEARCHDEVELOPMENT62DEVELOPMENTOutsourcingClinicalCostsOutsourcingClinicalCostsOther1">#REF!</definedName>
    <definedName name="LastQPLGrossProfitExpense60RESEARCHDEVELOPMENT62DEVELOPMENTOutsourcingClinicalCostsOutsourcingClinicalCostsOther2" localSheetId="11">#REF!</definedName>
    <definedName name="LastQPLGrossProfitExpense60RESEARCHDEVELOPMENT62DEVELOPMENTOutsourcingClinicalCostsOutsourcingClinicalCostsOther2">#REF!</definedName>
    <definedName name="LastQPLGrossProfitExpense60RESEARCHDEVELOPMENT62DEVELOPMENTOutsourcingClinicalCostsOutsourcingClinicalCostsOther3" localSheetId="11">#REF!</definedName>
    <definedName name="LastQPLGrossProfitExpense60RESEARCHDEVELOPMENT62DEVELOPMENTOutsourcingClinicalCostsOutsourcingClinicalCostsOther3">#REF!</definedName>
    <definedName name="LastQPLGrossProfitExpense60RESEARCHDEVELOPMENT62DEVELOPMENTOutsourcingClinicalCostsOutsourcingClinicalCostsOther4" localSheetId="11">#REF!</definedName>
    <definedName name="LastQPLGrossProfitExpense60RESEARCHDEVELOPMENT62DEVELOPMENTOutsourcingClinicalCostsOutsourcingClinicalCostsOther4">#REF!</definedName>
    <definedName name="LastQPLGrossProfitExpense60RESEARCHDEVELOPMENT62DEVELOPMENTOutsourcingClinicalCostsOutsourcingClinicalCostsOther5" localSheetId="11">#REF!</definedName>
    <definedName name="LastQPLGrossProfitExpense60RESEARCHDEVELOPMENT62DEVELOPMENTOutsourcingClinicalCostsOutsourcingClinicalCostsOther5">#REF!</definedName>
    <definedName name="LastQPLGrossProfitExpense60RESEARCHDEVELOPMENT62DEVELOPMENTOutsourcingClinicalCostsTotalClinicalDevelopment1" localSheetId="11">#REF!</definedName>
    <definedName name="LastQPLGrossProfitExpense60RESEARCHDEVELOPMENT62DEVELOPMENTOutsourcingClinicalCostsTotalClinicalDevelopment1">#REF!</definedName>
    <definedName name="LastQPLGrossProfitExpense60RESEARCHDEVELOPMENT62DEVELOPMENTOutsourcingClinicalCostsTotalClinicalDevelopment2" localSheetId="11">#REF!</definedName>
    <definedName name="LastQPLGrossProfitExpense60RESEARCHDEVELOPMENT62DEVELOPMENTOutsourcingClinicalCostsTotalClinicalDevelopment2">#REF!</definedName>
    <definedName name="LastQPLGrossProfitExpense60RESEARCHDEVELOPMENT62DEVELOPMENTOutsourcingClinicalCostsTotalClinicalDevelopment3" localSheetId="11">#REF!</definedName>
    <definedName name="LastQPLGrossProfitExpense60RESEARCHDEVELOPMENT62DEVELOPMENTOutsourcingClinicalCostsTotalClinicalDevelopment3">#REF!</definedName>
    <definedName name="LastQPLGrossProfitExpense60RESEARCHDEVELOPMENT62DEVELOPMENTOutsourcingClinicalCostsTotalClinicalDevelopment4" localSheetId="11">#REF!</definedName>
    <definedName name="LastQPLGrossProfitExpense60RESEARCHDEVELOPMENT62DEVELOPMENTOutsourcingClinicalCostsTotalClinicalDevelopment4">#REF!</definedName>
    <definedName name="LastQPLGrossProfitExpense60RESEARCHDEVELOPMENT62DEVELOPMENTOutsourcingClinicalCostsTotalClinicalDevelopment5" localSheetId="11">#REF!</definedName>
    <definedName name="LastQPLGrossProfitExpense60RESEARCHDEVELOPMENT62DEVELOPMENTOutsourcingClinicalCostsTotalClinicalDevelopment5">#REF!</definedName>
    <definedName name="LastQPLGrossProfitExpense60RESEARCHDEVELOPMENT62DEVELOPMENTOutsourcingClinicalCostsTotalClinicalTrial1" localSheetId="11">#REF!</definedName>
    <definedName name="LastQPLGrossProfitExpense60RESEARCHDEVELOPMENT62DEVELOPMENTOutsourcingClinicalCostsTotalClinicalTrial1">#REF!</definedName>
    <definedName name="LastQPLGrossProfitExpense60RESEARCHDEVELOPMENT62DEVELOPMENTOutsourcingClinicalCostsTotalClinicalTrial2" localSheetId="11">#REF!</definedName>
    <definedName name="LastQPLGrossProfitExpense60RESEARCHDEVELOPMENT62DEVELOPMENTOutsourcingClinicalCostsTotalClinicalTrial2">#REF!</definedName>
    <definedName name="LastQPLGrossProfitExpense60RESEARCHDEVELOPMENT62DEVELOPMENTOutsourcingClinicalCostsTotalClinicalTrial3" localSheetId="11">#REF!</definedName>
    <definedName name="LastQPLGrossProfitExpense60RESEARCHDEVELOPMENT62DEVELOPMENTOutsourcingClinicalCostsTotalClinicalTrial3">#REF!</definedName>
    <definedName name="LastQPLGrossProfitExpense60RESEARCHDEVELOPMENT62DEVELOPMENTOutsourcingClinicalCostsTotalClinicalTrial4" localSheetId="11">#REF!</definedName>
    <definedName name="LastQPLGrossProfitExpense60RESEARCHDEVELOPMENT62DEVELOPMENTOutsourcingClinicalCostsTotalClinicalTrial4">#REF!</definedName>
    <definedName name="LastQPLGrossProfitExpense60RESEARCHDEVELOPMENT62DEVELOPMENTOutsourcingClinicalCostsTotalClinicalTrial5" localSheetId="11">#REF!</definedName>
    <definedName name="LastQPLGrossProfitExpense60RESEARCHDEVELOPMENT62DEVELOPMENTOutsourcingClinicalCostsTotalClinicalTrial5">#REF!</definedName>
    <definedName name="LastQPLGrossProfitExpense60RESEARCHDEVELOPMENT62DEVELOPMENTOutsourcingClinicalCostsTotalClinicalTrialBPH1" localSheetId="11">#REF!</definedName>
    <definedName name="LastQPLGrossProfitExpense60RESEARCHDEVELOPMENT62DEVELOPMENTOutsourcingClinicalCostsTotalClinicalTrialBPH1">#REF!</definedName>
    <definedName name="LastQPLGrossProfitExpense60RESEARCHDEVELOPMENT62DEVELOPMENTOutsourcingClinicalCostsTotalClinicalTrialBPH2" localSheetId="11">#REF!</definedName>
    <definedName name="LastQPLGrossProfitExpense60RESEARCHDEVELOPMENT62DEVELOPMENTOutsourcingClinicalCostsTotalClinicalTrialBPH2">#REF!</definedName>
    <definedName name="LastQPLGrossProfitExpense60RESEARCHDEVELOPMENT62DEVELOPMENTOutsourcingClinicalCostsTotalClinicalTrialBPH3" localSheetId="11">#REF!</definedName>
    <definedName name="LastQPLGrossProfitExpense60RESEARCHDEVELOPMENT62DEVELOPMENTOutsourcingClinicalCostsTotalClinicalTrialBPH3">#REF!</definedName>
    <definedName name="LastQPLGrossProfitExpense60RESEARCHDEVELOPMENT62DEVELOPMENTOutsourcingClinicalCostsTotalClinicalTrialBPH4" localSheetId="11">#REF!</definedName>
    <definedName name="LastQPLGrossProfitExpense60RESEARCHDEVELOPMENT62DEVELOPMENTOutsourcingClinicalCostsTotalClinicalTrialBPH4">#REF!</definedName>
    <definedName name="LastQPLGrossProfitExpense60RESEARCHDEVELOPMENT62DEVELOPMENTOutsourcingClinicalCostsTotalClinicalTrialBPH5" localSheetId="11">#REF!</definedName>
    <definedName name="LastQPLGrossProfitExpense60RESEARCHDEVELOPMENT62DEVELOPMENTOutsourcingClinicalCostsTotalClinicalTrialBPH5">#REF!</definedName>
    <definedName name="LastQPLGrossProfitExpense60RESEARCHDEVELOPMENT62DEVELOPMENTOutsourcingClinicalCostsTotalClinicalTrialProstate1" localSheetId="11">#REF!</definedName>
    <definedName name="LastQPLGrossProfitExpense60RESEARCHDEVELOPMENT62DEVELOPMENTOutsourcingClinicalCostsTotalClinicalTrialProstate1">#REF!</definedName>
    <definedName name="LastQPLGrossProfitExpense60RESEARCHDEVELOPMENT62DEVELOPMENTOutsourcingClinicalCostsTotalClinicalTrialProstate2" localSheetId="11">#REF!</definedName>
    <definedName name="LastQPLGrossProfitExpense60RESEARCHDEVELOPMENT62DEVELOPMENTOutsourcingClinicalCostsTotalClinicalTrialProstate2">#REF!</definedName>
    <definedName name="LastQPLGrossProfitExpense60RESEARCHDEVELOPMENT62DEVELOPMENTOutsourcingClinicalCostsTotalClinicalTrialProstate3" localSheetId="11">#REF!</definedName>
    <definedName name="LastQPLGrossProfitExpense60RESEARCHDEVELOPMENT62DEVELOPMENTOutsourcingClinicalCostsTotalClinicalTrialProstate3">#REF!</definedName>
    <definedName name="LastQPLGrossProfitExpense60RESEARCHDEVELOPMENT62DEVELOPMENTOutsourcingClinicalCostsTotalClinicalTrialProstate4" localSheetId="11">#REF!</definedName>
    <definedName name="LastQPLGrossProfitExpense60RESEARCHDEVELOPMENT62DEVELOPMENTOutsourcingClinicalCostsTotalClinicalTrialProstate4">#REF!</definedName>
    <definedName name="LastQPLGrossProfitExpense60RESEARCHDEVELOPMENT62DEVELOPMENTOutsourcingClinicalCostsTotalClinicalTrialProstate5" localSheetId="11">#REF!</definedName>
    <definedName name="LastQPLGrossProfitExpense60RESEARCHDEVELOPMENT62DEVELOPMENTOutsourcingClinicalCostsTotalClinicalTrialProstate5">#REF!</definedName>
    <definedName name="LastQPLGrossProfitExpense60RESEARCHDEVELOPMENT62DEVELOPMENTOutsourcingCMCCosts1" localSheetId="11">#REF!</definedName>
    <definedName name="LastQPLGrossProfitExpense60RESEARCHDEVELOPMENT62DEVELOPMENTOutsourcingCMCCosts1">#REF!</definedName>
    <definedName name="LastQPLGrossProfitExpense60RESEARCHDEVELOPMENT62DEVELOPMENTOutsourcingCMCCosts2" localSheetId="11">#REF!</definedName>
    <definedName name="LastQPLGrossProfitExpense60RESEARCHDEVELOPMENT62DEVELOPMENTOutsourcingCMCCosts2">#REF!</definedName>
    <definedName name="LastQPLGrossProfitExpense60RESEARCHDEVELOPMENT62DEVELOPMENTOutsourcingCMCCosts3" localSheetId="11">#REF!</definedName>
    <definedName name="LastQPLGrossProfitExpense60RESEARCHDEVELOPMENT62DEVELOPMENTOutsourcingCMCCosts3">#REF!</definedName>
    <definedName name="LastQPLGrossProfitExpense60RESEARCHDEVELOPMENT62DEVELOPMENTOutsourcingCMCCosts4" localSheetId="11">#REF!</definedName>
    <definedName name="LastQPLGrossProfitExpense60RESEARCHDEVELOPMENT62DEVELOPMENTOutsourcingCMCCosts4">#REF!</definedName>
    <definedName name="LastQPLGrossProfitExpense60RESEARCHDEVELOPMENT62DEVELOPMENTOutsourcingCMCCosts5" localSheetId="11">#REF!</definedName>
    <definedName name="LastQPLGrossProfitExpense60RESEARCHDEVELOPMENT62DEVELOPMENTOutsourcingCMCCosts5">#REF!</definedName>
    <definedName name="LastQPLGrossProfitExpense60RESEARCHDEVELOPMENT62DEVELOPMENTPersonnelandContractors" localSheetId="11">#REF!</definedName>
    <definedName name="LastQPLGrossProfitExpense60RESEARCHDEVELOPMENT62DEVELOPMENTPersonnelandContractors">#REF!</definedName>
    <definedName name="LastQPLGrossProfitExpense60RESEARCHDEVELOPMENT62DEVELOPMENTPersonnelandContractorsBudgettedSalaries1" localSheetId="11">#REF!</definedName>
    <definedName name="LastQPLGrossProfitExpense60RESEARCHDEVELOPMENT62DEVELOPMENTPersonnelandContractorsBudgettedSalaries1">#REF!</definedName>
    <definedName name="LastQPLGrossProfitExpense60RESEARCHDEVELOPMENT62DEVELOPMENTPersonnelandContractorsBudgettedSalaries2" localSheetId="11">#REF!</definedName>
    <definedName name="LastQPLGrossProfitExpense60RESEARCHDEVELOPMENT62DEVELOPMENTPersonnelandContractorsBudgettedSalaries2">#REF!</definedName>
    <definedName name="LastQPLGrossProfitExpense60RESEARCHDEVELOPMENT62DEVELOPMENTPersonnelandContractorsBudgettedSalaries3" localSheetId="11">#REF!</definedName>
    <definedName name="LastQPLGrossProfitExpense60RESEARCHDEVELOPMENT62DEVELOPMENTPersonnelandContractorsBudgettedSalaries3">#REF!</definedName>
    <definedName name="LastQPLGrossProfitExpense60RESEARCHDEVELOPMENT62DEVELOPMENTPersonnelandContractorsBudgettedSalaries4" localSheetId="11">#REF!</definedName>
    <definedName name="LastQPLGrossProfitExpense60RESEARCHDEVELOPMENT62DEVELOPMENTPersonnelandContractorsBudgettedSalaries4">#REF!</definedName>
    <definedName name="LastQPLGrossProfitExpense60RESEARCHDEVELOPMENT62DEVELOPMENTPersonnelandContractorsBudgettedSalaries5" localSheetId="11">#REF!</definedName>
    <definedName name="LastQPLGrossProfitExpense60RESEARCHDEVELOPMENT62DEVELOPMENTPersonnelandContractorsBudgettedSalaries5">#REF!</definedName>
    <definedName name="LastQPLGrossProfitExpense60RESEARCHDEVELOPMENT62DEVELOPMENTPersonnelandContractorsContractors" localSheetId="11">#REF!</definedName>
    <definedName name="LastQPLGrossProfitExpense60RESEARCHDEVELOPMENT62DEVELOPMENTPersonnelandContractorsContractors">#REF!</definedName>
    <definedName name="LastQPLGrossProfitExpense60RESEARCHDEVELOPMENT62DEVELOPMENTPersonnelandContractorsContractorsContractorsOther1" localSheetId="11">#REF!</definedName>
    <definedName name="LastQPLGrossProfitExpense60RESEARCHDEVELOPMENT62DEVELOPMENTPersonnelandContractorsContractorsContractorsOther1">#REF!</definedName>
    <definedName name="LastQPLGrossProfitExpense60RESEARCHDEVELOPMENT62DEVELOPMENTPersonnelandContractorsContractorsContractorsOther2" localSheetId="11">#REF!</definedName>
    <definedName name="LastQPLGrossProfitExpense60RESEARCHDEVELOPMENT62DEVELOPMENTPersonnelandContractorsContractorsContractorsOther2">#REF!</definedName>
    <definedName name="LastQPLGrossProfitExpense60RESEARCHDEVELOPMENT62DEVELOPMENTPersonnelandContractorsContractorsContractorsOther3" localSheetId="11">#REF!</definedName>
    <definedName name="LastQPLGrossProfitExpense60RESEARCHDEVELOPMENT62DEVELOPMENTPersonnelandContractorsContractorsContractorsOther3">#REF!</definedName>
    <definedName name="LastQPLGrossProfitExpense60RESEARCHDEVELOPMENT62DEVELOPMENTPersonnelandContractorsContractorsContractorsOther4" localSheetId="11">#REF!</definedName>
    <definedName name="LastQPLGrossProfitExpense60RESEARCHDEVELOPMENT62DEVELOPMENTPersonnelandContractorsContractorsContractorsOther4">#REF!</definedName>
    <definedName name="LastQPLGrossProfitExpense60RESEARCHDEVELOPMENT62DEVELOPMENTPersonnelandContractorsContractorsContractorsOther5" localSheetId="11">#REF!</definedName>
    <definedName name="LastQPLGrossProfitExpense60RESEARCHDEVELOPMENT62DEVELOPMENTPersonnelandContractorsContractorsContractorsOther5">#REF!</definedName>
    <definedName name="LastQPLGrossProfitExpense60RESEARCHDEVELOPMENT62DEVELOPMENTPersonnelandContractorsContractorsTempLabourcontractservices1" localSheetId="11">#REF!</definedName>
    <definedName name="LastQPLGrossProfitExpense60RESEARCHDEVELOPMENT62DEVELOPMENTPersonnelandContractorsContractorsTempLabourcontractservices1">#REF!</definedName>
    <definedName name="LastQPLGrossProfitExpense60RESEARCHDEVELOPMENT62DEVELOPMENTPersonnelandContractorsContractorsTempLabourcontractservices2" localSheetId="11">#REF!</definedName>
    <definedName name="LastQPLGrossProfitExpense60RESEARCHDEVELOPMENT62DEVELOPMENTPersonnelandContractorsContractorsTempLabourcontractservices2">#REF!</definedName>
    <definedName name="LastQPLGrossProfitExpense60RESEARCHDEVELOPMENT62DEVELOPMENTPersonnelandContractorsContractorsTempLabourcontractservices3" localSheetId="11">#REF!</definedName>
    <definedName name="LastQPLGrossProfitExpense60RESEARCHDEVELOPMENT62DEVELOPMENTPersonnelandContractorsContractorsTempLabourcontractservices3">#REF!</definedName>
    <definedName name="LastQPLGrossProfitExpense60RESEARCHDEVELOPMENT62DEVELOPMENTPersonnelandContractorsContractorsTempLabourcontractservices4" localSheetId="11">#REF!</definedName>
    <definedName name="LastQPLGrossProfitExpense60RESEARCHDEVELOPMENT62DEVELOPMENTPersonnelandContractorsContractorsTempLabourcontractservices4">#REF!</definedName>
    <definedName name="LastQPLGrossProfitExpense60RESEARCHDEVELOPMENT62DEVELOPMENTPersonnelandContractorsContractorsTempLabourcontractservices5" localSheetId="11">#REF!</definedName>
    <definedName name="LastQPLGrossProfitExpense60RESEARCHDEVELOPMENT62DEVELOPMENTPersonnelandContractorsContractorsTempLabourcontractservices5">#REF!</definedName>
    <definedName name="LastQPLGrossProfitExpense60RESEARCHDEVELOPMENT62DEVELOPMENTPersonnelandContractorsEmployees" localSheetId="11">#REF!</definedName>
    <definedName name="LastQPLGrossProfitExpense60RESEARCHDEVELOPMENT62DEVELOPMENTPersonnelandContractorsEmployees">#REF!</definedName>
    <definedName name="LastQPLGrossProfitExpense60RESEARCHDEVELOPMENT62DEVELOPMENTPersonnelandContractorsEmployeesBonus1" localSheetId="11">#REF!</definedName>
    <definedName name="LastQPLGrossProfitExpense60RESEARCHDEVELOPMENT62DEVELOPMENTPersonnelandContractorsEmployeesBonus1">#REF!</definedName>
    <definedName name="LastQPLGrossProfitExpense60RESEARCHDEVELOPMENT62DEVELOPMENTPersonnelandContractorsEmployeesBonus2" localSheetId="11">#REF!</definedName>
    <definedName name="LastQPLGrossProfitExpense60RESEARCHDEVELOPMENT62DEVELOPMENTPersonnelandContractorsEmployeesBonus2">#REF!</definedName>
    <definedName name="LastQPLGrossProfitExpense60RESEARCHDEVELOPMENT62DEVELOPMENTPersonnelandContractorsEmployeesBonus3" localSheetId="11">#REF!</definedName>
    <definedName name="LastQPLGrossProfitExpense60RESEARCHDEVELOPMENT62DEVELOPMENTPersonnelandContractorsEmployeesBonus3">#REF!</definedName>
    <definedName name="LastQPLGrossProfitExpense60RESEARCHDEVELOPMENT62DEVELOPMENTPersonnelandContractorsEmployeesBonus4" localSheetId="11">#REF!</definedName>
    <definedName name="LastQPLGrossProfitExpense60RESEARCHDEVELOPMENT62DEVELOPMENTPersonnelandContractorsEmployeesBonus4">#REF!</definedName>
    <definedName name="LastQPLGrossProfitExpense60RESEARCHDEVELOPMENT62DEVELOPMENTPersonnelandContractorsEmployeesBonus5" localSheetId="11">#REF!</definedName>
    <definedName name="LastQPLGrossProfitExpense60RESEARCHDEVELOPMENT62DEVELOPMENTPersonnelandContractorsEmployeesBonus5">#REF!</definedName>
    <definedName name="LastQPLGrossProfitExpense60RESEARCHDEVELOPMENT62DEVELOPMENTPersonnelandContractorsEmployeesCompanyCPP1" localSheetId="11">#REF!</definedName>
    <definedName name="LastQPLGrossProfitExpense60RESEARCHDEVELOPMENT62DEVELOPMENTPersonnelandContractorsEmployeesCompanyCPP1">#REF!</definedName>
    <definedName name="LastQPLGrossProfitExpense60RESEARCHDEVELOPMENT62DEVELOPMENTPersonnelandContractorsEmployeesCompanyCPP2" localSheetId="11">#REF!</definedName>
    <definedName name="LastQPLGrossProfitExpense60RESEARCHDEVELOPMENT62DEVELOPMENTPersonnelandContractorsEmployeesCompanyCPP2">#REF!</definedName>
    <definedName name="LastQPLGrossProfitExpense60RESEARCHDEVELOPMENT62DEVELOPMENTPersonnelandContractorsEmployeesCompanyCPP3" localSheetId="11">#REF!</definedName>
    <definedName name="LastQPLGrossProfitExpense60RESEARCHDEVELOPMENT62DEVELOPMENTPersonnelandContractorsEmployeesCompanyCPP3">#REF!</definedName>
    <definedName name="LastQPLGrossProfitExpense60RESEARCHDEVELOPMENT62DEVELOPMENTPersonnelandContractorsEmployeesCompanyCPP4" localSheetId="11">#REF!</definedName>
    <definedName name="LastQPLGrossProfitExpense60RESEARCHDEVELOPMENT62DEVELOPMENTPersonnelandContractorsEmployeesCompanyCPP4">#REF!</definedName>
    <definedName name="LastQPLGrossProfitExpense60RESEARCHDEVELOPMENT62DEVELOPMENTPersonnelandContractorsEmployeesCompanyCPP5" localSheetId="11">#REF!</definedName>
    <definedName name="LastQPLGrossProfitExpense60RESEARCHDEVELOPMENT62DEVELOPMENTPersonnelandContractorsEmployeesCompanyCPP5">#REF!</definedName>
    <definedName name="LastQPLGrossProfitExpense60RESEARCHDEVELOPMENT62DEVELOPMENTPersonnelandContractorsEmployeesCompanyEI1" localSheetId="11">#REF!</definedName>
    <definedName name="LastQPLGrossProfitExpense60RESEARCHDEVELOPMENT62DEVELOPMENTPersonnelandContractorsEmployeesCompanyEI1">#REF!</definedName>
    <definedName name="LastQPLGrossProfitExpense60RESEARCHDEVELOPMENT62DEVELOPMENTPersonnelandContractorsEmployeesCompanyEI2" localSheetId="11">#REF!</definedName>
    <definedName name="LastQPLGrossProfitExpense60RESEARCHDEVELOPMENT62DEVELOPMENTPersonnelandContractorsEmployeesCompanyEI2">#REF!</definedName>
    <definedName name="LastQPLGrossProfitExpense60RESEARCHDEVELOPMENT62DEVELOPMENTPersonnelandContractorsEmployeesCompanyEI3" localSheetId="11">#REF!</definedName>
    <definedName name="LastQPLGrossProfitExpense60RESEARCHDEVELOPMENT62DEVELOPMENTPersonnelandContractorsEmployeesCompanyEI3">#REF!</definedName>
    <definedName name="LastQPLGrossProfitExpense60RESEARCHDEVELOPMENT62DEVELOPMENTPersonnelandContractorsEmployeesCompanyEI4" localSheetId="11">#REF!</definedName>
    <definedName name="LastQPLGrossProfitExpense60RESEARCHDEVELOPMENT62DEVELOPMENTPersonnelandContractorsEmployeesCompanyEI4">#REF!</definedName>
    <definedName name="LastQPLGrossProfitExpense60RESEARCHDEVELOPMENT62DEVELOPMENTPersonnelandContractorsEmployeesCompanyEI5" localSheetId="11">#REF!</definedName>
    <definedName name="LastQPLGrossProfitExpense60RESEARCHDEVELOPMENT62DEVELOPMENTPersonnelandContractorsEmployeesCompanyEI5">#REF!</definedName>
    <definedName name="LastQPLGrossProfitExpense60RESEARCHDEVELOPMENT62DEVELOPMENTPersonnelandContractorsEmployeesEmployeeBenefits1" localSheetId="11">#REF!</definedName>
    <definedName name="LastQPLGrossProfitExpense60RESEARCHDEVELOPMENT62DEVELOPMENTPersonnelandContractorsEmployeesEmployeeBenefits1">#REF!</definedName>
    <definedName name="LastQPLGrossProfitExpense60RESEARCHDEVELOPMENT62DEVELOPMENTPersonnelandContractorsEmployeesEmployeeBenefits2" localSheetId="11">#REF!</definedName>
    <definedName name="LastQPLGrossProfitExpense60RESEARCHDEVELOPMENT62DEVELOPMENTPersonnelandContractorsEmployeesEmployeeBenefits2">#REF!</definedName>
    <definedName name="LastQPLGrossProfitExpense60RESEARCHDEVELOPMENT62DEVELOPMENTPersonnelandContractorsEmployeesEmployeeBenefits3" localSheetId="11">#REF!</definedName>
    <definedName name="LastQPLGrossProfitExpense60RESEARCHDEVELOPMENT62DEVELOPMENTPersonnelandContractorsEmployeesEmployeeBenefits3">#REF!</definedName>
    <definedName name="LastQPLGrossProfitExpense60RESEARCHDEVELOPMENT62DEVELOPMENTPersonnelandContractorsEmployeesEmployeeBenefits4" localSheetId="11">#REF!</definedName>
    <definedName name="LastQPLGrossProfitExpense60RESEARCHDEVELOPMENT62DEVELOPMENTPersonnelandContractorsEmployeesEmployeeBenefits4">#REF!</definedName>
    <definedName name="LastQPLGrossProfitExpense60RESEARCHDEVELOPMENT62DEVELOPMENTPersonnelandContractorsEmployeesEmployeeBenefits5" localSheetId="11">#REF!</definedName>
    <definedName name="LastQPLGrossProfitExpense60RESEARCHDEVELOPMENT62DEVELOPMENTPersonnelandContractorsEmployeesEmployeeBenefits5">#REF!</definedName>
    <definedName name="LastQPLGrossProfitExpense60RESEARCHDEVELOPMENT62DEVELOPMENTPersonnelandContractorsEmployeesEmployeesOther1" localSheetId="11">#REF!</definedName>
    <definedName name="LastQPLGrossProfitExpense60RESEARCHDEVELOPMENT62DEVELOPMENTPersonnelandContractorsEmployeesEmployeesOther1">#REF!</definedName>
    <definedName name="LastQPLGrossProfitExpense60RESEARCHDEVELOPMENT62DEVELOPMENTPersonnelandContractorsEmployeesEmployeesOther2" localSheetId="11">#REF!</definedName>
    <definedName name="LastQPLGrossProfitExpense60RESEARCHDEVELOPMENT62DEVELOPMENTPersonnelandContractorsEmployeesEmployeesOther2">#REF!</definedName>
    <definedName name="LastQPLGrossProfitExpense60RESEARCHDEVELOPMENT62DEVELOPMENTPersonnelandContractorsEmployeesEmployeesOther3" localSheetId="11">#REF!</definedName>
    <definedName name="LastQPLGrossProfitExpense60RESEARCHDEVELOPMENT62DEVELOPMENTPersonnelandContractorsEmployeesEmployeesOther3">#REF!</definedName>
    <definedName name="LastQPLGrossProfitExpense60RESEARCHDEVELOPMENT62DEVELOPMENTPersonnelandContractorsEmployeesEmployeesOther4" localSheetId="11">#REF!</definedName>
    <definedName name="LastQPLGrossProfitExpense60RESEARCHDEVELOPMENT62DEVELOPMENTPersonnelandContractorsEmployeesEmployeesOther4">#REF!</definedName>
    <definedName name="LastQPLGrossProfitExpense60RESEARCHDEVELOPMENT62DEVELOPMENTPersonnelandContractorsEmployeesEmployeesOther5" localSheetId="11">#REF!</definedName>
    <definedName name="LastQPLGrossProfitExpense60RESEARCHDEVELOPMENT62DEVELOPMENTPersonnelandContractorsEmployeesEmployeesOther5">#REF!</definedName>
    <definedName name="LastQPLGrossProfitExpense60RESEARCHDEVELOPMENT62DEVELOPMENTPersonnelandContractorsEmployeesSalarieswages1" localSheetId="11">#REF!</definedName>
    <definedName name="LastQPLGrossProfitExpense60RESEARCHDEVELOPMENT62DEVELOPMENTPersonnelandContractorsEmployeesSalarieswages1">#REF!</definedName>
    <definedName name="LastQPLGrossProfitExpense60RESEARCHDEVELOPMENT62DEVELOPMENTPersonnelandContractorsEmployeesSalarieswages2" localSheetId="11">#REF!</definedName>
    <definedName name="LastQPLGrossProfitExpense60RESEARCHDEVELOPMENT62DEVELOPMENTPersonnelandContractorsEmployeesSalarieswages2">#REF!</definedName>
    <definedName name="LastQPLGrossProfitExpense60RESEARCHDEVELOPMENT62DEVELOPMENTPersonnelandContractorsEmployeesSalarieswages3" localSheetId="11">#REF!</definedName>
    <definedName name="LastQPLGrossProfitExpense60RESEARCHDEVELOPMENT62DEVELOPMENTPersonnelandContractorsEmployeesSalarieswages3">#REF!</definedName>
    <definedName name="LastQPLGrossProfitExpense60RESEARCHDEVELOPMENT62DEVELOPMENTPersonnelandContractorsEmployeesSalarieswages4" localSheetId="11">#REF!</definedName>
    <definedName name="LastQPLGrossProfitExpense60RESEARCHDEVELOPMENT62DEVELOPMENTPersonnelandContractorsEmployeesSalarieswages4">#REF!</definedName>
    <definedName name="LastQPLGrossProfitExpense60RESEARCHDEVELOPMENT62DEVELOPMENTPersonnelandContractorsEmployeesSalarieswages5" localSheetId="11">#REF!</definedName>
    <definedName name="LastQPLGrossProfitExpense60RESEARCHDEVELOPMENT62DEVELOPMENTPersonnelandContractorsEmployeesSalarieswages5">#REF!</definedName>
    <definedName name="LastQPLGrossProfitExpense60RESEARCHDEVELOPMENT62DEVELOPMENTPersonnelandContractorsEmployeesSalaryControl1" localSheetId="11">#REF!</definedName>
    <definedName name="LastQPLGrossProfitExpense60RESEARCHDEVELOPMENT62DEVELOPMENTPersonnelandContractorsEmployeesSalaryControl1">#REF!</definedName>
    <definedName name="LastQPLGrossProfitExpense60RESEARCHDEVELOPMENT62DEVELOPMENTPersonnelandContractorsEmployeesSalaryControl2" localSheetId="11">#REF!</definedName>
    <definedName name="LastQPLGrossProfitExpense60RESEARCHDEVELOPMENT62DEVELOPMENTPersonnelandContractorsEmployeesSalaryControl2">#REF!</definedName>
    <definedName name="LastQPLGrossProfitExpense60RESEARCHDEVELOPMENT62DEVELOPMENTPersonnelandContractorsEmployeesSalaryControl3" localSheetId="11">#REF!</definedName>
    <definedName name="LastQPLGrossProfitExpense60RESEARCHDEVELOPMENT62DEVELOPMENTPersonnelandContractorsEmployeesSalaryControl3">#REF!</definedName>
    <definedName name="LastQPLGrossProfitExpense60RESEARCHDEVELOPMENT62DEVELOPMENTPersonnelandContractorsEmployeesSalaryControl4" localSheetId="11">#REF!</definedName>
    <definedName name="LastQPLGrossProfitExpense60RESEARCHDEVELOPMENT62DEVELOPMENTPersonnelandContractorsEmployeesSalaryControl4">#REF!</definedName>
    <definedName name="LastQPLGrossProfitExpense60RESEARCHDEVELOPMENT62DEVELOPMENTPersonnelandContractorsEmployeesSalaryControl5" localSheetId="11">#REF!</definedName>
    <definedName name="LastQPLGrossProfitExpense60RESEARCHDEVELOPMENT62DEVELOPMENTPersonnelandContractorsEmployeesSalaryControl5">#REF!</definedName>
    <definedName name="LastQPLGrossProfitExpense60RESEARCHDEVELOPMENT62DEVELOPMENTPersonnelandContractorsEmployeesVacationexpensePTO1" localSheetId="11">#REF!</definedName>
    <definedName name="LastQPLGrossProfitExpense60RESEARCHDEVELOPMENT62DEVELOPMENTPersonnelandContractorsEmployeesVacationexpensePTO1">#REF!</definedName>
    <definedName name="LastQPLGrossProfitExpense60RESEARCHDEVELOPMENT62DEVELOPMENTPersonnelandContractorsEmployeesVacationexpensePTO2" localSheetId="11">#REF!</definedName>
    <definedName name="LastQPLGrossProfitExpense60RESEARCHDEVELOPMENT62DEVELOPMENTPersonnelandContractorsEmployeesVacationexpensePTO2">#REF!</definedName>
    <definedName name="LastQPLGrossProfitExpense60RESEARCHDEVELOPMENT62DEVELOPMENTPersonnelandContractorsEmployeesVacationexpensePTO3" localSheetId="11">#REF!</definedName>
    <definedName name="LastQPLGrossProfitExpense60RESEARCHDEVELOPMENT62DEVELOPMENTPersonnelandContractorsEmployeesVacationexpensePTO3">#REF!</definedName>
    <definedName name="LastQPLGrossProfitExpense60RESEARCHDEVELOPMENT62DEVELOPMENTPersonnelandContractorsEmployeesVacationexpensePTO4" localSheetId="11">#REF!</definedName>
    <definedName name="LastQPLGrossProfitExpense60RESEARCHDEVELOPMENT62DEVELOPMENTPersonnelandContractorsEmployeesVacationexpensePTO4">#REF!</definedName>
    <definedName name="LastQPLGrossProfitExpense60RESEARCHDEVELOPMENT62DEVELOPMENTPersonnelandContractorsEmployeesVacationexpensePTO5" localSheetId="11">#REF!</definedName>
    <definedName name="LastQPLGrossProfitExpense60RESEARCHDEVELOPMENT62DEVELOPMENTPersonnelandContractorsEmployeesVacationexpensePTO5">#REF!</definedName>
    <definedName name="LastQPLGrossProfitExpense60RESEARCHDEVELOPMENT62DEVELOPMENTPersonnelandContractorsEmployeesWageAllocation1" localSheetId="11">#REF!</definedName>
    <definedName name="LastQPLGrossProfitExpense60RESEARCHDEVELOPMENT62DEVELOPMENTPersonnelandContractorsEmployeesWageAllocation1">#REF!</definedName>
    <definedName name="LastQPLGrossProfitExpense60RESEARCHDEVELOPMENT62DEVELOPMENTPersonnelandContractorsEmployeesWageAllocation2" localSheetId="11">#REF!</definedName>
    <definedName name="LastQPLGrossProfitExpense60RESEARCHDEVELOPMENT62DEVELOPMENTPersonnelandContractorsEmployeesWageAllocation2">#REF!</definedName>
    <definedName name="LastQPLGrossProfitExpense60RESEARCHDEVELOPMENT62DEVELOPMENTPersonnelandContractorsEmployeesWageAllocation3" localSheetId="11">#REF!</definedName>
    <definedName name="LastQPLGrossProfitExpense60RESEARCHDEVELOPMENT62DEVELOPMENTPersonnelandContractorsEmployeesWageAllocation3">#REF!</definedName>
    <definedName name="LastQPLGrossProfitExpense60RESEARCHDEVELOPMENT62DEVELOPMENTPersonnelandContractorsEmployeesWageAllocation4" localSheetId="11">#REF!</definedName>
    <definedName name="LastQPLGrossProfitExpense60RESEARCHDEVELOPMENT62DEVELOPMENTPersonnelandContractorsEmployeesWageAllocation4">#REF!</definedName>
    <definedName name="LastQPLGrossProfitExpense60RESEARCHDEVELOPMENT62DEVELOPMENTPersonnelandContractorsEmployeesWageAllocation5" localSheetId="11">#REF!</definedName>
    <definedName name="LastQPLGrossProfitExpense60RESEARCHDEVELOPMENT62DEVELOPMENTPersonnelandContractorsEmployeesWageAllocation5">#REF!</definedName>
    <definedName name="LastQPLGrossProfitExpense60RESEARCHDEVELOPMENT62DEVELOPMENTPersonnelandContractorsPersonnelandContractorsOther1" localSheetId="11">#REF!</definedName>
    <definedName name="LastQPLGrossProfitExpense60RESEARCHDEVELOPMENT62DEVELOPMENTPersonnelandContractorsPersonnelandContractorsOther1">#REF!</definedName>
    <definedName name="LastQPLGrossProfitExpense60RESEARCHDEVELOPMENT62DEVELOPMENTPersonnelandContractorsPersonnelandContractorsOther2" localSheetId="11">#REF!</definedName>
    <definedName name="LastQPLGrossProfitExpense60RESEARCHDEVELOPMENT62DEVELOPMENTPersonnelandContractorsPersonnelandContractorsOther2">#REF!</definedName>
    <definedName name="LastQPLGrossProfitExpense60RESEARCHDEVELOPMENT62DEVELOPMENTPersonnelandContractorsPersonnelandContractorsOther3" localSheetId="11">#REF!</definedName>
    <definedName name="LastQPLGrossProfitExpense60RESEARCHDEVELOPMENT62DEVELOPMENTPersonnelandContractorsPersonnelandContractorsOther3">#REF!</definedName>
    <definedName name="LastQPLGrossProfitExpense60RESEARCHDEVELOPMENT62DEVELOPMENTPersonnelandContractorsPersonnelandContractorsOther4" localSheetId="11">#REF!</definedName>
    <definedName name="LastQPLGrossProfitExpense60RESEARCHDEVELOPMENT62DEVELOPMENTPersonnelandContractorsPersonnelandContractorsOther4">#REF!</definedName>
    <definedName name="LastQPLGrossProfitExpense60RESEARCHDEVELOPMENT62DEVELOPMENTPersonnelandContractorsPersonnelandContractorsOther5" localSheetId="11">#REF!</definedName>
    <definedName name="LastQPLGrossProfitExpense60RESEARCHDEVELOPMENT62DEVELOPMENTPersonnelandContractorsPersonnelandContractorsOther5">#REF!</definedName>
    <definedName name="LastQPLGrossProfitExpense60RESEARCHDEVELOPMENT62DEVELOPMENTPersonnelandContractorsTotalContractors1" localSheetId="11">#REF!</definedName>
    <definedName name="LastQPLGrossProfitExpense60RESEARCHDEVELOPMENT62DEVELOPMENTPersonnelandContractorsTotalContractors1">#REF!</definedName>
    <definedName name="LastQPLGrossProfitExpense60RESEARCHDEVELOPMENT62DEVELOPMENTPersonnelandContractorsTotalContractors2" localSheetId="11">#REF!</definedName>
    <definedName name="LastQPLGrossProfitExpense60RESEARCHDEVELOPMENT62DEVELOPMENTPersonnelandContractorsTotalContractors2">#REF!</definedName>
    <definedName name="LastQPLGrossProfitExpense60RESEARCHDEVELOPMENT62DEVELOPMENTPersonnelandContractorsTotalContractors3" localSheetId="11">#REF!</definedName>
    <definedName name="LastQPLGrossProfitExpense60RESEARCHDEVELOPMENT62DEVELOPMENTPersonnelandContractorsTotalContractors3">#REF!</definedName>
    <definedName name="LastQPLGrossProfitExpense60RESEARCHDEVELOPMENT62DEVELOPMENTPersonnelandContractorsTotalContractors4" localSheetId="11">#REF!</definedName>
    <definedName name="LastQPLGrossProfitExpense60RESEARCHDEVELOPMENT62DEVELOPMENTPersonnelandContractorsTotalContractors4">#REF!</definedName>
    <definedName name="LastQPLGrossProfitExpense60RESEARCHDEVELOPMENT62DEVELOPMENTPersonnelandContractorsTotalContractors5" localSheetId="11">#REF!</definedName>
    <definedName name="LastQPLGrossProfitExpense60RESEARCHDEVELOPMENT62DEVELOPMENTPersonnelandContractorsTotalContractors5">#REF!</definedName>
    <definedName name="LastQPLGrossProfitExpense60RESEARCHDEVELOPMENT62DEVELOPMENTPersonnelandContractorsTotalEmployees1" localSheetId="11">#REF!</definedName>
    <definedName name="LastQPLGrossProfitExpense60RESEARCHDEVELOPMENT62DEVELOPMENTPersonnelandContractorsTotalEmployees1">#REF!</definedName>
    <definedName name="LastQPLGrossProfitExpense60RESEARCHDEVELOPMENT62DEVELOPMENTPersonnelandContractorsTotalEmployees2" localSheetId="11">#REF!</definedName>
    <definedName name="LastQPLGrossProfitExpense60RESEARCHDEVELOPMENT62DEVELOPMENTPersonnelandContractorsTotalEmployees2">#REF!</definedName>
    <definedName name="LastQPLGrossProfitExpense60RESEARCHDEVELOPMENT62DEVELOPMENTPersonnelandContractorsTotalEmployees3" localSheetId="11">#REF!</definedName>
    <definedName name="LastQPLGrossProfitExpense60RESEARCHDEVELOPMENT62DEVELOPMENTPersonnelandContractorsTotalEmployees3">#REF!</definedName>
    <definedName name="LastQPLGrossProfitExpense60RESEARCHDEVELOPMENT62DEVELOPMENTPersonnelandContractorsTotalEmployees4" localSheetId="11">#REF!</definedName>
    <definedName name="LastQPLGrossProfitExpense60RESEARCHDEVELOPMENT62DEVELOPMENTPersonnelandContractorsTotalEmployees4">#REF!</definedName>
    <definedName name="LastQPLGrossProfitExpense60RESEARCHDEVELOPMENT62DEVELOPMENTPersonnelandContractorsTotalEmployees5" localSheetId="11">#REF!</definedName>
    <definedName name="LastQPLGrossProfitExpense60RESEARCHDEVELOPMENT62DEVELOPMENTPersonnelandContractorsTotalEmployees5">#REF!</definedName>
    <definedName name="LastQPLGrossProfitExpense60RESEARCHDEVELOPMENT62DEVELOPMENTPreclinicalSupportingActivity" localSheetId="11">#REF!</definedName>
    <definedName name="LastQPLGrossProfitExpense60RESEARCHDEVELOPMENT62DEVELOPMENTPreclinicalSupportingActivity">#REF!</definedName>
    <definedName name="LastQPLGrossProfitExpense60RESEARCHDEVELOPMENT62DEVELOPMENTPreclinicalSupportingActivity131QTEPSZ0011potencyassay1" localSheetId="11">#REF!</definedName>
    <definedName name="LastQPLGrossProfitExpense60RESEARCHDEVELOPMENT62DEVELOPMENTPreclinicalSupportingActivity131QTEPSZ0011potencyassay1">#REF!</definedName>
    <definedName name="LastQPLGrossProfitExpense60RESEARCHDEVELOPMENT62DEVELOPMENTPreclinicalSupportingActivity131QTEPSZ0011potencyassay2" localSheetId="11">#REF!</definedName>
    <definedName name="LastQPLGrossProfitExpense60RESEARCHDEVELOPMENT62DEVELOPMENTPreclinicalSupportingActivity131QTEPSZ0011potencyassay2">#REF!</definedName>
    <definedName name="LastQPLGrossProfitExpense60RESEARCHDEVELOPMENT62DEVELOPMENTPreclinicalSupportingActivity131QTEPSZ0011potencyassay3" localSheetId="11">#REF!</definedName>
    <definedName name="LastQPLGrossProfitExpense60RESEARCHDEVELOPMENT62DEVELOPMENTPreclinicalSupportingActivity131QTEPSZ0011potencyassay3">#REF!</definedName>
    <definedName name="LastQPLGrossProfitExpense60RESEARCHDEVELOPMENT62DEVELOPMENTPreclinicalSupportingActivity131QTEPSZ0011potencyassay4" localSheetId="11">#REF!</definedName>
    <definedName name="LastQPLGrossProfitExpense60RESEARCHDEVELOPMENT62DEVELOPMENTPreclinicalSupportingActivity131QTEPSZ0011potencyassay4">#REF!</definedName>
    <definedName name="LastQPLGrossProfitExpense60RESEARCHDEVELOPMENT62DEVELOPMENTPreclinicalSupportingActivity131QTEPSZ0011potencyassay5" localSheetId="11">#REF!</definedName>
    <definedName name="LastQPLGrossProfitExpense60RESEARCHDEVELOPMENT62DEVELOPMENTPreclinicalSupportingActivity131QTEPSZ0011potencyassay5">#REF!</definedName>
    <definedName name="LastQPLGrossProfitExpense60RESEARCHDEVELOPMENT62DEVELOPMENTPreclinicalSupportingActivity132Reviewofpotencyassay1" localSheetId="11">#REF!</definedName>
    <definedName name="LastQPLGrossProfitExpense60RESEARCHDEVELOPMENT62DEVELOPMENTPreclinicalSupportingActivity132Reviewofpotencyassay1">#REF!</definedName>
    <definedName name="LastQPLGrossProfitExpense60RESEARCHDEVELOPMENT62DEVELOPMENTPreclinicalSupportingActivity132Reviewofpotencyassay2" localSheetId="11">#REF!</definedName>
    <definedName name="LastQPLGrossProfitExpense60RESEARCHDEVELOPMENT62DEVELOPMENTPreclinicalSupportingActivity132Reviewofpotencyassay2">#REF!</definedName>
    <definedName name="LastQPLGrossProfitExpense60RESEARCHDEVELOPMENT62DEVELOPMENTPreclinicalSupportingActivity132Reviewofpotencyassay3" localSheetId="11">#REF!</definedName>
    <definedName name="LastQPLGrossProfitExpense60RESEARCHDEVELOPMENT62DEVELOPMENTPreclinicalSupportingActivity132Reviewofpotencyassay3">#REF!</definedName>
    <definedName name="LastQPLGrossProfitExpense60RESEARCHDEVELOPMENT62DEVELOPMENTPreclinicalSupportingActivity132Reviewofpotencyassay4" localSheetId="11">#REF!</definedName>
    <definedName name="LastQPLGrossProfitExpense60RESEARCHDEVELOPMENT62DEVELOPMENTPreclinicalSupportingActivity132Reviewofpotencyassay4">#REF!</definedName>
    <definedName name="LastQPLGrossProfitExpense60RESEARCHDEVELOPMENT62DEVELOPMENTPreclinicalSupportingActivity132Reviewofpotencyassay5" localSheetId="11">#REF!</definedName>
    <definedName name="LastQPLGrossProfitExpense60RESEARCHDEVELOPMENT62DEVELOPMENTPreclinicalSupportingActivity132Reviewofpotencyassay5">#REF!</definedName>
    <definedName name="LastQPLGrossProfitExpense60RESEARCHDEVELOPMENT62DEVELOPMENTPreclinicalSupportingActivity133Submitclinicalholdresponse1" localSheetId="11">#REF!</definedName>
    <definedName name="LastQPLGrossProfitExpense60RESEARCHDEVELOPMENT62DEVELOPMENTPreclinicalSupportingActivity133Submitclinicalholdresponse1">#REF!</definedName>
    <definedName name="LastQPLGrossProfitExpense60RESEARCHDEVELOPMENT62DEVELOPMENTPreclinicalSupportingActivity133Submitclinicalholdresponse2" localSheetId="11">#REF!</definedName>
    <definedName name="LastQPLGrossProfitExpense60RESEARCHDEVELOPMENT62DEVELOPMENTPreclinicalSupportingActivity133Submitclinicalholdresponse2">#REF!</definedName>
    <definedName name="LastQPLGrossProfitExpense60RESEARCHDEVELOPMENT62DEVELOPMENTPreclinicalSupportingActivity133Submitclinicalholdresponse3" localSheetId="11">#REF!</definedName>
    <definedName name="LastQPLGrossProfitExpense60RESEARCHDEVELOPMENT62DEVELOPMENTPreclinicalSupportingActivity133Submitclinicalholdresponse3">#REF!</definedName>
    <definedName name="LastQPLGrossProfitExpense60RESEARCHDEVELOPMENT62DEVELOPMENTPreclinicalSupportingActivity133Submitclinicalholdresponse4" localSheetId="11">#REF!</definedName>
    <definedName name="LastQPLGrossProfitExpense60RESEARCHDEVELOPMENT62DEVELOPMENTPreclinicalSupportingActivity133Submitclinicalholdresponse4">#REF!</definedName>
    <definedName name="LastQPLGrossProfitExpense60RESEARCHDEVELOPMENT62DEVELOPMENTPreclinicalSupportingActivity133Submitclinicalholdresponse5" localSheetId="11">#REF!</definedName>
    <definedName name="LastQPLGrossProfitExpense60RESEARCHDEVELOPMENT62DEVELOPMENTPreclinicalSupportingActivity133Submitclinicalholdresponse5">#REF!</definedName>
    <definedName name="LastQPLGrossProfitExpense60RESEARCHDEVELOPMENT62DEVELOPMENTPreclinicalSupportingActivity134Evaluationofcatheters1" localSheetId="11">#REF!</definedName>
    <definedName name="LastQPLGrossProfitExpense60RESEARCHDEVELOPMENT62DEVELOPMENTPreclinicalSupportingActivity134Evaluationofcatheters1">#REF!</definedName>
    <definedName name="LastQPLGrossProfitExpense60RESEARCHDEVELOPMENT62DEVELOPMENTPreclinicalSupportingActivity134Evaluationofcatheters2" localSheetId="11">#REF!</definedName>
    <definedName name="LastQPLGrossProfitExpense60RESEARCHDEVELOPMENT62DEVELOPMENTPreclinicalSupportingActivity134Evaluationofcatheters2">#REF!</definedName>
    <definedName name="LastQPLGrossProfitExpense60RESEARCHDEVELOPMENT62DEVELOPMENTPreclinicalSupportingActivity134Evaluationofcatheters3" localSheetId="11">#REF!</definedName>
    <definedName name="LastQPLGrossProfitExpense60RESEARCHDEVELOPMENT62DEVELOPMENTPreclinicalSupportingActivity134Evaluationofcatheters3">#REF!</definedName>
    <definedName name="LastQPLGrossProfitExpense60RESEARCHDEVELOPMENT62DEVELOPMENTPreclinicalSupportingActivity134Evaluationofcatheters4" localSheetId="11">#REF!</definedName>
    <definedName name="LastQPLGrossProfitExpense60RESEARCHDEVELOPMENT62DEVELOPMENTPreclinicalSupportingActivity134Evaluationofcatheters4">#REF!</definedName>
    <definedName name="LastQPLGrossProfitExpense60RESEARCHDEVELOPMENT62DEVELOPMENTPreclinicalSupportingActivity134Evaluationofcatheters5" localSheetId="11">#REF!</definedName>
    <definedName name="LastQPLGrossProfitExpense60RESEARCHDEVELOPMENT62DEVELOPMENTPreclinicalSupportingActivity134Evaluationofcatheters5">#REF!</definedName>
    <definedName name="LastQPLGrossProfitExpense60RESEARCHDEVELOPMENT62DEVELOPMENTPreclinicalSupportingActivity135OptimizeIplansoftware1" localSheetId="11">#REF!</definedName>
    <definedName name="LastQPLGrossProfitExpense60RESEARCHDEVELOPMENT62DEVELOPMENTPreclinicalSupportingActivity135OptimizeIplansoftware1">#REF!</definedName>
    <definedName name="LastQPLGrossProfitExpense60RESEARCHDEVELOPMENT62DEVELOPMENTPreclinicalSupportingActivity135OptimizeIplansoftware2" localSheetId="11">#REF!</definedName>
    <definedName name="LastQPLGrossProfitExpense60RESEARCHDEVELOPMENT62DEVELOPMENTPreclinicalSupportingActivity135OptimizeIplansoftware2">#REF!</definedName>
    <definedName name="LastQPLGrossProfitExpense60RESEARCHDEVELOPMENT62DEVELOPMENTPreclinicalSupportingActivity135OptimizeIplansoftware3" localSheetId="11">#REF!</definedName>
    <definedName name="LastQPLGrossProfitExpense60RESEARCHDEVELOPMENT62DEVELOPMENTPreclinicalSupportingActivity135OptimizeIplansoftware3">#REF!</definedName>
    <definedName name="LastQPLGrossProfitExpense60RESEARCHDEVELOPMENT62DEVELOPMENTPreclinicalSupportingActivity135OptimizeIplansoftware4" localSheetId="11">#REF!</definedName>
    <definedName name="LastQPLGrossProfitExpense60RESEARCHDEVELOPMENT62DEVELOPMENTPreclinicalSupportingActivity135OptimizeIplansoftware4">#REF!</definedName>
    <definedName name="LastQPLGrossProfitExpense60RESEARCHDEVELOPMENT62DEVELOPMENTPreclinicalSupportingActivity135OptimizeIplansoftware5" localSheetId="11">#REF!</definedName>
    <definedName name="LastQPLGrossProfitExpense60RESEARCHDEVELOPMENT62DEVELOPMENTPreclinicalSupportingActivity135OptimizeIplansoftware5">#REF!</definedName>
    <definedName name="LastQPLGrossProfitExpense60RESEARCHDEVELOPMENT62DEVELOPMENTPreclinicalSupportingActivity136TestingnewdruglotatDompe1" localSheetId="11">#REF!</definedName>
    <definedName name="LastQPLGrossProfitExpense60RESEARCHDEVELOPMENT62DEVELOPMENTPreclinicalSupportingActivity136TestingnewdruglotatDompe1">#REF!</definedName>
    <definedName name="LastQPLGrossProfitExpense60RESEARCHDEVELOPMENT62DEVELOPMENTPreclinicalSupportingActivity136TestingnewdruglotatDompe2" localSheetId="11">#REF!</definedName>
    <definedName name="LastQPLGrossProfitExpense60RESEARCHDEVELOPMENT62DEVELOPMENTPreclinicalSupportingActivity136TestingnewdruglotatDompe2">#REF!</definedName>
    <definedName name="LastQPLGrossProfitExpense60RESEARCHDEVELOPMENT62DEVELOPMENTPreclinicalSupportingActivity136TestingnewdruglotatDompe3" localSheetId="11">#REF!</definedName>
    <definedName name="LastQPLGrossProfitExpense60RESEARCHDEVELOPMENT62DEVELOPMENTPreclinicalSupportingActivity136TestingnewdruglotatDompe3">#REF!</definedName>
    <definedName name="LastQPLGrossProfitExpense60RESEARCHDEVELOPMENT62DEVELOPMENTPreclinicalSupportingActivity136TestingnewdruglotatDompe4" localSheetId="11">#REF!</definedName>
    <definedName name="LastQPLGrossProfitExpense60RESEARCHDEVELOPMENT62DEVELOPMENTPreclinicalSupportingActivity136TestingnewdruglotatDompe4">#REF!</definedName>
    <definedName name="LastQPLGrossProfitExpense60RESEARCHDEVELOPMENT62DEVELOPMENTPreclinicalSupportingActivity136TestingnewdruglotatDompe5" localSheetId="11">#REF!</definedName>
    <definedName name="LastQPLGrossProfitExpense60RESEARCHDEVELOPMENT62DEVELOPMENTPreclinicalSupportingActivity136TestingnewdruglotatDompe5">#REF!</definedName>
    <definedName name="LastQPLGrossProfitExpense60RESEARCHDEVELOPMENT62DEVELOPMENTPreclinicalSupportingActivity137AssaytransfertoAAI1" localSheetId="11">#REF!</definedName>
    <definedName name="LastQPLGrossProfitExpense60RESEARCHDEVELOPMENT62DEVELOPMENTPreclinicalSupportingActivity137AssaytransfertoAAI1">#REF!</definedName>
    <definedName name="LastQPLGrossProfitExpense60RESEARCHDEVELOPMENT62DEVELOPMENTPreclinicalSupportingActivity137AssaytransfertoAAI2" localSheetId="11">#REF!</definedName>
    <definedName name="LastQPLGrossProfitExpense60RESEARCHDEVELOPMENT62DEVELOPMENTPreclinicalSupportingActivity137AssaytransfertoAAI2">#REF!</definedName>
    <definedName name="LastQPLGrossProfitExpense60RESEARCHDEVELOPMENT62DEVELOPMENTPreclinicalSupportingActivity137AssaytransfertoAAI3" localSheetId="11">#REF!</definedName>
    <definedName name="LastQPLGrossProfitExpense60RESEARCHDEVELOPMENT62DEVELOPMENTPreclinicalSupportingActivity137AssaytransfertoAAI3">#REF!</definedName>
    <definedName name="LastQPLGrossProfitExpense60RESEARCHDEVELOPMENT62DEVELOPMENTPreclinicalSupportingActivity137AssaytransfertoAAI4" localSheetId="11">#REF!</definedName>
    <definedName name="LastQPLGrossProfitExpense60RESEARCHDEVELOPMENT62DEVELOPMENTPreclinicalSupportingActivity137AssaytransfertoAAI4">#REF!</definedName>
    <definedName name="LastQPLGrossProfitExpense60RESEARCHDEVELOPMENT62DEVELOPMENTPreclinicalSupportingActivity137AssaytransfertoAAI5" localSheetId="11">#REF!</definedName>
    <definedName name="LastQPLGrossProfitExpense60RESEARCHDEVELOPMENT62DEVELOPMENTPreclinicalSupportingActivity137AssaytransfertoAAI5">#REF!</definedName>
    <definedName name="LastQPLGrossProfitExpense60RESEARCHDEVELOPMENT62DEVELOPMENTPreclinicalSupportingActivity138QPauditDSandDPrelease1" localSheetId="11">#REF!</definedName>
    <definedName name="LastQPLGrossProfitExpense60RESEARCHDEVELOPMENT62DEVELOPMENTPreclinicalSupportingActivity138QPauditDSandDPrelease1">#REF!</definedName>
    <definedName name="LastQPLGrossProfitExpense60RESEARCHDEVELOPMENT62DEVELOPMENTPreclinicalSupportingActivity138QPauditDSandDPrelease2" localSheetId="11">#REF!</definedName>
    <definedName name="LastQPLGrossProfitExpense60RESEARCHDEVELOPMENT62DEVELOPMENTPreclinicalSupportingActivity138QPauditDSandDPrelease2">#REF!</definedName>
    <definedName name="LastQPLGrossProfitExpense60RESEARCHDEVELOPMENT62DEVELOPMENTPreclinicalSupportingActivity138QPauditDSandDPrelease3" localSheetId="11">#REF!</definedName>
    <definedName name="LastQPLGrossProfitExpense60RESEARCHDEVELOPMENT62DEVELOPMENTPreclinicalSupportingActivity138QPauditDSandDPrelease3">#REF!</definedName>
    <definedName name="LastQPLGrossProfitExpense60RESEARCHDEVELOPMENT62DEVELOPMENTPreclinicalSupportingActivity138QPauditDSandDPrelease4" localSheetId="11">#REF!</definedName>
    <definedName name="LastQPLGrossProfitExpense60RESEARCHDEVELOPMENT62DEVELOPMENTPreclinicalSupportingActivity138QPauditDSandDPrelease4">#REF!</definedName>
    <definedName name="LastQPLGrossProfitExpense60RESEARCHDEVELOPMENT62DEVELOPMENTPreclinicalSupportingActivity138QPauditDSandDPrelease5" localSheetId="11">#REF!</definedName>
    <definedName name="LastQPLGrossProfitExpense60RESEARCHDEVELOPMENT62DEVELOPMENTPreclinicalSupportingActivity138QPauditDSandDPrelease5">#REF!</definedName>
    <definedName name="LastQPLGrossProfitExpense60RESEARCHDEVELOPMENT62DEVELOPMENTPreclinicalSupportingActivityAssays1" localSheetId="11">#REF!</definedName>
    <definedName name="LastQPLGrossProfitExpense60RESEARCHDEVELOPMENT62DEVELOPMENTPreclinicalSupportingActivityAssays1">#REF!</definedName>
    <definedName name="LastQPLGrossProfitExpense60RESEARCHDEVELOPMENT62DEVELOPMENTPreclinicalSupportingActivityAssays2" localSheetId="11">#REF!</definedName>
    <definedName name="LastQPLGrossProfitExpense60RESEARCHDEVELOPMENT62DEVELOPMENTPreclinicalSupportingActivityAssays2">#REF!</definedName>
    <definedName name="LastQPLGrossProfitExpense60RESEARCHDEVELOPMENT62DEVELOPMENTPreclinicalSupportingActivityAssays3" localSheetId="11">#REF!</definedName>
    <definedName name="LastQPLGrossProfitExpense60RESEARCHDEVELOPMENT62DEVELOPMENTPreclinicalSupportingActivityAssays3">#REF!</definedName>
    <definedName name="LastQPLGrossProfitExpense60RESEARCHDEVELOPMENT62DEVELOPMENTPreclinicalSupportingActivityAssays4" localSheetId="11">#REF!</definedName>
    <definedName name="LastQPLGrossProfitExpense60RESEARCHDEVELOPMENT62DEVELOPMENTPreclinicalSupportingActivityAssays4">#REF!</definedName>
    <definedName name="LastQPLGrossProfitExpense60RESEARCHDEVELOPMENT62DEVELOPMENTPreclinicalSupportingActivityAssays5" localSheetId="11">#REF!</definedName>
    <definedName name="LastQPLGrossProfitExpense60RESEARCHDEVELOPMENT62DEVELOPMENTPreclinicalSupportingActivityAssays5">#REF!</definedName>
    <definedName name="LastQPLGrossProfitExpense60RESEARCHDEVELOPMENT62DEVELOPMENTPreclinicalSupportingActivityConsultants1" localSheetId="11">#REF!</definedName>
    <definedName name="LastQPLGrossProfitExpense60RESEARCHDEVELOPMENT62DEVELOPMENTPreclinicalSupportingActivityConsultants1">#REF!</definedName>
    <definedName name="LastQPLGrossProfitExpense60RESEARCHDEVELOPMENT62DEVELOPMENTPreclinicalSupportingActivityConsultants2" localSheetId="11">#REF!</definedName>
    <definedName name="LastQPLGrossProfitExpense60RESEARCHDEVELOPMENT62DEVELOPMENTPreclinicalSupportingActivityConsultants2">#REF!</definedName>
    <definedName name="LastQPLGrossProfitExpense60RESEARCHDEVELOPMENT62DEVELOPMENTPreclinicalSupportingActivityConsultants3" localSheetId="11">#REF!</definedName>
    <definedName name="LastQPLGrossProfitExpense60RESEARCHDEVELOPMENT62DEVELOPMENTPreclinicalSupportingActivityConsultants3">#REF!</definedName>
    <definedName name="LastQPLGrossProfitExpense60RESEARCHDEVELOPMENT62DEVELOPMENTPreclinicalSupportingActivityConsultants4" localSheetId="11">#REF!</definedName>
    <definedName name="LastQPLGrossProfitExpense60RESEARCHDEVELOPMENT62DEVELOPMENTPreclinicalSupportingActivityConsultants4">#REF!</definedName>
    <definedName name="LastQPLGrossProfitExpense60RESEARCHDEVELOPMENT62DEVELOPMENTPreclinicalSupportingActivityConsultants5" localSheetId="11">#REF!</definedName>
    <definedName name="LastQPLGrossProfitExpense60RESEARCHDEVELOPMENT62DEVELOPMENTPreclinicalSupportingActivityConsultants5">#REF!</definedName>
    <definedName name="LastQPLGrossProfitExpense60RESEARCHDEVELOPMENT62DEVELOPMENTPreclinicalSupportingActivityDog1" localSheetId="11">#REF!</definedName>
    <definedName name="LastQPLGrossProfitExpense60RESEARCHDEVELOPMENT62DEVELOPMENTPreclinicalSupportingActivityDog1">#REF!</definedName>
    <definedName name="LastQPLGrossProfitExpense60RESEARCHDEVELOPMENT62DEVELOPMENTPreclinicalSupportingActivityDog2" localSheetId="11">#REF!</definedName>
    <definedName name="LastQPLGrossProfitExpense60RESEARCHDEVELOPMENT62DEVELOPMENTPreclinicalSupportingActivityDog2">#REF!</definedName>
    <definedName name="LastQPLGrossProfitExpense60RESEARCHDEVELOPMENT62DEVELOPMENTPreclinicalSupportingActivityDog3" localSheetId="11">#REF!</definedName>
    <definedName name="LastQPLGrossProfitExpense60RESEARCHDEVELOPMENT62DEVELOPMENTPreclinicalSupportingActivityDog3">#REF!</definedName>
    <definedName name="LastQPLGrossProfitExpense60RESEARCHDEVELOPMENT62DEVELOPMENTPreclinicalSupportingActivityDog4" localSheetId="11">#REF!</definedName>
    <definedName name="LastQPLGrossProfitExpense60RESEARCHDEVELOPMENT62DEVELOPMENTPreclinicalSupportingActivityDog4">#REF!</definedName>
    <definedName name="LastQPLGrossProfitExpense60RESEARCHDEVELOPMENT62DEVELOPMENTPreclinicalSupportingActivityDog5" localSheetId="11">#REF!</definedName>
    <definedName name="LastQPLGrossProfitExpense60RESEARCHDEVELOPMENT62DEVELOPMENTPreclinicalSupportingActivityDog5">#REF!</definedName>
    <definedName name="LastQPLGrossProfitExpense60RESEARCHDEVELOPMENT62DEVELOPMENTPreclinicalSupportingActivityINDAnimalStudiesOS1" localSheetId="11">#REF!</definedName>
    <definedName name="LastQPLGrossProfitExpense60RESEARCHDEVELOPMENT62DEVELOPMENTPreclinicalSupportingActivityINDAnimalStudiesOS1">#REF!</definedName>
    <definedName name="LastQPLGrossProfitExpense60RESEARCHDEVELOPMENT62DEVELOPMENTPreclinicalSupportingActivityINDAnimalStudiesOS2" localSheetId="11">#REF!</definedName>
    <definedName name="LastQPLGrossProfitExpense60RESEARCHDEVELOPMENT62DEVELOPMENTPreclinicalSupportingActivityINDAnimalStudiesOS2">#REF!</definedName>
    <definedName name="LastQPLGrossProfitExpense60RESEARCHDEVELOPMENT62DEVELOPMENTPreclinicalSupportingActivityINDAnimalStudiesOS3" localSheetId="11">#REF!</definedName>
    <definedName name="LastQPLGrossProfitExpense60RESEARCHDEVELOPMENT62DEVELOPMENTPreclinicalSupportingActivityINDAnimalStudiesOS3">#REF!</definedName>
    <definedName name="LastQPLGrossProfitExpense60RESEARCHDEVELOPMENT62DEVELOPMENTPreclinicalSupportingActivityINDAnimalStudiesOS4" localSheetId="11">#REF!</definedName>
    <definedName name="LastQPLGrossProfitExpense60RESEARCHDEVELOPMENT62DEVELOPMENTPreclinicalSupportingActivityINDAnimalStudiesOS4">#REF!</definedName>
    <definedName name="LastQPLGrossProfitExpense60RESEARCHDEVELOPMENT62DEVELOPMENTPreclinicalSupportingActivityINDAnimalStudiesOS5" localSheetId="11">#REF!</definedName>
    <definedName name="LastQPLGrossProfitExpense60RESEARCHDEVELOPMENT62DEVELOPMENTPreclinicalSupportingActivityINDAnimalStudiesOS5">#REF!</definedName>
    <definedName name="LastQPLGrossProfitExpense60RESEARCHDEVELOPMENT62DEVELOPMENTPreclinicalSupportingActivityMonkey1" localSheetId="11">#REF!</definedName>
    <definedName name="LastQPLGrossProfitExpense60RESEARCHDEVELOPMENT62DEVELOPMENTPreclinicalSupportingActivityMonkey1">#REF!</definedName>
    <definedName name="LastQPLGrossProfitExpense60RESEARCHDEVELOPMENT62DEVELOPMENTPreclinicalSupportingActivityMonkey2" localSheetId="11">#REF!</definedName>
    <definedName name="LastQPLGrossProfitExpense60RESEARCHDEVELOPMENT62DEVELOPMENTPreclinicalSupportingActivityMonkey2">#REF!</definedName>
    <definedName name="LastQPLGrossProfitExpense60RESEARCHDEVELOPMENT62DEVELOPMENTPreclinicalSupportingActivityMonkey3" localSheetId="11">#REF!</definedName>
    <definedName name="LastQPLGrossProfitExpense60RESEARCHDEVELOPMENT62DEVELOPMENTPreclinicalSupportingActivityMonkey3">#REF!</definedName>
    <definedName name="LastQPLGrossProfitExpense60RESEARCHDEVELOPMENT62DEVELOPMENTPreclinicalSupportingActivityMonkey4" localSheetId="11">#REF!</definedName>
    <definedName name="LastQPLGrossProfitExpense60RESEARCHDEVELOPMENT62DEVELOPMENTPreclinicalSupportingActivityMonkey4">#REF!</definedName>
    <definedName name="LastQPLGrossProfitExpense60RESEARCHDEVELOPMENT62DEVELOPMENTPreclinicalSupportingActivityMonkey5" localSheetId="11">#REF!</definedName>
    <definedName name="LastQPLGrossProfitExpense60RESEARCHDEVELOPMENT62DEVELOPMENTPreclinicalSupportingActivityMonkey5">#REF!</definedName>
    <definedName name="LastQPLGrossProfitExpense60RESEARCHDEVELOPMENT62DEVELOPMENTPreclinicalSupportingActivityMouse1" localSheetId="11">#REF!</definedName>
    <definedName name="LastQPLGrossProfitExpense60RESEARCHDEVELOPMENT62DEVELOPMENTPreclinicalSupportingActivityMouse1">#REF!</definedName>
    <definedName name="LastQPLGrossProfitExpense60RESEARCHDEVELOPMENT62DEVELOPMENTPreclinicalSupportingActivityMouse2" localSheetId="11">#REF!</definedName>
    <definedName name="LastQPLGrossProfitExpense60RESEARCHDEVELOPMENT62DEVELOPMENTPreclinicalSupportingActivityMouse2">#REF!</definedName>
    <definedName name="LastQPLGrossProfitExpense60RESEARCHDEVELOPMENT62DEVELOPMENTPreclinicalSupportingActivityMouse3" localSheetId="11">#REF!</definedName>
    <definedName name="LastQPLGrossProfitExpense60RESEARCHDEVELOPMENT62DEVELOPMENTPreclinicalSupportingActivityMouse3">#REF!</definedName>
    <definedName name="LastQPLGrossProfitExpense60RESEARCHDEVELOPMENT62DEVELOPMENTPreclinicalSupportingActivityMouse4" localSheetId="11">#REF!</definedName>
    <definedName name="LastQPLGrossProfitExpense60RESEARCHDEVELOPMENT62DEVELOPMENTPreclinicalSupportingActivityMouse4">#REF!</definedName>
    <definedName name="LastQPLGrossProfitExpense60RESEARCHDEVELOPMENT62DEVELOPMENTPreclinicalSupportingActivityMouse5" localSheetId="11">#REF!</definedName>
    <definedName name="LastQPLGrossProfitExpense60RESEARCHDEVELOPMENT62DEVELOPMENTPreclinicalSupportingActivityMouse5">#REF!</definedName>
    <definedName name="LastQPLGrossProfitExpense60RESEARCHDEVELOPMENT62DEVELOPMENTPreclinicalSupportingActivityOtherSupportingActivities" localSheetId="11">#REF!</definedName>
    <definedName name="LastQPLGrossProfitExpense60RESEARCHDEVELOPMENT62DEVELOPMENTPreclinicalSupportingActivityOtherSupportingActivities">#REF!</definedName>
    <definedName name="LastQPLGrossProfitExpense60RESEARCHDEVELOPMENT62DEVELOPMENTPreclinicalSupportingActivityOtherSupportingActivitiesBrainLab1" localSheetId="11">#REF!</definedName>
    <definedName name="LastQPLGrossProfitExpense60RESEARCHDEVELOPMENT62DEVELOPMENTPreclinicalSupportingActivityOtherSupportingActivitiesBrainLab1">#REF!</definedName>
    <definedName name="LastQPLGrossProfitExpense60RESEARCHDEVELOPMENT62DEVELOPMENTPreclinicalSupportingActivityOtherSupportingActivitiesBrainLab2" localSheetId="11">#REF!</definedName>
    <definedName name="LastQPLGrossProfitExpense60RESEARCHDEVELOPMENT62DEVELOPMENTPreclinicalSupportingActivityOtherSupportingActivitiesBrainLab2">#REF!</definedName>
    <definedName name="LastQPLGrossProfitExpense60RESEARCHDEVELOPMENT62DEVELOPMENTPreclinicalSupportingActivityOtherSupportingActivitiesBrainLab3" localSheetId="11">#REF!</definedName>
    <definedName name="LastQPLGrossProfitExpense60RESEARCHDEVELOPMENT62DEVELOPMENTPreclinicalSupportingActivityOtherSupportingActivitiesBrainLab3">#REF!</definedName>
    <definedName name="LastQPLGrossProfitExpense60RESEARCHDEVELOPMENT62DEVELOPMENTPreclinicalSupportingActivityOtherSupportingActivitiesBrainLab4" localSheetId="11">#REF!</definedName>
    <definedName name="LastQPLGrossProfitExpense60RESEARCHDEVELOPMENT62DEVELOPMENTPreclinicalSupportingActivityOtherSupportingActivitiesBrainLab4">#REF!</definedName>
    <definedName name="LastQPLGrossProfitExpense60RESEARCHDEVELOPMENT62DEVELOPMENTPreclinicalSupportingActivityOtherSupportingActivitiesBrainLab5" localSheetId="11">#REF!</definedName>
    <definedName name="LastQPLGrossProfitExpense60RESEARCHDEVELOPMENT62DEVELOPMENTPreclinicalSupportingActivityOtherSupportingActivitiesBrainLab5">#REF!</definedName>
    <definedName name="LastQPLGrossProfitExpense60RESEARCHDEVELOPMENT62DEVELOPMENTPreclinicalSupportingActivityOtherSupportingActivitiesOtherSupportingActivitiesOther1" localSheetId="11">#REF!</definedName>
    <definedName name="LastQPLGrossProfitExpense60RESEARCHDEVELOPMENT62DEVELOPMENTPreclinicalSupportingActivityOtherSupportingActivitiesOtherSupportingActivitiesOther1">#REF!</definedName>
    <definedName name="LastQPLGrossProfitExpense60RESEARCHDEVELOPMENT62DEVELOPMENTPreclinicalSupportingActivityOtherSupportingActivitiesOtherSupportingActivitiesOther2" localSheetId="11">#REF!</definedName>
    <definedName name="LastQPLGrossProfitExpense60RESEARCHDEVELOPMENT62DEVELOPMENTPreclinicalSupportingActivityOtherSupportingActivitiesOtherSupportingActivitiesOther2">#REF!</definedName>
    <definedName name="LastQPLGrossProfitExpense60RESEARCHDEVELOPMENT62DEVELOPMENTPreclinicalSupportingActivityOtherSupportingActivitiesOtherSupportingActivitiesOther3" localSheetId="11">#REF!</definedName>
    <definedName name="LastQPLGrossProfitExpense60RESEARCHDEVELOPMENT62DEVELOPMENTPreclinicalSupportingActivityOtherSupportingActivitiesOtherSupportingActivitiesOther3">#REF!</definedName>
    <definedName name="LastQPLGrossProfitExpense60RESEARCHDEVELOPMENT62DEVELOPMENTPreclinicalSupportingActivityOtherSupportingActivitiesOtherSupportingActivitiesOther4" localSheetId="11">#REF!</definedName>
    <definedName name="LastQPLGrossProfitExpense60RESEARCHDEVELOPMENT62DEVELOPMENTPreclinicalSupportingActivityOtherSupportingActivitiesOtherSupportingActivitiesOther4">#REF!</definedName>
    <definedName name="LastQPLGrossProfitExpense60RESEARCHDEVELOPMENT62DEVELOPMENTPreclinicalSupportingActivityOtherSupportingActivitiesOtherSupportingActivitiesOther5" localSheetId="11">#REF!</definedName>
    <definedName name="LastQPLGrossProfitExpense60RESEARCHDEVELOPMENT62DEVELOPMENTPreclinicalSupportingActivityOtherSupportingActivitiesOtherSupportingActivitiesOther5">#REF!</definedName>
    <definedName name="LastQPLGrossProfitExpense60RESEARCHDEVELOPMENT62DEVELOPMENTPreclinicalSupportingActivityOtherSupportingActivitiesResearchstudiesprojects1" localSheetId="11">#REF!</definedName>
    <definedName name="LastQPLGrossProfitExpense60RESEARCHDEVELOPMENT62DEVELOPMENTPreclinicalSupportingActivityOtherSupportingActivitiesResearchstudiesprojects1">#REF!</definedName>
    <definedName name="LastQPLGrossProfitExpense60RESEARCHDEVELOPMENT62DEVELOPMENTPreclinicalSupportingActivityOtherSupportingActivitiesResearchstudiesprojects2" localSheetId="11">#REF!</definedName>
    <definedName name="LastQPLGrossProfitExpense60RESEARCHDEVELOPMENT62DEVELOPMENTPreclinicalSupportingActivityOtherSupportingActivitiesResearchstudiesprojects2">#REF!</definedName>
    <definedName name="LastQPLGrossProfitExpense60RESEARCHDEVELOPMENT62DEVELOPMENTPreclinicalSupportingActivityOtherSupportingActivitiesResearchstudiesprojects3" localSheetId="11">#REF!</definedName>
    <definedName name="LastQPLGrossProfitExpense60RESEARCHDEVELOPMENT62DEVELOPMENTPreclinicalSupportingActivityOtherSupportingActivitiesResearchstudiesprojects3">#REF!</definedName>
    <definedName name="LastQPLGrossProfitExpense60RESEARCHDEVELOPMENT62DEVELOPMENTPreclinicalSupportingActivityOtherSupportingActivitiesResearchstudiesprojects4" localSheetId="11">#REF!</definedName>
    <definedName name="LastQPLGrossProfitExpense60RESEARCHDEVELOPMENT62DEVELOPMENTPreclinicalSupportingActivityOtherSupportingActivitiesResearchstudiesprojects4">#REF!</definedName>
    <definedName name="LastQPLGrossProfitExpense60RESEARCHDEVELOPMENT62DEVELOPMENTPreclinicalSupportingActivityOtherSupportingActivitiesResearchstudiesprojects5" localSheetId="11">#REF!</definedName>
    <definedName name="LastQPLGrossProfitExpense60RESEARCHDEVELOPMENT62DEVELOPMENTPreclinicalSupportingActivityOtherSupportingActivitiesResearchstudiesprojects5">#REF!</definedName>
    <definedName name="LastQPLGrossProfitExpense60RESEARCHDEVELOPMENT62DEVELOPMENTPreclinicalSupportingActivityPreclinicalSupportingActivityOther1" localSheetId="11">#REF!</definedName>
    <definedName name="LastQPLGrossProfitExpense60RESEARCHDEVELOPMENT62DEVELOPMENTPreclinicalSupportingActivityPreclinicalSupportingActivityOther1">#REF!</definedName>
    <definedName name="LastQPLGrossProfitExpense60RESEARCHDEVELOPMENT62DEVELOPMENTPreclinicalSupportingActivityPreclinicalSupportingActivityOther2" localSheetId="11">#REF!</definedName>
    <definedName name="LastQPLGrossProfitExpense60RESEARCHDEVELOPMENT62DEVELOPMENTPreclinicalSupportingActivityPreclinicalSupportingActivityOther2">#REF!</definedName>
    <definedName name="LastQPLGrossProfitExpense60RESEARCHDEVELOPMENT62DEVELOPMENTPreclinicalSupportingActivityPreclinicalSupportingActivityOther3" localSheetId="11">#REF!</definedName>
    <definedName name="LastQPLGrossProfitExpense60RESEARCHDEVELOPMENT62DEVELOPMENTPreclinicalSupportingActivityPreclinicalSupportingActivityOther3">#REF!</definedName>
    <definedName name="LastQPLGrossProfitExpense60RESEARCHDEVELOPMENT62DEVELOPMENTPreclinicalSupportingActivityPreclinicalSupportingActivityOther4" localSheetId="11">#REF!</definedName>
    <definedName name="LastQPLGrossProfitExpense60RESEARCHDEVELOPMENT62DEVELOPMENTPreclinicalSupportingActivityPreclinicalSupportingActivityOther4">#REF!</definedName>
    <definedName name="LastQPLGrossProfitExpense60RESEARCHDEVELOPMENT62DEVELOPMENTPreclinicalSupportingActivityPreclinicalSupportingActivityOther5" localSheetId="11">#REF!</definedName>
    <definedName name="LastQPLGrossProfitExpense60RESEARCHDEVELOPMENT62DEVELOPMENTPreclinicalSupportingActivityPreclinicalSupportingActivityOther5">#REF!</definedName>
    <definedName name="LastQPLGrossProfitExpense60RESEARCHDEVELOPMENT62DEVELOPMENTPreclinicalSupportingActivityPreINDanimalstudiesOS1" localSheetId="11">#REF!</definedName>
    <definedName name="LastQPLGrossProfitExpense60RESEARCHDEVELOPMENT62DEVELOPMENTPreclinicalSupportingActivityPreINDanimalstudiesOS1">#REF!</definedName>
    <definedName name="LastQPLGrossProfitExpense60RESEARCHDEVELOPMENT62DEVELOPMENTPreclinicalSupportingActivityPreINDanimalstudiesOS2" localSheetId="11">#REF!</definedName>
    <definedName name="LastQPLGrossProfitExpense60RESEARCHDEVELOPMENT62DEVELOPMENTPreclinicalSupportingActivityPreINDanimalstudiesOS2">#REF!</definedName>
    <definedName name="LastQPLGrossProfitExpense60RESEARCHDEVELOPMENT62DEVELOPMENTPreclinicalSupportingActivityPreINDanimalstudiesOS3" localSheetId="11">#REF!</definedName>
    <definedName name="LastQPLGrossProfitExpense60RESEARCHDEVELOPMENT62DEVELOPMENTPreclinicalSupportingActivityPreINDanimalstudiesOS3">#REF!</definedName>
    <definedName name="LastQPLGrossProfitExpense60RESEARCHDEVELOPMENT62DEVELOPMENTPreclinicalSupportingActivityPreINDanimalstudiesOS4" localSheetId="11">#REF!</definedName>
    <definedName name="LastQPLGrossProfitExpense60RESEARCHDEVELOPMENT62DEVELOPMENTPreclinicalSupportingActivityPreINDanimalstudiesOS4">#REF!</definedName>
    <definedName name="LastQPLGrossProfitExpense60RESEARCHDEVELOPMENT62DEVELOPMENTPreclinicalSupportingActivityPreINDanimalstudiesOS5" localSheetId="11">#REF!</definedName>
    <definedName name="LastQPLGrossProfitExpense60RESEARCHDEVELOPMENT62DEVELOPMENTPreclinicalSupportingActivityPreINDanimalstudiesOS5">#REF!</definedName>
    <definedName name="LastQPLGrossProfitExpense60RESEARCHDEVELOPMENT62DEVELOPMENTPreclinicalSupportingActivityRat1" localSheetId="11">#REF!</definedName>
    <definedName name="LastQPLGrossProfitExpense60RESEARCHDEVELOPMENT62DEVELOPMENTPreclinicalSupportingActivityRat1">#REF!</definedName>
    <definedName name="LastQPLGrossProfitExpense60RESEARCHDEVELOPMENT62DEVELOPMENTPreclinicalSupportingActivityRat2" localSheetId="11">#REF!</definedName>
    <definedName name="LastQPLGrossProfitExpense60RESEARCHDEVELOPMENT62DEVELOPMENTPreclinicalSupportingActivityRat2">#REF!</definedName>
    <definedName name="LastQPLGrossProfitExpense60RESEARCHDEVELOPMENT62DEVELOPMENTPreclinicalSupportingActivityRat3" localSheetId="11">#REF!</definedName>
    <definedName name="LastQPLGrossProfitExpense60RESEARCHDEVELOPMENT62DEVELOPMENTPreclinicalSupportingActivityRat3">#REF!</definedName>
    <definedName name="LastQPLGrossProfitExpense60RESEARCHDEVELOPMENT62DEVELOPMENTPreclinicalSupportingActivityRat4" localSheetId="11">#REF!</definedName>
    <definedName name="LastQPLGrossProfitExpense60RESEARCHDEVELOPMENT62DEVELOPMENTPreclinicalSupportingActivityRat4">#REF!</definedName>
    <definedName name="LastQPLGrossProfitExpense60RESEARCHDEVELOPMENT62DEVELOPMENTPreclinicalSupportingActivityRat5" localSheetId="11">#REF!</definedName>
    <definedName name="LastQPLGrossProfitExpense60RESEARCHDEVELOPMENT62DEVELOPMENTPreclinicalSupportingActivityRat5">#REF!</definedName>
    <definedName name="LastQPLGrossProfitExpense60RESEARCHDEVELOPMENT62DEVELOPMENTPreclinicalSupportingActivityTotalOtherSupportingActivities1" localSheetId="11">#REF!</definedName>
    <definedName name="LastQPLGrossProfitExpense60RESEARCHDEVELOPMENT62DEVELOPMENTPreclinicalSupportingActivityTotalOtherSupportingActivities1">#REF!</definedName>
    <definedName name="LastQPLGrossProfitExpense60RESEARCHDEVELOPMENT62DEVELOPMENTPreclinicalSupportingActivityTotalOtherSupportingActivities2" localSheetId="11">#REF!</definedName>
    <definedName name="LastQPLGrossProfitExpense60RESEARCHDEVELOPMENT62DEVELOPMENTPreclinicalSupportingActivityTotalOtherSupportingActivities2">#REF!</definedName>
    <definedName name="LastQPLGrossProfitExpense60RESEARCHDEVELOPMENT62DEVELOPMENTPreclinicalSupportingActivityTotalOtherSupportingActivities3" localSheetId="11">#REF!</definedName>
    <definedName name="LastQPLGrossProfitExpense60RESEARCHDEVELOPMENT62DEVELOPMENTPreclinicalSupportingActivityTotalOtherSupportingActivities3">#REF!</definedName>
    <definedName name="LastQPLGrossProfitExpense60RESEARCHDEVELOPMENT62DEVELOPMENTPreclinicalSupportingActivityTotalOtherSupportingActivities4" localSheetId="11">#REF!</definedName>
    <definedName name="LastQPLGrossProfitExpense60RESEARCHDEVELOPMENT62DEVELOPMENTPreclinicalSupportingActivityTotalOtherSupportingActivities4">#REF!</definedName>
    <definedName name="LastQPLGrossProfitExpense60RESEARCHDEVELOPMENT62DEVELOPMENTPreclinicalSupportingActivityTotalOtherSupportingActivities5" localSheetId="11">#REF!</definedName>
    <definedName name="LastQPLGrossProfitExpense60RESEARCHDEVELOPMENT62DEVELOPMENTPreclinicalSupportingActivityTotalOtherSupportingActivities5">#REF!</definedName>
    <definedName name="LastQPLGrossProfitExpense60RESEARCHDEVELOPMENT62DEVELOPMENTRegulatoryAffairs" localSheetId="11">#REF!</definedName>
    <definedName name="LastQPLGrossProfitExpense60RESEARCHDEVELOPMENT62DEVELOPMENTRegulatoryAffairs">#REF!</definedName>
    <definedName name="LastQPLGrossProfitExpense60RESEARCHDEVELOPMENT62DEVELOPMENTRegulatoryAffairs31UpdatebrochurePC1" localSheetId="11">#REF!</definedName>
    <definedName name="LastQPLGrossProfitExpense60RESEARCHDEVELOPMENT62DEVELOPMENTRegulatoryAffairs31UpdatebrochurePC1">#REF!</definedName>
    <definedName name="LastQPLGrossProfitExpense60RESEARCHDEVELOPMENT62DEVELOPMENTRegulatoryAffairs31UpdatebrochurePC2" localSheetId="11">#REF!</definedName>
    <definedName name="LastQPLGrossProfitExpense60RESEARCHDEVELOPMENT62DEVELOPMENTRegulatoryAffairs31UpdatebrochurePC2">#REF!</definedName>
    <definedName name="LastQPLGrossProfitExpense60RESEARCHDEVELOPMENT62DEVELOPMENTRegulatoryAffairs31UpdatebrochurePC3" localSheetId="11">#REF!</definedName>
    <definedName name="LastQPLGrossProfitExpense60RESEARCHDEVELOPMENT62DEVELOPMENTRegulatoryAffairs31UpdatebrochurePC3">#REF!</definedName>
    <definedName name="LastQPLGrossProfitExpense60RESEARCHDEVELOPMENT62DEVELOPMENTRegulatoryAffairs31UpdatebrochurePC4" localSheetId="11">#REF!</definedName>
    <definedName name="LastQPLGrossProfitExpense60RESEARCHDEVELOPMENT62DEVELOPMENTRegulatoryAffairs31UpdatebrochurePC4">#REF!</definedName>
    <definedName name="LastQPLGrossProfitExpense60RESEARCHDEVELOPMENT62DEVELOPMENTRegulatoryAffairs31UpdatebrochurePC5" localSheetId="11">#REF!</definedName>
    <definedName name="LastQPLGrossProfitExpense60RESEARCHDEVELOPMENT62DEVELOPMENTRegulatoryAffairs31UpdatebrochurePC5">#REF!</definedName>
    <definedName name="LastQPLGrossProfitExpense60RESEARCHDEVELOPMENT62DEVELOPMENTRegulatoryAffairs32SubmitPH2aprotocol1" localSheetId="11">#REF!</definedName>
    <definedName name="LastQPLGrossProfitExpense60RESEARCHDEVELOPMENT62DEVELOPMENTRegulatoryAffairs32SubmitPH2aprotocol1">#REF!</definedName>
    <definedName name="LastQPLGrossProfitExpense60RESEARCHDEVELOPMENT62DEVELOPMENTRegulatoryAffairs32SubmitPH2aprotocol2" localSheetId="11">#REF!</definedName>
    <definedName name="LastQPLGrossProfitExpense60RESEARCHDEVELOPMENT62DEVELOPMENTRegulatoryAffairs32SubmitPH2aprotocol2">#REF!</definedName>
    <definedName name="LastQPLGrossProfitExpense60RESEARCHDEVELOPMENT62DEVELOPMENTRegulatoryAffairs32SubmitPH2aprotocol3" localSheetId="11">#REF!</definedName>
    <definedName name="LastQPLGrossProfitExpense60RESEARCHDEVELOPMENT62DEVELOPMENTRegulatoryAffairs32SubmitPH2aprotocol3">#REF!</definedName>
    <definedName name="LastQPLGrossProfitExpense60RESEARCHDEVELOPMENT62DEVELOPMENTRegulatoryAffairs32SubmitPH2aprotocol4" localSheetId="11">#REF!</definedName>
    <definedName name="LastQPLGrossProfitExpense60RESEARCHDEVELOPMENT62DEVELOPMENTRegulatoryAffairs32SubmitPH2aprotocol4">#REF!</definedName>
    <definedName name="LastQPLGrossProfitExpense60RESEARCHDEVELOPMENT62DEVELOPMENTRegulatoryAffairs32SubmitPH2aprotocol5" localSheetId="11">#REF!</definedName>
    <definedName name="LastQPLGrossProfitExpense60RESEARCHDEVELOPMENT62DEVELOPMENTRegulatoryAffairs32SubmitPH2aprotocol5">#REF!</definedName>
    <definedName name="LastQPLGrossProfitExpense60RESEARCHDEVELOPMENT62DEVELOPMENTRegulatoryAffairs33SubmitPh1PCtrialreport1" localSheetId="11">#REF!</definedName>
    <definedName name="LastQPLGrossProfitExpense60RESEARCHDEVELOPMENT62DEVELOPMENTRegulatoryAffairs33SubmitPh1PCtrialreport1">#REF!</definedName>
    <definedName name="LastQPLGrossProfitExpense60RESEARCHDEVELOPMENT62DEVELOPMENTRegulatoryAffairs33SubmitPh1PCtrialreport2" localSheetId="11">#REF!</definedName>
    <definedName name="LastQPLGrossProfitExpense60RESEARCHDEVELOPMENT62DEVELOPMENTRegulatoryAffairs33SubmitPh1PCtrialreport2">#REF!</definedName>
    <definedName name="LastQPLGrossProfitExpense60RESEARCHDEVELOPMENT62DEVELOPMENTRegulatoryAffairs33SubmitPh1PCtrialreport3" localSheetId="11">#REF!</definedName>
    <definedName name="LastQPLGrossProfitExpense60RESEARCHDEVELOPMENT62DEVELOPMENTRegulatoryAffairs33SubmitPh1PCtrialreport3">#REF!</definedName>
    <definedName name="LastQPLGrossProfitExpense60RESEARCHDEVELOPMENT62DEVELOPMENTRegulatoryAffairs33SubmitPh1PCtrialreport4" localSheetId="11">#REF!</definedName>
    <definedName name="LastQPLGrossProfitExpense60RESEARCHDEVELOPMENT62DEVELOPMENTRegulatoryAffairs33SubmitPh1PCtrialreport4">#REF!</definedName>
    <definedName name="LastQPLGrossProfitExpense60RESEARCHDEVELOPMENT62DEVELOPMENTRegulatoryAffairs33SubmitPh1PCtrialreport5" localSheetId="11">#REF!</definedName>
    <definedName name="LastQPLGrossProfitExpense60RESEARCHDEVELOPMENT62DEVELOPMENTRegulatoryAffairs33SubmitPh1PCtrialreport5">#REF!</definedName>
    <definedName name="LastQPLGrossProfitExpense60RESEARCHDEVELOPMENT62DEVELOPMENTRegulatoryAffairs3424monthstabilityreportPC1" localSheetId="11">#REF!</definedName>
    <definedName name="LastQPLGrossProfitExpense60RESEARCHDEVELOPMENT62DEVELOPMENTRegulatoryAffairs3424monthstabilityreportPC1">#REF!</definedName>
    <definedName name="LastQPLGrossProfitExpense60RESEARCHDEVELOPMENT62DEVELOPMENTRegulatoryAffairs3424monthstabilityreportPC2" localSheetId="11">#REF!</definedName>
    <definedName name="LastQPLGrossProfitExpense60RESEARCHDEVELOPMENT62DEVELOPMENTRegulatoryAffairs3424monthstabilityreportPC2">#REF!</definedName>
    <definedName name="LastQPLGrossProfitExpense60RESEARCHDEVELOPMENT62DEVELOPMENTRegulatoryAffairs3424monthstabilityreportPC3" localSheetId="11">#REF!</definedName>
    <definedName name="LastQPLGrossProfitExpense60RESEARCHDEVELOPMENT62DEVELOPMENTRegulatoryAffairs3424monthstabilityreportPC3">#REF!</definedName>
    <definedName name="LastQPLGrossProfitExpense60RESEARCHDEVELOPMENT62DEVELOPMENTRegulatoryAffairs3424monthstabilityreportPC4" localSheetId="11">#REF!</definedName>
    <definedName name="LastQPLGrossProfitExpense60RESEARCHDEVELOPMENT62DEVELOPMENTRegulatoryAffairs3424monthstabilityreportPC4">#REF!</definedName>
    <definedName name="LastQPLGrossProfitExpense60RESEARCHDEVELOPMENT62DEVELOPMENTRegulatoryAffairs3424monthstabilityreportPC5" localSheetId="11">#REF!</definedName>
    <definedName name="LastQPLGrossProfitExpense60RESEARCHDEVELOPMENT62DEVELOPMENTRegulatoryAffairs3424monthstabilityreportPC5">#REF!</definedName>
    <definedName name="LastQPLGrossProfitExpense60RESEARCHDEVELOPMENT62DEVELOPMENTRegulatoryAffairs35Reportpotentialadverseevents1" localSheetId="11">#REF!</definedName>
    <definedName name="LastQPLGrossProfitExpense60RESEARCHDEVELOPMENT62DEVELOPMENTRegulatoryAffairs35Reportpotentialadverseevents1">#REF!</definedName>
    <definedName name="LastQPLGrossProfitExpense60RESEARCHDEVELOPMENT62DEVELOPMENTRegulatoryAffairs35Reportpotentialadverseevents2" localSheetId="11">#REF!</definedName>
    <definedName name="LastQPLGrossProfitExpense60RESEARCHDEVELOPMENT62DEVELOPMENTRegulatoryAffairs35Reportpotentialadverseevents2">#REF!</definedName>
    <definedName name="LastQPLGrossProfitExpense60RESEARCHDEVELOPMENT62DEVELOPMENTRegulatoryAffairs35Reportpotentialadverseevents3" localSheetId="11">#REF!</definedName>
    <definedName name="LastQPLGrossProfitExpense60RESEARCHDEVELOPMENT62DEVELOPMENTRegulatoryAffairs35Reportpotentialadverseevents3">#REF!</definedName>
    <definedName name="LastQPLGrossProfitExpense60RESEARCHDEVELOPMENT62DEVELOPMENTRegulatoryAffairs35Reportpotentialadverseevents4" localSheetId="11">#REF!</definedName>
    <definedName name="LastQPLGrossProfitExpense60RESEARCHDEVELOPMENT62DEVELOPMENTRegulatoryAffairs35Reportpotentialadverseevents4">#REF!</definedName>
    <definedName name="LastQPLGrossProfitExpense60RESEARCHDEVELOPMENT62DEVELOPMENTRegulatoryAffairs35Reportpotentialadverseevents5" localSheetId="11">#REF!</definedName>
    <definedName name="LastQPLGrossProfitExpense60RESEARCHDEVELOPMENT62DEVELOPMENTRegulatoryAffairs35Reportpotentialadverseevents5">#REF!</definedName>
    <definedName name="LastQPLGrossProfitExpense60RESEARCHDEVELOPMENT62DEVELOPMENTRegulatoryAffairs81PRX302BPHBrochureupdate1" localSheetId="11">#REF!</definedName>
    <definedName name="LastQPLGrossProfitExpense60RESEARCHDEVELOPMENT62DEVELOPMENTRegulatoryAffairs81PRX302BPHBrochureupdate1">#REF!</definedName>
    <definedName name="LastQPLGrossProfitExpense60RESEARCHDEVELOPMENT62DEVELOPMENTRegulatoryAffairs81PRX302BPHBrochureupdate2" localSheetId="11">#REF!</definedName>
    <definedName name="LastQPLGrossProfitExpense60RESEARCHDEVELOPMENT62DEVELOPMENTRegulatoryAffairs81PRX302BPHBrochureupdate2">#REF!</definedName>
    <definedName name="LastQPLGrossProfitExpense60RESEARCHDEVELOPMENT62DEVELOPMENTRegulatoryAffairs81PRX302BPHBrochureupdate3" localSheetId="11">#REF!</definedName>
    <definedName name="LastQPLGrossProfitExpense60RESEARCHDEVELOPMENT62DEVELOPMENTRegulatoryAffairs81PRX302BPHBrochureupdate3">#REF!</definedName>
    <definedName name="LastQPLGrossProfitExpense60RESEARCHDEVELOPMENT62DEVELOPMENTRegulatoryAffairs81PRX302BPHBrochureupdate4" localSheetId="11">#REF!</definedName>
    <definedName name="LastQPLGrossProfitExpense60RESEARCHDEVELOPMENT62DEVELOPMENTRegulatoryAffairs81PRX302BPHBrochureupdate4">#REF!</definedName>
    <definedName name="LastQPLGrossProfitExpense60RESEARCHDEVELOPMENT62DEVELOPMENTRegulatoryAffairs81PRX302BPHBrochureupdate5" localSheetId="11">#REF!</definedName>
    <definedName name="LastQPLGrossProfitExpense60RESEARCHDEVELOPMENT62DEVELOPMENTRegulatoryAffairs81PRX302BPHBrochureupdate5">#REF!</definedName>
    <definedName name="LastQPLGrossProfitExpense60RESEARCHDEVELOPMENT62DEVELOPMENTRegulatoryAffairs82SubmitPhase2aprotocol1" localSheetId="11">#REF!</definedName>
    <definedName name="LastQPLGrossProfitExpense60RESEARCHDEVELOPMENT62DEVELOPMENTRegulatoryAffairs82SubmitPhase2aprotocol1">#REF!</definedName>
    <definedName name="LastQPLGrossProfitExpense60RESEARCHDEVELOPMENT62DEVELOPMENTRegulatoryAffairs82SubmitPhase2aprotocol2" localSheetId="11">#REF!</definedName>
    <definedName name="LastQPLGrossProfitExpense60RESEARCHDEVELOPMENT62DEVELOPMENTRegulatoryAffairs82SubmitPhase2aprotocol2">#REF!</definedName>
    <definedName name="LastQPLGrossProfitExpense60RESEARCHDEVELOPMENT62DEVELOPMENTRegulatoryAffairs82SubmitPhase2aprotocol3" localSheetId="11">#REF!</definedName>
    <definedName name="LastQPLGrossProfitExpense60RESEARCHDEVELOPMENT62DEVELOPMENTRegulatoryAffairs82SubmitPhase2aprotocol3">#REF!</definedName>
    <definedName name="LastQPLGrossProfitExpense60RESEARCHDEVELOPMENT62DEVELOPMENTRegulatoryAffairs82SubmitPhase2aprotocol4" localSheetId="11">#REF!</definedName>
    <definedName name="LastQPLGrossProfitExpense60RESEARCHDEVELOPMENT62DEVELOPMENTRegulatoryAffairs82SubmitPhase2aprotocol4">#REF!</definedName>
    <definedName name="LastQPLGrossProfitExpense60RESEARCHDEVELOPMENT62DEVELOPMENTRegulatoryAffairs82SubmitPhase2aprotocol5" localSheetId="11">#REF!</definedName>
    <definedName name="LastQPLGrossProfitExpense60RESEARCHDEVELOPMENT62DEVELOPMENTRegulatoryAffairs82SubmitPhase2aprotocol5">#REF!</definedName>
    <definedName name="LastQPLGrossProfitExpense60RESEARCHDEVELOPMENT62DEVELOPMENTRegulatoryAffairs83Phase1BPHtrialreport1" localSheetId="11">#REF!</definedName>
    <definedName name="LastQPLGrossProfitExpense60RESEARCHDEVELOPMENT62DEVELOPMENTRegulatoryAffairs83Phase1BPHtrialreport1">#REF!</definedName>
    <definedName name="LastQPLGrossProfitExpense60RESEARCHDEVELOPMENT62DEVELOPMENTRegulatoryAffairs83Phase1BPHtrialreport2" localSheetId="11">#REF!</definedName>
    <definedName name="LastQPLGrossProfitExpense60RESEARCHDEVELOPMENT62DEVELOPMENTRegulatoryAffairs83Phase1BPHtrialreport2">#REF!</definedName>
    <definedName name="LastQPLGrossProfitExpense60RESEARCHDEVELOPMENT62DEVELOPMENTRegulatoryAffairs83Phase1BPHtrialreport3" localSheetId="11">#REF!</definedName>
    <definedName name="LastQPLGrossProfitExpense60RESEARCHDEVELOPMENT62DEVELOPMENTRegulatoryAffairs83Phase1BPHtrialreport3">#REF!</definedName>
    <definedName name="LastQPLGrossProfitExpense60RESEARCHDEVELOPMENT62DEVELOPMENTRegulatoryAffairs83Phase1BPHtrialreport4" localSheetId="11">#REF!</definedName>
    <definedName name="LastQPLGrossProfitExpense60RESEARCHDEVELOPMENT62DEVELOPMENTRegulatoryAffairs83Phase1BPHtrialreport4">#REF!</definedName>
    <definedName name="LastQPLGrossProfitExpense60RESEARCHDEVELOPMENT62DEVELOPMENTRegulatoryAffairs83Phase1BPHtrialreport5" localSheetId="11">#REF!</definedName>
    <definedName name="LastQPLGrossProfitExpense60RESEARCHDEVELOPMENT62DEVELOPMENTRegulatoryAffairs83Phase1BPHtrialreport5">#REF!</definedName>
    <definedName name="LastQPLGrossProfitExpense60RESEARCHDEVELOPMENT62DEVELOPMENTRegulatoryAffairs84reportofseriousadverseevent1" localSheetId="11">#REF!</definedName>
    <definedName name="LastQPLGrossProfitExpense60RESEARCHDEVELOPMENT62DEVELOPMENTRegulatoryAffairs84reportofseriousadverseevent1">#REF!</definedName>
    <definedName name="LastQPLGrossProfitExpense60RESEARCHDEVELOPMENT62DEVELOPMENTRegulatoryAffairs84reportofseriousadverseevent2" localSheetId="11">#REF!</definedName>
    <definedName name="LastQPLGrossProfitExpense60RESEARCHDEVELOPMENT62DEVELOPMENTRegulatoryAffairs84reportofseriousadverseevent2">#REF!</definedName>
    <definedName name="LastQPLGrossProfitExpense60RESEARCHDEVELOPMENT62DEVELOPMENTRegulatoryAffairs84reportofseriousadverseevent3" localSheetId="11">#REF!</definedName>
    <definedName name="LastQPLGrossProfitExpense60RESEARCHDEVELOPMENT62DEVELOPMENTRegulatoryAffairs84reportofseriousadverseevent3">#REF!</definedName>
    <definedName name="LastQPLGrossProfitExpense60RESEARCHDEVELOPMENT62DEVELOPMENTRegulatoryAffairs84reportofseriousadverseevent4" localSheetId="11">#REF!</definedName>
    <definedName name="LastQPLGrossProfitExpense60RESEARCHDEVELOPMENT62DEVELOPMENTRegulatoryAffairs84reportofseriousadverseevent4">#REF!</definedName>
    <definedName name="LastQPLGrossProfitExpense60RESEARCHDEVELOPMENT62DEVELOPMENTRegulatoryAffairs84reportofseriousadverseevent5" localSheetId="11">#REF!</definedName>
    <definedName name="LastQPLGrossProfitExpense60RESEARCHDEVELOPMENT62DEVELOPMENTRegulatoryAffairs84reportofseriousadverseevent5">#REF!</definedName>
    <definedName name="LastQPLGrossProfitExpense60RESEARCHDEVELOPMENT62DEVELOPMENTRegulatoryAffairsCLinicalHold" localSheetId="11">#REF!</definedName>
    <definedName name="LastQPLGrossProfitExpense60RESEARCHDEVELOPMENT62DEVELOPMENTRegulatoryAffairsCLinicalHold">#REF!</definedName>
    <definedName name="LastQPLGrossProfitExpense60RESEARCHDEVELOPMENT62DEVELOPMENTRegulatoryAffairsCLinicalHoldCLinicalHoldOther1" localSheetId="11">#REF!</definedName>
    <definedName name="LastQPLGrossProfitExpense60RESEARCHDEVELOPMENT62DEVELOPMENTRegulatoryAffairsCLinicalHoldCLinicalHoldOther1">#REF!</definedName>
    <definedName name="LastQPLGrossProfitExpense60RESEARCHDEVELOPMENT62DEVELOPMENTRegulatoryAffairsCLinicalHoldCLinicalHoldOther2" localSheetId="11">#REF!</definedName>
    <definedName name="LastQPLGrossProfitExpense60RESEARCHDEVELOPMENT62DEVELOPMENTRegulatoryAffairsCLinicalHoldCLinicalHoldOther2">#REF!</definedName>
    <definedName name="LastQPLGrossProfitExpense60RESEARCHDEVELOPMENT62DEVELOPMENTRegulatoryAffairsCLinicalHoldCLinicalHoldOther3" localSheetId="11">#REF!</definedName>
    <definedName name="LastQPLGrossProfitExpense60RESEARCHDEVELOPMENT62DEVELOPMENTRegulatoryAffairsCLinicalHoldCLinicalHoldOther3">#REF!</definedName>
    <definedName name="LastQPLGrossProfitExpense60RESEARCHDEVELOPMENT62DEVELOPMENTRegulatoryAffairsCLinicalHoldCLinicalHoldOther4" localSheetId="11">#REF!</definedName>
    <definedName name="LastQPLGrossProfitExpense60RESEARCHDEVELOPMENT62DEVELOPMENTRegulatoryAffairsCLinicalHoldCLinicalHoldOther4">#REF!</definedName>
    <definedName name="LastQPLGrossProfitExpense60RESEARCHDEVELOPMENT62DEVELOPMENTRegulatoryAffairsCLinicalHoldCLinicalHoldOther5" localSheetId="11">#REF!</definedName>
    <definedName name="LastQPLGrossProfitExpense60RESEARCHDEVELOPMENT62DEVELOPMENTRegulatoryAffairsCLinicalHoldCLinicalHoldOther5">#REF!</definedName>
    <definedName name="LastQPLGrossProfitExpense60RESEARCHDEVELOPMENT62DEVELOPMENTRegulatoryAffairsCLinicalHoldCTA1" localSheetId="11">#REF!</definedName>
    <definedName name="LastQPLGrossProfitExpense60RESEARCHDEVELOPMENT62DEVELOPMENTRegulatoryAffairsCLinicalHoldCTA1">#REF!</definedName>
    <definedName name="LastQPLGrossProfitExpense60RESEARCHDEVELOPMENT62DEVELOPMENTRegulatoryAffairsCLinicalHoldCTA2" localSheetId="11">#REF!</definedName>
    <definedName name="LastQPLGrossProfitExpense60RESEARCHDEVELOPMENT62DEVELOPMENTRegulatoryAffairsCLinicalHoldCTA2">#REF!</definedName>
    <definedName name="LastQPLGrossProfitExpense60RESEARCHDEVELOPMENT62DEVELOPMENTRegulatoryAffairsCLinicalHoldCTA3" localSheetId="11">#REF!</definedName>
    <definedName name="LastQPLGrossProfitExpense60RESEARCHDEVELOPMENT62DEVELOPMENTRegulatoryAffairsCLinicalHoldCTA3">#REF!</definedName>
    <definedName name="LastQPLGrossProfitExpense60RESEARCHDEVELOPMENT62DEVELOPMENTRegulatoryAffairsCLinicalHoldCTA4" localSheetId="11">#REF!</definedName>
    <definedName name="LastQPLGrossProfitExpense60RESEARCHDEVELOPMENT62DEVELOPMENTRegulatoryAffairsCLinicalHoldCTA4">#REF!</definedName>
    <definedName name="LastQPLGrossProfitExpense60RESEARCHDEVELOPMENT62DEVELOPMENTRegulatoryAffairsCLinicalHoldCTA5" localSheetId="11">#REF!</definedName>
    <definedName name="LastQPLGrossProfitExpense60RESEARCHDEVELOPMENT62DEVELOPMENTRegulatoryAffairsCLinicalHoldCTA5">#REF!</definedName>
    <definedName name="LastQPLGrossProfitExpense60RESEARCHDEVELOPMENT62DEVELOPMENTRegulatoryAffairsCLinicalHoldIND1" localSheetId="11">#REF!</definedName>
    <definedName name="LastQPLGrossProfitExpense60RESEARCHDEVELOPMENT62DEVELOPMENTRegulatoryAffairsCLinicalHoldIND1">#REF!</definedName>
    <definedName name="LastQPLGrossProfitExpense60RESEARCHDEVELOPMENT62DEVELOPMENTRegulatoryAffairsCLinicalHoldIND2" localSheetId="11">#REF!</definedName>
    <definedName name="LastQPLGrossProfitExpense60RESEARCHDEVELOPMENT62DEVELOPMENTRegulatoryAffairsCLinicalHoldIND2">#REF!</definedName>
    <definedName name="LastQPLGrossProfitExpense60RESEARCHDEVELOPMENT62DEVELOPMENTRegulatoryAffairsCLinicalHoldIND3" localSheetId="11">#REF!</definedName>
    <definedName name="LastQPLGrossProfitExpense60RESEARCHDEVELOPMENT62DEVELOPMENTRegulatoryAffairsCLinicalHoldIND3">#REF!</definedName>
    <definedName name="LastQPLGrossProfitExpense60RESEARCHDEVELOPMENT62DEVELOPMENTRegulatoryAffairsCLinicalHoldIND4" localSheetId="11">#REF!</definedName>
    <definedName name="LastQPLGrossProfitExpense60RESEARCHDEVELOPMENT62DEVELOPMENTRegulatoryAffairsCLinicalHoldIND4">#REF!</definedName>
    <definedName name="LastQPLGrossProfitExpense60RESEARCHDEVELOPMENT62DEVELOPMENTRegulatoryAffairsCLinicalHoldIND5" localSheetId="11">#REF!</definedName>
    <definedName name="LastQPLGrossProfitExpense60RESEARCHDEVELOPMENT62DEVELOPMENTRegulatoryAffairsCLinicalHoldIND5">#REF!</definedName>
    <definedName name="LastQPLGrossProfitExpense60RESEARCHDEVELOPMENT62DEVELOPMENTRegulatoryAffairsCLinicalHoldPreCTA1" localSheetId="11">#REF!</definedName>
    <definedName name="LastQPLGrossProfitExpense60RESEARCHDEVELOPMENT62DEVELOPMENTRegulatoryAffairsCLinicalHoldPreCTA1">#REF!</definedName>
    <definedName name="LastQPLGrossProfitExpense60RESEARCHDEVELOPMENT62DEVELOPMENTRegulatoryAffairsCLinicalHoldPreCTA2" localSheetId="11">#REF!</definedName>
    <definedName name="LastQPLGrossProfitExpense60RESEARCHDEVELOPMENT62DEVELOPMENTRegulatoryAffairsCLinicalHoldPreCTA2">#REF!</definedName>
    <definedName name="LastQPLGrossProfitExpense60RESEARCHDEVELOPMENT62DEVELOPMENTRegulatoryAffairsCLinicalHoldPreCTA3" localSheetId="11">#REF!</definedName>
    <definedName name="LastQPLGrossProfitExpense60RESEARCHDEVELOPMENT62DEVELOPMENTRegulatoryAffairsCLinicalHoldPreCTA3">#REF!</definedName>
    <definedName name="LastQPLGrossProfitExpense60RESEARCHDEVELOPMENT62DEVELOPMENTRegulatoryAffairsCLinicalHoldPreCTA4" localSheetId="11">#REF!</definedName>
    <definedName name="LastQPLGrossProfitExpense60RESEARCHDEVELOPMENT62DEVELOPMENTRegulatoryAffairsCLinicalHoldPreCTA4">#REF!</definedName>
    <definedName name="LastQPLGrossProfitExpense60RESEARCHDEVELOPMENT62DEVELOPMENTRegulatoryAffairsCLinicalHoldPreCTA5" localSheetId="11">#REF!</definedName>
    <definedName name="LastQPLGrossProfitExpense60RESEARCHDEVELOPMENT62DEVELOPMENTRegulatoryAffairsCLinicalHoldPreCTA5">#REF!</definedName>
    <definedName name="LastQPLGrossProfitExpense60RESEARCHDEVELOPMENT62DEVELOPMENTRegulatoryAffairsCLinicalHoldPreIND1" localSheetId="11">#REF!</definedName>
    <definedName name="LastQPLGrossProfitExpense60RESEARCHDEVELOPMENT62DEVELOPMENTRegulatoryAffairsCLinicalHoldPreIND1">#REF!</definedName>
    <definedName name="LastQPLGrossProfitExpense60RESEARCHDEVELOPMENT62DEVELOPMENTRegulatoryAffairsCLinicalHoldPreIND2" localSheetId="11">#REF!</definedName>
    <definedName name="LastQPLGrossProfitExpense60RESEARCHDEVELOPMENT62DEVELOPMENTRegulatoryAffairsCLinicalHoldPreIND2">#REF!</definedName>
    <definedName name="LastQPLGrossProfitExpense60RESEARCHDEVELOPMENT62DEVELOPMENTRegulatoryAffairsCLinicalHoldPreIND3" localSheetId="11">#REF!</definedName>
    <definedName name="LastQPLGrossProfitExpense60RESEARCHDEVELOPMENT62DEVELOPMENTRegulatoryAffairsCLinicalHoldPreIND3">#REF!</definedName>
    <definedName name="LastQPLGrossProfitExpense60RESEARCHDEVELOPMENT62DEVELOPMENTRegulatoryAffairsCLinicalHoldPreIND4" localSheetId="11">#REF!</definedName>
    <definedName name="LastQPLGrossProfitExpense60RESEARCHDEVELOPMENT62DEVELOPMENTRegulatoryAffairsCLinicalHoldPreIND4">#REF!</definedName>
    <definedName name="LastQPLGrossProfitExpense60RESEARCHDEVELOPMENT62DEVELOPMENTRegulatoryAffairsCLinicalHoldPreIND5" localSheetId="11">#REF!</definedName>
    <definedName name="LastQPLGrossProfitExpense60RESEARCHDEVELOPMENT62DEVELOPMENTRegulatoryAffairsCLinicalHoldPreIND5">#REF!</definedName>
    <definedName name="LastQPLGrossProfitExpense60RESEARCHDEVELOPMENT62DEVELOPMENTRegulatoryAffairsConsultants1" localSheetId="11">#REF!</definedName>
    <definedName name="LastQPLGrossProfitExpense60RESEARCHDEVELOPMENT62DEVELOPMENTRegulatoryAffairsConsultants1">#REF!</definedName>
    <definedName name="LastQPLGrossProfitExpense60RESEARCHDEVELOPMENT62DEVELOPMENTRegulatoryAffairsConsultants2" localSheetId="11">#REF!</definedName>
    <definedName name="LastQPLGrossProfitExpense60RESEARCHDEVELOPMENT62DEVELOPMENTRegulatoryAffairsConsultants2">#REF!</definedName>
    <definedName name="LastQPLGrossProfitExpense60RESEARCHDEVELOPMENT62DEVELOPMENTRegulatoryAffairsConsultants3" localSheetId="11">#REF!</definedName>
    <definedName name="LastQPLGrossProfitExpense60RESEARCHDEVELOPMENT62DEVELOPMENTRegulatoryAffairsConsultants3">#REF!</definedName>
    <definedName name="LastQPLGrossProfitExpense60RESEARCHDEVELOPMENT62DEVELOPMENTRegulatoryAffairsConsultants4" localSheetId="11">#REF!</definedName>
    <definedName name="LastQPLGrossProfitExpense60RESEARCHDEVELOPMENT62DEVELOPMENTRegulatoryAffairsConsultants4">#REF!</definedName>
    <definedName name="LastQPLGrossProfitExpense60RESEARCHDEVELOPMENT62DEVELOPMENTRegulatoryAffairsConsultants5" localSheetId="11">#REF!</definedName>
    <definedName name="LastQPLGrossProfitExpense60RESEARCHDEVELOPMENT62DEVELOPMENTRegulatoryAffairsConsultants5">#REF!</definedName>
    <definedName name="LastQPLGrossProfitExpense60RESEARCHDEVELOPMENT62DEVELOPMENTRegulatoryAffairsFilingCosts1" localSheetId="11">#REF!</definedName>
    <definedName name="LastQPLGrossProfitExpense60RESEARCHDEVELOPMENT62DEVELOPMENTRegulatoryAffairsFilingCosts1">#REF!</definedName>
    <definedName name="LastQPLGrossProfitExpense60RESEARCHDEVELOPMENT62DEVELOPMENTRegulatoryAffairsFilingCosts2" localSheetId="11">#REF!</definedName>
    <definedName name="LastQPLGrossProfitExpense60RESEARCHDEVELOPMENT62DEVELOPMENTRegulatoryAffairsFilingCosts2">#REF!</definedName>
    <definedName name="LastQPLGrossProfitExpense60RESEARCHDEVELOPMENT62DEVELOPMENTRegulatoryAffairsFilingCosts3" localSheetId="11">#REF!</definedName>
    <definedName name="LastQPLGrossProfitExpense60RESEARCHDEVELOPMENT62DEVELOPMENTRegulatoryAffairsFilingCosts3">#REF!</definedName>
    <definedName name="LastQPLGrossProfitExpense60RESEARCHDEVELOPMENT62DEVELOPMENTRegulatoryAffairsFilingCosts4" localSheetId="11">#REF!</definedName>
    <definedName name="LastQPLGrossProfitExpense60RESEARCHDEVELOPMENT62DEVELOPMENTRegulatoryAffairsFilingCosts4">#REF!</definedName>
    <definedName name="LastQPLGrossProfitExpense60RESEARCHDEVELOPMENT62DEVELOPMENTRegulatoryAffairsFilingCosts5" localSheetId="11">#REF!</definedName>
    <definedName name="LastQPLGrossProfitExpense60RESEARCHDEVELOPMENT62DEVELOPMENTRegulatoryAffairsFilingCosts5">#REF!</definedName>
    <definedName name="LastQPLGrossProfitExpense60RESEARCHDEVELOPMENT62DEVELOPMENTRegulatoryAffairsRegulatoryAffairsOther1" localSheetId="11">#REF!</definedName>
    <definedName name="LastQPLGrossProfitExpense60RESEARCHDEVELOPMENT62DEVELOPMENTRegulatoryAffairsRegulatoryAffairsOther1">#REF!</definedName>
    <definedName name="LastQPLGrossProfitExpense60RESEARCHDEVELOPMENT62DEVELOPMENTRegulatoryAffairsRegulatoryAffairsOther2" localSheetId="11">#REF!</definedName>
    <definedName name="LastQPLGrossProfitExpense60RESEARCHDEVELOPMENT62DEVELOPMENTRegulatoryAffairsRegulatoryAffairsOther2">#REF!</definedName>
    <definedName name="LastQPLGrossProfitExpense60RESEARCHDEVELOPMENT62DEVELOPMENTRegulatoryAffairsRegulatoryAffairsOther3" localSheetId="11">#REF!</definedName>
    <definedName name="LastQPLGrossProfitExpense60RESEARCHDEVELOPMENT62DEVELOPMENTRegulatoryAffairsRegulatoryAffairsOther3">#REF!</definedName>
    <definedName name="LastQPLGrossProfitExpense60RESEARCHDEVELOPMENT62DEVELOPMENTRegulatoryAffairsRegulatoryAffairsOther4" localSheetId="11">#REF!</definedName>
    <definedName name="LastQPLGrossProfitExpense60RESEARCHDEVELOPMENT62DEVELOPMENTRegulatoryAffairsRegulatoryAffairsOther4">#REF!</definedName>
    <definedName name="LastQPLGrossProfitExpense60RESEARCHDEVELOPMENT62DEVELOPMENTRegulatoryAffairsRegulatoryAffairsOther5" localSheetId="11">#REF!</definedName>
    <definedName name="LastQPLGrossProfitExpense60RESEARCHDEVELOPMENT62DEVELOPMENTRegulatoryAffairsRegulatoryAffairsOther5">#REF!</definedName>
    <definedName name="LastQPLGrossProfitExpense60RESEARCHDEVELOPMENT62DEVELOPMENTRegulatoryAffairsTotalCLinicalHold1" localSheetId="11">#REF!</definedName>
    <definedName name="LastQPLGrossProfitExpense60RESEARCHDEVELOPMENT62DEVELOPMENTRegulatoryAffairsTotalCLinicalHold1">#REF!</definedName>
    <definedName name="LastQPLGrossProfitExpense60RESEARCHDEVELOPMENT62DEVELOPMENTRegulatoryAffairsTotalCLinicalHold2" localSheetId="11">#REF!</definedName>
    <definedName name="LastQPLGrossProfitExpense60RESEARCHDEVELOPMENT62DEVELOPMENTRegulatoryAffairsTotalCLinicalHold2">#REF!</definedName>
    <definedName name="LastQPLGrossProfitExpense60RESEARCHDEVELOPMENT62DEVELOPMENTRegulatoryAffairsTotalCLinicalHold3" localSheetId="11">#REF!</definedName>
    <definedName name="LastQPLGrossProfitExpense60RESEARCHDEVELOPMENT62DEVELOPMENTRegulatoryAffairsTotalCLinicalHold3">#REF!</definedName>
    <definedName name="LastQPLGrossProfitExpense60RESEARCHDEVELOPMENT62DEVELOPMENTRegulatoryAffairsTotalCLinicalHold4" localSheetId="11">#REF!</definedName>
    <definedName name="LastQPLGrossProfitExpense60RESEARCHDEVELOPMENT62DEVELOPMENTRegulatoryAffairsTotalCLinicalHold4">#REF!</definedName>
    <definedName name="LastQPLGrossProfitExpense60RESEARCHDEVELOPMENT62DEVELOPMENTRegulatoryAffairsTotalCLinicalHold5" localSheetId="11">#REF!</definedName>
    <definedName name="LastQPLGrossProfitExpense60RESEARCHDEVELOPMENT62DEVELOPMENTRegulatoryAffairsTotalCLinicalHold5">#REF!</definedName>
    <definedName name="LastQPLGrossProfitExpense60RESEARCHDEVELOPMENT62DEVELOPMENTRegulatoryAffairsUSAgent1" localSheetId="11">#REF!</definedName>
    <definedName name="LastQPLGrossProfitExpense60RESEARCHDEVELOPMENT62DEVELOPMENTRegulatoryAffairsUSAgent1">#REF!</definedName>
    <definedName name="LastQPLGrossProfitExpense60RESEARCHDEVELOPMENT62DEVELOPMENTRegulatoryAffairsUSAgent2" localSheetId="11">#REF!</definedName>
    <definedName name="LastQPLGrossProfitExpense60RESEARCHDEVELOPMENT62DEVELOPMENTRegulatoryAffairsUSAgent2">#REF!</definedName>
    <definedName name="LastQPLGrossProfitExpense60RESEARCHDEVELOPMENT62DEVELOPMENTRegulatoryAffairsUSAgent3" localSheetId="11">#REF!</definedName>
    <definedName name="LastQPLGrossProfitExpense60RESEARCHDEVELOPMENT62DEVELOPMENTRegulatoryAffairsUSAgent3">#REF!</definedName>
    <definedName name="LastQPLGrossProfitExpense60RESEARCHDEVELOPMENT62DEVELOPMENTRegulatoryAffairsUSAgent4" localSheetId="11">#REF!</definedName>
    <definedName name="LastQPLGrossProfitExpense60RESEARCHDEVELOPMENT62DEVELOPMENTRegulatoryAffairsUSAgent4">#REF!</definedName>
    <definedName name="LastQPLGrossProfitExpense60RESEARCHDEVELOPMENT62DEVELOPMENTRegulatoryAffairsUSAgent5" localSheetId="11">#REF!</definedName>
    <definedName name="LastQPLGrossProfitExpense60RESEARCHDEVELOPMENT62DEVELOPMENTRegulatoryAffairsUSAgent5">#REF!</definedName>
    <definedName name="LastQPLGrossProfitExpense60RESEARCHDEVELOPMENT62DEVELOPMENTRRPStudy" localSheetId="11">#REF!</definedName>
    <definedName name="LastQPLGrossProfitExpense60RESEARCHDEVELOPMENT62DEVELOPMENTRRPStudy">#REF!</definedName>
    <definedName name="LastQPLGrossProfitExpense60RESEARCHDEVELOPMENT62DEVELOPMENTRRPStudyRRPClinical1" localSheetId="11">#REF!</definedName>
    <definedName name="LastQPLGrossProfitExpense60RESEARCHDEVELOPMENT62DEVELOPMENTRRPStudyRRPClinical1">#REF!</definedName>
    <definedName name="LastQPLGrossProfitExpense60RESEARCHDEVELOPMENT62DEVELOPMENTRRPStudyRRPClinical2" localSheetId="11">#REF!</definedName>
    <definedName name="LastQPLGrossProfitExpense60RESEARCHDEVELOPMENT62DEVELOPMENTRRPStudyRRPClinical2">#REF!</definedName>
    <definedName name="LastQPLGrossProfitExpense60RESEARCHDEVELOPMENT62DEVELOPMENTRRPStudyRRPClinical3" localSheetId="11">#REF!</definedName>
    <definedName name="LastQPLGrossProfitExpense60RESEARCHDEVELOPMENT62DEVELOPMENTRRPStudyRRPClinical3">#REF!</definedName>
    <definedName name="LastQPLGrossProfitExpense60RESEARCHDEVELOPMENT62DEVELOPMENTRRPStudyRRPClinical4" localSheetId="11">#REF!</definedName>
    <definedName name="LastQPLGrossProfitExpense60RESEARCHDEVELOPMENT62DEVELOPMENTRRPStudyRRPClinical4">#REF!</definedName>
    <definedName name="LastQPLGrossProfitExpense60RESEARCHDEVELOPMENT62DEVELOPMENTRRPStudyRRPClinical5" localSheetId="11">#REF!</definedName>
    <definedName name="LastQPLGrossProfitExpense60RESEARCHDEVELOPMENT62DEVELOPMENTRRPStudyRRPClinical5">#REF!</definedName>
    <definedName name="LastQPLGrossProfitExpense60RESEARCHDEVELOPMENT62DEVELOPMENTRRPStudyRRPCMCcosts1" localSheetId="11">#REF!</definedName>
    <definedName name="LastQPLGrossProfitExpense60RESEARCHDEVELOPMENT62DEVELOPMENTRRPStudyRRPCMCcosts1">#REF!</definedName>
    <definedName name="LastQPLGrossProfitExpense60RESEARCHDEVELOPMENT62DEVELOPMENTRRPStudyRRPCMCcosts2" localSheetId="11">#REF!</definedName>
    <definedName name="LastQPLGrossProfitExpense60RESEARCHDEVELOPMENT62DEVELOPMENTRRPStudyRRPCMCcosts2">#REF!</definedName>
    <definedName name="LastQPLGrossProfitExpense60RESEARCHDEVELOPMENT62DEVELOPMENTRRPStudyRRPCMCcosts3" localSheetId="11">#REF!</definedName>
    <definedName name="LastQPLGrossProfitExpense60RESEARCHDEVELOPMENT62DEVELOPMENTRRPStudyRRPCMCcosts3">#REF!</definedName>
    <definedName name="LastQPLGrossProfitExpense60RESEARCHDEVELOPMENT62DEVELOPMENTRRPStudyRRPCMCcosts4" localSheetId="11">#REF!</definedName>
    <definedName name="LastQPLGrossProfitExpense60RESEARCHDEVELOPMENT62DEVELOPMENTRRPStudyRRPCMCcosts4">#REF!</definedName>
    <definedName name="LastQPLGrossProfitExpense60RESEARCHDEVELOPMENT62DEVELOPMENTRRPStudyRRPCMCcosts5" localSheetId="11">#REF!</definedName>
    <definedName name="LastQPLGrossProfitExpense60RESEARCHDEVELOPMENT62DEVELOPMENTRRPStudyRRPCMCcosts5">#REF!</definedName>
    <definedName name="LastQPLGrossProfitExpense60RESEARCHDEVELOPMENT62DEVELOPMENTRRPStudyRRPRegulatory1" localSheetId="11">#REF!</definedName>
    <definedName name="LastQPLGrossProfitExpense60RESEARCHDEVELOPMENT62DEVELOPMENTRRPStudyRRPRegulatory1">#REF!</definedName>
    <definedName name="LastQPLGrossProfitExpense60RESEARCHDEVELOPMENT62DEVELOPMENTRRPStudyRRPRegulatory2" localSheetId="11">#REF!</definedName>
    <definedName name="LastQPLGrossProfitExpense60RESEARCHDEVELOPMENT62DEVELOPMENTRRPStudyRRPRegulatory2">#REF!</definedName>
    <definedName name="LastQPLGrossProfitExpense60RESEARCHDEVELOPMENT62DEVELOPMENTRRPStudyRRPRegulatory3" localSheetId="11">#REF!</definedName>
    <definedName name="LastQPLGrossProfitExpense60RESEARCHDEVELOPMENT62DEVELOPMENTRRPStudyRRPRegulatory3">#REF!</definedName>
    <definedName name="LastQPLGrossProfitExpense60RESEARCHDEVELOPMENT62DEVELOPMENTRRPStudyRRPRegulatory4" localSheetId="11">#REF!</definedName>
    <definedName name="LastQPLGrossProfitExpense60RESEARCHDEVELOPMENT62DEVELOPMENTRRPStudyRRPRegulatory4">#REF!</definedName>
    <definedName name="LastQPLGrossProfitExpense60RESEARCHDEVELOPMENT62DEVELOPMENTRRPStudyRRPRegulatory5" localSheetId="11">#REF!</definedName>
    <definedName name="LastQPLGrossProfitExpense60RESEARCHDEVELOPMENT62DEVELOPMENTRRPStudyRRPRegulatory5">#REF!</definedName>
    <definedName name="LastQPLGrossProfitExpense60RESEARCHDEVELOPMENT62DEVELOPMENTRRPStudyRRPStudyOther1" localSheetId="11">#REF!</definedName>
    <definedName name="LastQPLGrossProfitExpense60RESEARCHDEVELOPMENT62DEVELOPMENTRRPStudyRRPStudyOther1">#REF!</definedName>
    <definedName name="LastQPLGrossProfitExpense60RESEARCHDEVELOPMENT62DEVELOPMENTRRPStudyRRPStudyOther2" localSheetId="11">#REF!</definedName>
    <definedName name="LastQPLGrossProfitExpense60RESEARCHDEVELOPMENT62DEVELOPMENTRRPStudyRRPStudyOther2">#REF!</definedName>
    <definedName name="LastQPLGrossProfitExpense60RESEARCHDEVELOPMENT62DEVELOPMENTRRPStudyRRPStudyOther3" localSheetId="11">#REF!</definedName>
    <definedName name="LastQPLGrossProfitExpense60RESEARCHDEVELOPMENT62DEVELOPMENTRRPStudyRRPStudyOther3">#REF!</definedName>
    <definedName name="LastQPLGrossProfitExpense60RESEARCHDEVELOPMENT62DEVELOPMENTRRPStudyRRPStudyOther4" localSheetId="11">#REF!</definedName>
    <definedName name="LastQPLGrossProfitExpense60RESEARCHDEVELOPMENT62DEVELOPMENTRRPStudyRRPStudyOther4">#REF!</definedName>
    <definedName name="LastQPLGrossProfitExpense60RESEARCHDEVELOPMENT62DEVELOPMENTRRPStudyRRPStudyOther5" localSheetId="11">#REF!</definedName>
    <definedName name="LastQPLGrossProfitExpense60RESEARCHDEVELOPMENT62DEVELOPMENTRRPStudyRRPStudyOther5">#REF!</definedName>
    <definedName name="LastQPLGrossProfitExpense60RESEARCHDEVELOPMENT62DEVELOPMENTTotalAdministrationOther1" localSheetId="11">#REF!</definedName>
    <definedName name="LastQPLGrossProfitExpense60RESEARCHDEVELOPMENT62DEVELOPMENTTotalAdministrationOther1">#REF!</definedName>
    <definedName name="LastQPLGrossProfitExpense60RESEARCHDEVELOPMENT62DEVELOPMENTTotalAdministrationOther2" localSheetId="11">#REF!</definedName>
    <definedName name="LastQPLGrossProfitExpense60RESEARCHDEVELOPMENT62DEVELOPMENTTotalAdministrationOther2">#REF!</definedName>
    <definedName name="LastQPLGrossProfitExpense60RESEARCHDEVELOPMENT62DEVELOPMENTTotalAdministrationOther3" localSheetId="11">#REF!</definedName>
    <definedName name="LastQPLGrossProfitExpense60RESEARCHDEVELOPMENT62DEVELOPMENTTotalAdministrationOther3">#REF!</definedName>
    <definedName name="LastQPLGrossProfitExpense60RESEARCHDEVELOPMENT62DEVELOPMENTTotalAdministrationOther4" localSheetId="11">#REF!</definedName>
    <definedName name="LastQPLGrossProfitExpense60RESEARCHDEVELOPMENT62DEVELOPMENTTotalAdministrationOther4">#REF!</definedName>
    <definedName name="LastQPLGrossProfitExpense60RESEARCHDEVELOPMENT62DEVELOPMENTTotalAdministrationOther5" localSheetId="11">#REF!</definedName>
    <definedName name="LastQPLGrossProfitExpense60RESEARCHDEVELOPMENT62DEVELOPMENTTotalAdministrationOther5">#REF!</definedName>
    <definedName name="LastQPLGrossProfitExpense60RESEARCHDEVELOPMENT62DEVELOPMENTTotalClinicalTrial1" localSheetId="11">#REF!</definedName>
    <definedName name="LastQPLGrossProfitExpense60RESEARCHDEVELOPMENT62DEVELOPMENTTotalClinicalTrial1">#REF!</definedName>
    <definedName name="LastQPLGrossProfitExpense60RESEARCHDEVELOPMENT62DEVELOPMENTTotalClinicalTrial2" localSheetId="11">#REF!</definedName>
    <definedName name="LastQPLGrossProfitExpense60RESEARCHDEVELOPMENT62DEVELOPMENTTotalClinicalTrial2">#REF!</definedName>
    <definedName name="LastQPLGrossProfitExpense60RESEARCHDEVELOPMENT62DEVELOPMENTTotalClinicalTrial3" localSheetId="11">#REF!</definedName>
    <definedName name="LastQPLGrossProfitExpense60RESEARCHDEVELOPMENT62DEVELOPMENTTotalClinicalTrial3">#REF!</definedName>
    <definedName name="LastQPLGrossProfitExpense60RESEARCHDEVELOPMENT62DEVELOPMENTTotalClinicalTrial4" localSheetId="11">#REF!</definedName>
    <definedName name="LastQPLGrossProfitExpense60RESEARCHDEVELOPMENT62DEVELOPMENTTotalClinicalTrial4">#REF!</definedName>
    <definedName name="LastQPLGrossProfitExpense60RESEARCHDEVELOPMENT62DEVELOPMENTTotalClinicalTrial5" localSheetId="11">#REF!</definedName>
    <definedName name="LastQPLGrossProfitExpense60RESEARCHDEVELOPMENT62DEVELOPMENTTotalClinicalTrial5">#REF!</definedName>
    <definedName name="LastQPLGrossProfitExpense60RESEARCHDEVELOPMENT62DEVELOPMENTTotalCMCManufacturing1" localSheetId="11">#REF!</definedName>
    <definedName name="LastQPLGrossProfitExpense60RESEARCHDEVELOPMENT62DEVELOPMENTTotalCMCManufacturing1">#REF!</definedName>
    <definedName name="LastQPLGrossProfitExpense60RESEARCHDEVELOPMENT62DEVELOPMENTTotalCMCManufacturing2" localSheetId="11">#REF!</definedName>
    <definedName name="LastQPLGrossProfitExpense60RESEARCHDEVELOPMENT62DEVELOPMENTTotalCMCManufacturing2">#REF!</definedName>
    <definedName name="LastQPLGrossProfitExpense60RESEARCHDEVELOPMENT62DEVELOPMENTTotalCMCManufacturing3" localSheetId="11">#REF!</definedName>
    <definedName name="LastQPLGrossProfitExpense60RESEARCHDEVELOPMENT62DEVELOPMENTTotalCMCManufacturing3">#REF!</definedName>
    <definedName name="LastQPLGrossProfitExpense60RESEARCHDEVELOPMENT62DEVELOPMENTTotalCMCManufacturing4" localSheetId="11">#REF!</definedName>
    <definedName name="LastQPLGrossProfitExpense60RESEARCHDEVELOPMENT62DEVELOPMENTTotalCMCManufacturing4">#REF!</definedName>
    <definedName name="LastQPLGrossProfitExpense60RESEARCHDEVELOPMENT62DEVELOPMENTTotalCMCManufacturing5" localSheetId="11">#REF!</definedName>
    <definedName name="LastQPLGrossProfitExpense60RESEARCHDEVELOPMENT62DEVELOPMENTTotalCMCManufacturing5">#REF!</definedName>
    <definedName name="LastQPLGrossProfitExpense60RESEARCHDEVELOPMENT62DEVELOPMENTTotalOutsourcingClinicalCosts1" localSheetId="11">#REF!</definedName>
    <definedName name="LastQPLGrossProfitExpense60RESEARCHDEVELOPMENT62DEVELOPMENTTotalOutsourcingClinicalCosts1">#REF!</definedName>
    <definedName name="LastQPLGrossProfitExpense60RESEARCHDEVELOPMENT62DEVELOPMENTTotalOutsourcingClinicalCosts2" localSheetId="11">#REF!</definedName>
    <definedName name="LastQPLGrossProfitExpense60RESEARCHDEVELOPMENT62DEVELOPMENTTotalOutsourcingClinicalCosts2">#REF!</definedName>
    <definedName name="LastQPLGrossProfitExpense60RESEARCHDEVELOPMENT62DEVELOPMENTTotalOutsourcingClinicalCosts3" localSheetId="11">#REF!</definedName>
    <definedName name="LastQPLGrossProfitExpense60RESEARCHDEVELOPMENT62DEVELOPMENTTotalOutsourcingClinicalCosts3">#REF!</definedName>
    <definedName name="LastQPLGrossProfitExpense60RESEARCHDEVELOPMENT62DEVELOPMENTTotalOutsourcingClinicalCosts4" localSheetId="11">#REF!</definedName>
    <definedName name="LastQPLGrossProfitExpense60RESEARCHDEVELOPMENT62DEVELOPMENTTotalOutsourcingClinicalCosts4">#REF!</definedName>
    <definedName name="LastQPLGrossProfitExpense60RESEARCHDEVELOPMENT62DEVELOPMENTTotalOutsourcingClinicalCosts5" localSheetId="11">#REF!</definedName>
    <definedName name="LastQPLGrossProfitExpense60RESEARCHDEVELOPMENT62DEVELOPMENTTotalOutsourcingClinicalCosts5">#REF!</definedName>
    <definedName name="LastQPLGrossProfitExpense60RESEARCHDEVELOPMENT62DEVELOPMENTTotalPersonnelandContractors1" localSheetId="11">#REF!</definedName>
    <definedName name="LastQPLGrossProfitExpense60RESEARCHDEVELOPMENT62DEVELOPMENTTotalPersonnelandContractors1">#REF!</definedName>
    <definedName name="LastQPLGrossProfitExpense60RESEARCHDEVELOPMENT62DEVELOPMENTTotalPersonnelandContractors2" localSheetId="11">#REF!</definedName>
    <definedName name="LastQPLGrossProfitExpense60RESEARCHDEVELOPMENT62DEVELOPMENTTotalPersonnelandContractors2">#REF!</definedName>
    <definedName name="LastQPLGrossProfitExpense60RESEARCHDEVELOPMENT62DEVELOPMENTTotalPersonnelandContractors3" localSheetId="11">#REF!</definedName>
    <definedName name="LastQPLGrossProfitExpense60RESEARCHDEVELOPMENT62DEVELOPMENTTotalPersonnelandContractors3">#REF!</definedName>
    <definedName name="LastQPLGrossProfitExpense60RESEARCHDEVELOPMENT62DEVELOPMENTTotalPersonnelandContractors4" localSheetId="11">#REF!</definedName>
    <definedName name="LastQPLGrossProfitExpense60RESEARCHDEVELOPMENT62DEVELOPMENTTotalPersonnelandContractors4">#REF!</definedName>
    <definedName name="LastQPLGrossProfitExpense60RESEARCHDEVELOPMENT62DEVELOPMENTTotalPersonnelandContractors5" localSheetId="11">#REF!</definedName>
    <definedName name="LastQPLGrossProfitExpense60RESEARCHDEVELOPMENT62DEVELOPMENTTotalPersonnelandContractors5">#REF!</definedName>
    <definedName name="LastQPLGrossProfitExpense60RESEARCHDEVELOPMENT62DEVELOPMENTTotalPreclinicalSupportingActivity1" localSheetId="11">#REF!</definedName>
    <definedName name="LastQPLGrossProfitExpense60RESEARCHDEVELOPMENT62DEVELOPMENTTotalPreclinicalSupportingActivity1">#REF!</definedName>
    <definedName name="LastQPLGrossProfitExpense60RESEARCHDEVELOPMENT62DEVELOPMENTTotalPreclinicalSupportingActivity2" localSheetId="11">#REF!</definedName>
    <definedName name="LastQPLGrossProfitExpense60RESEARCHDEVELOPMENT62DEVELOPMENTTotalPreclinicalSupportingActivity2">#REF!</definedName>
    <definedName name="LastQPLGrossProfitExpense60RESEARCHDEVELOPMENT62DEVELOPMENTTotalPreclinicalSupportingActivity3" localSheetId="11">#REF!</definedName>
    <definedName name="LastQPLGrossProfitExpense60RESEARCHDEVELOPMENT62DEVELOPMENTTotalPreclinicalSupportingActivity3">#REF!</definedName>
    <definedName name="LastQPLGrossProfitExpense60RESEARCHDEVELOPMENT62DEVELOPMENTTotalPreclinicalSupportingActivity4" localSheetId="11">#REF!</definedName>
    <definedName name="LastQPLGrossProfitExpense60RESEARCHDEVELOPMENT62DEVELOPMENTTotalPreclinicalSupportingActivity4">#REF!</definedName>
    <definedName name="LastQPLGrossProfitExpense60RESEARCHDEVELOPMENT62DEVELOPMENTTotalPreclinicalSupportingActivity5" localSheetId="11">#REF!</definedName>
    <definedName name="LastQPLGrossProfitExpense60RESEARCHDEVELOPMENT62DEVELOPMENTTotalPreclinicalSupportingActivity5">#REF!</definedName>
    <definedName name="LastQPLGrossProfitExpense60RESEARCHDEVELOPMENT62DEVELOPMENTTotalRegulatoryAffairs1" localSheetId="11">#REF!</definedName>
    <definedName name="LastQPLGrossProfitExpense60RESEARCHDEVELOPMENT62DEVELOPMENTTotalRegulatoryAffairs1">#REF!</definedName>
    <definedName name="LastQPLGrossProfitExpense60RESEARCHDEVELOPMENT62DEVELOPMENTTotalRegulatoryAffairs2" localSheetId="11">#REF!</definedName>
    <definedName name="LastQPLGrossProfitExpense60RESEARCHDEVELOPMENT62DEVELOPMENTTotalRegulatoryAffairs2">#REF!</definedName>
    <definedName name="LastQPLGrossProfitExpense60RESEARCHDEVELOPMENT62DEVELOPMENTTotalRegulatoryAffairs3" localSheetId="11">#REF!</definedName>
    <definedName name="LastQPLGrossProfitExpense60RESEARCHDEVELOPMENT62DEVELOPMENTTotalRegulatoryAffairs3">#REF!</definedName>
    <definedName name="LastQPLGrossProfitExpense60RESEARCHDEVELOPMENT62DEVELOPMENTTotalRegulatoryAffairs4" localSheetId="11">#REF!</definedName>
    <definedName name="LastQPLGrossProfitExpense60RESEARCHDEVELOPMENT62DEVELOPMENTTotalRegulatoryAffairs4">#REF!</definedName>
    <definedName name="LastQPLGrossProfitExpense60RESEARCHDEVELOPMENT62DEVELOPMENTTotalRegulatoryAffairs5" localSheetId="11">#REF!</definedName>
    <definedName name="LastQPLGrossProfitExpense60RESEARCHDEVELOPMENT62DEVELOPMENTTotalRegulatoryAffairs5">#REF!</definedName>
    <definedName name="LastQPLGrossProfitExpense60RESEARCHDEVELOPMENT62DEVELOPMENTTotalRRPStudy1" localSheetId="11">#REF!</definedName>
    <definedName name="LastQPLGrossProfitExpense60RESEARCHDEVELOPMENT62DEVELOPMENTTotalRRPStudy1">#REF!</definedName>
    <definedName name="LastQPLGrossProfitExpense60RESEARCHDEVELOPMENT62DEVELOPMENTTotalRRPStudy2" localSheetId="11">#REF!</definedName>
    <definedName name="LastQPLGrossProfitExpense60RESEARCHDEVELOPMENT62DEVELOPMENTTotalRRPStudy2">#REF!</definedName>
    <definedName name="LastQPLGrossProfitExpense60RESEARCHDEVELOPMENT62DEVELOPMENTTotalRRPStudy3" localSheetId="11">#REF!</definedName>
    <definedName name="LastQPLGrossProfitExpense60RESEARCHDEVELOPMENT62DEVELOPMENTTotalRRPStudy3">#REF!</definedName>
    <definedName name="LastQPLGrossProfitExpense60RESEARCHDEVELOPMENT62DEVELOPMENTTotalRRPStudy4" localSheetId="11">#REF!</definedName>
    <definedName name="LastQPLGrossProfitExpense60RESEARCHDEVELOPMENT62DEVELOPMENTTotalRRPStudy4">#REF!</definedName>
    <definedName name="LastQPLGrossProfitExpense60RESEARCHDEVELOPMENT62DEVELOPMENTTotalRRPStudy5" localSheetId="11">#REF!</definedName>
    <definedName name="LastQPLGrossProfitExpense60RESEARCHDEVELOPMENT62DEVELOPMENTTotalRRPStudy5">#REF!</definedName>
    <definedName name="LastQPLGrossProfitExpense60RESEARCHDEVELOPMENT63INTELLECTUALPROPERTY" localSheetId="11">#REF!</definedName>
    <definedName name="LastQPLGrossProfitExpense60RESEARCHDEVELOPMENT63INTELLECTUALPROPERTY">#REF!</definedName>
    <definedName name="LastQPLGrossProfitExpense60RESEARCHDEVELOPMENT63INTELLECTUALPROPERTY63INTELLECTUALPROPERTYOther1" localSheetId="11">#REF!</definedName>
    <definedName name="LastQPLGrossProfitExpense60RESEARCHDEVELOPMENT63INTELLECTUALPROPERTY63INTELLECTUALPROPERTYOther1">#REF!</definedName>
    <definedName name="LastQPLGrossProfitExpense60RESEARCHDEVELOPMENT63INTELLECTUALPROPERTY63INTELLECTUALPROPERTYOther2" localSheetId="11">#REF!</definedName>
    <definedName name="LastQPLGrossProfitExpense60RESEARCHDEVELOPMENT63INTELLECTUALPROPERTY63INTELLECTUALPROPERTYOther2">#REF!</definedName>
    <definedName name="LastQPLGrossProfitExpense60RESEARCHDEVELOPMENT63INTELLECTUALPROPERTY63INTELLECTUALPROPERTYOther3" localSheetId="11">#REF!</definedName>
    <definedName name="LastQPLGrossProfitExpense60RESEARCHDEVELOPMENT63INTELLECTUALPROPERTY63INTELLECTUALPROPERTYOther3">#REF!</definedName>
    <definedName name="LastQPLGrossProfitExpense60RESEARCHDEVELOPMENT63INTELLECTUALPROPERTY63INTELLECTUALPROPERTYOther4" localSheetId="11">#REF!</definedName>
    <definedName name="LastQPLGrossProfitExpense60RESEARCHDEVELOPMENT63INTELLECTUALPROPERTY63INTELLECTUALPROPERTYOther4">#REF!</definedName>
    <definedName name="LastQPLGrossProfitExpense60RESEARCHDEVELOPMENT63INTELLECTUALPROPERTY63INTELLECTUALPROPERTYOther5" localSheetId="11">#REF!</definedName>
    <definedName name="LastQPLGrossProfitExpense60RESEARCHDEVELOPMENT63INTELLECTUALPROPERTY63INTELLECTUALPROPERTYOther5">#REF!</definedName>
    <definedName name="LastQPLGrossProfitExpense60RESEARCHDEVELOPMENT63INTELLECTUALPROPERTYLicenseFeesMilestones" localSheetId="11">#REF!</definedName>
    <definedName name="LastQPLGrossProfitExpense60RESEARCHDEVELOPMENT63INTELLECTUALPROPERTYLicenseFeesMilestones">#REF!</definedName>
    <definedName name="LastQPLGrossProfitExpense60RESEARCHDEVELOPMENT63INTELLECTUALPROPERTYLicenseFeesMilestonesINxinmilestone1" localSheetId="11">#REF!</definedName>
    <definedName name="LastQPLGrossProfitExpense60RESEARCHDEVELOPMENT63INTELLECTUALPROPERTYLicenseFeesMilestonesINxinmilestone1">#REF!</definedName>
    <definedName name="LastQPLGrossProfitExpense60RESEARCHDEVELOPMENT63INTELLECTUALPROPERTYLicenseFeesMilestonesINxinmilestone2" localSheetId="11">#REF!</definedName>
    <definedName name="LastQPLGrossProfitExpense60RESEARCHDEVELOPMENT63INTELLECTUALPROPERTYLicenseFeesMilestonesINxinmilestone2">#REF!</definedName>
    <definedName name="LastQPLGrossProfitExpense60RESEARCHDEVELOPMENT63INTELLECTUALPROPERTYLicenseFeesMilestonesINxinmilestone3" localSheetId="11">#REF!</definedName>
    <definedName name="LastQPLGrossProfitExpense60RESEARCHDEVELOPMENT63INTELLECTUALPROPERTYLicenseFeesMilestonesINxinmilestone3">#REF!</definedName>
    <definedName name="LastQPLGrossProfitExpense60RESEARCHDEVELOPMENT63INTELLECTUALPROPERTYLicenseFeesMilestonesINxinmilestone4" localSheetId="11">#REF!</definedName>
    <definedName name="LastQPLGrossProfitExpense60RESEARCHDEVELOPMENT63INTELLECTUALPROPERTYLicenseFeesMilestonesINxinmilestone4">#REF!</definedName>
    <definedName name="LastQPLGrossProfitExpense60RESEARCHDEVELOPMENT63INTELLECTUALPROPERTYLicenseFeesMilestonesINxinmilestone5" localSheetId="11">#REF!</definedName>
    <definedName name="LastQPLGrossProfitExpense60RESEARCHDEVELOPMENT63INTELLECTUALPROPERTYLicenseFeesMilestonesINxinmilestone5">#REF!</definedName>
    <definedName name="LastQPLGrossProfitExpense60RESEARCHDEVELOPMENT63INTELLECTUALPROPERTYLicenseFeesMilestonesLicensefeesHUMxin1" localSheetId="11">#REF!</definedName>
    <definedName name="LastQPLGrossProfitExpense60RESEARCHDEVELOPMENT63INTELLECTUALPROPERTYLicenseFeesMilestonesLicensefeesHUMxin1">#REF!</definedName>
    <definedName name="LastQPLGrossProfitExpense60RESEARCHDEVELOPMENT63INTELLECTUALPROPERTYLicenseFeesMilestonesLicensefeesHUMxin2" localSheetId="11">#REF!</definedName>
    <definedName name="LastQPLGrossProfitExpense60RESEARCHDEVELOPMENT63INTELLECTUALPROPERTYLicenseFeesMilestonesLicensefeesHUMxin2">#REF!</definedName>
    <definedName name="LastQPLGrossProfitExpense60RESEARCHDEVELOPMENT63INTELLECTUALPROPERTYLicenseFeesMilestonesLicensefeesHUMxin3" localSheetId="11">#REF!</definedName>
    <definedName name="LastQPLGrossProfitExpense60RESEARCHDEVELOPMENT63INTELLECTUALPROPERTYLicenseFeesMilestonesLicensefeesHUMxin3">#REF!</definedName>
    <definedName name="LastQPLGrossProfitExpense60RESEARCHDEVELOPMENT63INTELLECTUALPROPERTYLicenseFeesMilestonesLicensefeesHUMxin4" localSheetId="11">#REF!</definedName>
    <definedName name="LastQPLGrossProfitExpense60RESEARCHDEVELOPMENT63INTELLECTUALPROPERTYLicenseFeesMilestonesLicensefeesHUMxin4">#REF!</definedName>
    <definedName name="LastQPLGrossProfitExpense60RESEARCHDEVELOPMENT63INTELLECTUALPROPERTYLicenseFeesMilestonesLicensefeesHUMxin5" localSheetId="11">#REF!</definedName>
    <definedName name="LastQPLGrossProfitExpense60RESEARCHDEVELOPMENT63INTELLECTUALPROPERTYLicenseFeesMilestonesLicensefeesHUMxin5">#REF!</definedName>
    <definedName name="LastQPLGrossProfitExpense60RESEARCHDEVELOPMENT63INTELLECTUALPROPERTYLicenseFeesMilestonesLicensefeesInxin1" localSheetId="11">#REF!</definedName>
    <definedName name="LastQPLGrossProfitExpense60RESEARCHDEVELOPMENT63INTELLECTUALPROPERTYLicenseFeesMilestonesLicensefeesInxin1">#REF!</definedName>
    <definedName name="LastQPLGrossProfitExpense60RESEARCHDEVELOPMENT63INTELLECTUALPROPERTYLicenseFeesMilestonesLicensefeesInxin2" localSheetId="11">#REF!</definedName>
    <definedName name="LastQPLGrossProfitExpense60RESEARCHDEVELOPMENT63INTELLECTUALPROPERTYLicenseFeesMilestonesLicensefeesInxin2">#REF!</definedName>
    <definedName name="LastQPLGrossProfitExpense60RESEARCHDEVELOPMENT63INTELLECTUALPROPERTYLicenseFeesMilestonesLicensefeesInxin3" localSheetId="11">#REF!</definedName>
    <definedName name="LastQPLGrossProfitExpense60RESEARCHDEVELOPMENT63INTELLECTUALPROPERTYLicenseFeesMilestonesLicensefeesInxin3">#REF!</definedName>
    <definedName name="LastQPLGrossProfitExpense60RESEARCHDEVELOPMENT63INTELLECTUALPROPERTYLicenseFeesMilestonesLicensefeesInxin4" localSheetId="11">#REF!</definedName>
    <definedName name="LastQPLGrossProfitExpense60RESEARCHDEVELOPMENT63INTELLECTUALPROPERTYLicenseFeesMilestonesLicensefeesInxin4">#REF!</definedName>
    <definedName name="LastQPLGrossProfitExpense60RESEARCHDEVELOPMENT63INTELLECTUALPROPERTYLicenseFeesMilestonesLicensefeesInxin5" localSheetId="11">#REF!</definedName>
    <definedName name="LastQPLGrossProfitExpense60RESEARCHDEVELOPMENT63INTELLECTUALPROPERTYLicenseFeesMilestonesLicensefeesInxin5">#REF!</definedName>
    <definedName name="LastQPLGrossProfitExpense60RESEARCHDEVELOPMENT63INTELLECTUALPROPERTYLicenseFeesMilestonesLicensefeesJHUIDCLung1" localSheetId="11">#REF!</definedName>
    <definedName name="LastQPLGrossProfitExpense60RESEARCHDEVELOPMENT63INTELLECTUALPROPERTYLicenseFeesMilestonesLicensefeesJHUIDCLung1">#REF!</definedName>
    <definedName name="LastQPLGrossProfitExpense60RESEARCHDEVELOPMENT63INTELLECTUALPROPERTYLicenseFeesMilestonesLicensefeesJHUIDCLung2" localSheetId="11">#REF!</definedName>
    <definedName name="LastQPLGrossProfitExpense60RESEARCHDEVELOPMENT63INTELLECTUALPROPERTYLicenseFeesMilestonesLicensefeesJHUIDCLung2">#REF!</definedName>
    <definedName name="LastQPLGrossProfitExpense60RESEARCHDEVELOPMENT63INTELLECTUALPROPERTYLicenseFeesMilestonesLicensefeesJHUIDCLung3" localSheetId="11">#REF!</definedName>
    <definedName name="LastQPLGrossProfitExpense60RESEARCHDEVELOPMENT63INTELLECTUALPROPERTYLicenseFeesMilestonesLicensefeesJHUIDCLung3">#REF!</definedName>
    <definedName name="LastQPLGrossProfitExpense60RESEARCHDEVELOPMENT63INTELLECTUALPROPERTYLicenseFeesMilestonesLicensefeesJHUIDCLung4" localSheetId="11">#REF!</definedName>
    <definedName name="LastQPLGrossProfitExpense60RESEARCHDEVELOPMENT63INTELLECTUALPROPERTYLicenseFeesMilestonesLicensefeesJHUIDCLung4">#REF!</definedName>
    <definedName name="LastQPLGrossProfitExpense60RESEARCHDEVELOPMENT63INTELLECTUALPROPERTYLicenseFeesMilestonesLicensefeesJHUIDCLung5" localSheetId="11">#REF!</definedName>
    <definedName name="LastQPLGrossProfitExpense60RESEARCHDEVELOPMENT63INTELLECTUALPROPERTYLicenseFeesMilestonesLicensefeesJHUIDCLung5">#REF!</definedName>
    <definedName name="LastQPLGrossProfitExpense60RESEARCHDEVELOPMENT63INTELLECTUALPROPERTYLicenseFeesMilestonesLicenseFeesMilestonesOther1" localSheetId="11">#REF!</definedName>
    <definedName name="LastQPLGrossProfitExpense60RESEARCHDEVELOPMENT63INTELLECTUALPROPERTYLicenseFeesMilestonesLicenseFeesMilestonesOther1">#REF!</definedName>
    <definedName name="LastQPLGrossProfitExpense60RESEARCHDEVELOPMENT63INTELLECTUALPROPERTYLicenseFeesMilestonesLicenseFeesMilestonesOther2" localSheetId="11">#REF!</definedName>
    <definedName name="LastQPLGrossProfitExpense60RESEARCHDEVELOPMENT63INTELLECTUALPROPERTYLicenseFeesMilestonesLicenseFeesMilestonesOther2">#REF!</definedName>
    <definedName name="LastQPLGrossProfitExpense60RESEARCHDEVELOPMENT63INTELLECTUALPROPERTYLicenseFeesMilestonesLicenseFeesMilestonesOther3" localSheetId="11">#REF!</definedName>
    <definedName name="LastQPLGrossProfitExpense60RESEARCHDEVELOPMENT63INTELLECTUALPROPERTYLicenseFeesMilestonesLicenseFeesMilestonesOther3">#REF!</definedName>
    <definedName name="LastQPLGrossProfitExpense60RESEARCHDEVELOPMENT63INTELLECTUALPROPERTYLicenseFeesMilestonesLicenseFeesMilestonesOther4" localSheetId="11">#REF!</definedName>
    <definedName name="LastQPLGrossProfitExpense60RESEARCHDEVELOPMENT63INTELLECTUALPROPERTYLicenseFeesMilestonesLicenseFeesMilestonesOther4">#REF!</definedName>
    <definedName name="LastQPLGrossProfitExpense60RESEARCHDEVELOPMENT63INTELLECTUALPROPERTYLicenseFeesMilestonesLicenseFeesMilestonesOther5" localSheetId="11">#REF!</definedName>
    <definedName name="LastQPLGrossProfitExpense60RESEARCHDEVELOPMENT63INTELLECTUALPROPERTYLicenseFeesMilestonesLicenseFeesMilestonesOther5">#REF!</definedName>
    <definedName name="LastQPLGrossProfitExpense60RESEARCHDEVELOPMENT63INTELLECTUALPROPERTYLicenseFeesMilestonesLicensefeesPORxin" localSheetId="11">#REF!</definedName>
    <definedName name="LastQPLGrossProfitExpense60RESEARCHDEVELOPMENT63INTELLECTUALPROPERTYLicenseFeesMilestonesLicensefeesPORxin">#REF!</definedName>
    <definedName name="LastQPLGrossProfitExpense60RESEARCHDEVELOPMENT63INTELLECTUALPROPERTYLicenseFeesMilestonesLicensefeesPORxinBPHlicensefeesonexecution1" localSheetId="11">#REF!</definedName>
    <definedName name="LastQPLGrossProfitExpense60RESEARCHDEVELOPMENT63INTELLECTUALPROPERTYLicenseFeesMilestonesLicensefeesPORxinBPHlicensefeesonexecution1">#REF!</definedName>
    <definedName name="LastQPLGrossProfitExpense60RESEARCHDEVELOPMENT63INTELLECTUALPROPERTYLicenseFeesMilestonesLicensefeesPORxinBPHlicensefeesonexecution2" localSheetId="11">#REF!</definedName>
    <definedName name="LastQPLGrossProfitExpense60RESEARCHDEVELOPMENT63INTELLECTUALPROPERTYLicenseFeesMilestonesLicensefeesPORxinBPHlicensefeesonexecution2">#REF!</definedName>
    <definedName name="LastQPLGrossProfitExpense60RESEARCHDEVELOPMENT63INTELLECTUALPROPERTYLicenseFeesMilestonesLicensefeesPORxinBPHlicensefeesonexecution3" localSheetId="11">#REF!</definedName>
    <definedName name="LastQPLGrossProfitExpense60RESEARCHDEVELOPMENT63INTELLECTUALPROPERTYLicenseFeesMilestonesLicensefeesPORxinBPHlicensefeesonexecution3">#REF!</definedName>
    <definedName name="LastQPLGrossProfitExpense60RESEARCHDEVELOPMENT63INTELLECTUALPROPERTYLicenseFeesMilestonesLicensefeesPORxinBPHlicensefeesonexecution4" localSheetId="11">#REF!</definedName>
    <definedName name="LastQPLGrossProfitExpense60RESEARCHDEVELOPMENT63INTELLECTUALPROPERTYLicenseFeesMilestonesLicensefeesPORxinBPHlicensefeesonexecution4">#REF!</definedName>
    <definedName name="LastQPLGrossProfitExpense60RESEARCHDEVELOPMENT63INTELLECTUALPROPERTYLicenseFeesMilestonesLicensefeesPORxinBPHlicensefeesonexecution5" localSheetId="11">#REF!</definedName>
    <definedName name="LastQPLGrossProfitExpense60RESEARCHDEVELOPMENT63INTELLECTUALPROPERTYLicenseFeesMilestonesLicensefeesPORxinBPHlicensefeesonexecution5">#REF!</definedName>
    <definedName name="LastQPLGrossProfitExpense60RESEARCHDEVELOPMENT63INTELLECTUALPROPERTYLicenseFeesMilestonesLicensefeesPORxinJHUIDCmilestonephase1BPH1" localSheetId="11">#REF!</definedName>
    <definedName name="LastQPLGrossProfitExpense60RESEARCHDEVELOPMENT63INTELLECTUALPROPERTYLicenseFeesMilestonesLicensefeesPORxinJHUIDCmilestonephase1BPH1">#REF!</definedName>
    <definedName name="LastQPLGrossProfitExpense60RESEARCHDEVELOPMENT63INTELLECTUALPROPERTYLicenseFeesMilestonesLicensefeesPORxinJHUIDCmilestonephase1BPH2" localSheetId="11">#REF!</definedName>
    <definedName name="LastQPLGrossProfitExpense60RESEARCHDEVELOPMENT63INTELLECTUALPROPERTYLicenseFeesMilestonesLicensefeesPORxinJHUIDCmilestonephase1BPH2">#REF!</definedName>
    <definedName name="LastQPLGrossProfitExpense60RESEARCHDEVELOPMENT63INTELLECTUALPROPERTYLicenseFeesMilestonesLicensefeesPORxinJHUIDCmilestonephase1BPH3" localSheetId="11">#REF!</definedName>
    <definedName name="LastQPLGrossProfitExpense60RESEARCHDEVELOPMENT63INTELLECTUALPROPERTYLicenseFeesMilestonesLicensefeesPORxinJHUIDCmilestonephase1BPH3">#REF!</definedName>
    <definedName name="LastQPLGrossProfitExpense60RESEARCHDEVELOPMENT63INTELLECTUALPROPERTYLicenseFeesMilestonesLicensefeesPORxinJHUIDCmilestonephase1BPH4" localSheetId="11">#REF!</definedName>
    <definedName name="LastQPLGrossProfitExpense60RESEARCHDEVELOPMENT63INTELLECTUALPROPERTYLicenseFeesMilestonesLicensefeesPORxinJHUIDCmilestonephase1BPH4">#REF!</definedName>
    <definedName name="LastQPLGrossProfitExpense60RESEARCHDEVELOPMENT63INTELLECTUALPROPERTYLicenseFeesMilestonesLicensefeesPORxinJHUIDCmilestonephase1BPH5" localSheetId="11">#REF!</definedName>
    <definedName name="LastQPLGrossProfitExpense60RESEARCHDEVELOPMENT63INTELLECTUALPROPERTYLicenseFeesMilestonesLicensefeesPORxinJHUIDCmilestonephase1BPH5">#REF!</definedName>
    <definedName name="LastQPLGrossProfitExpense60RESEARCHDEVELOPMENT63INTELLECTUALPROPERTYLicenseFeesMilestonesLicensefeesPORxinLicensefeesPORxinOther1" localSheetId="11">#REF!</definedName>
    <definedName name="LastQPLGrossProfitExpense60RESEARCHDEVELOPMENT63INTELLECTUALPROPERTYLicenseFeesMilestonesLicensefeesPORxinLicensefeesPORxinOther1">#REF!</definedName>
    <definedName name="LastQPLGrossProfitExpense60RESEARCHDEVELOPMENT63INTELLECTUALPROPERTYLicenseFeesMilestonesLicensefeesPORxinLicensefeesPORxinOther2" localSheetId="11">#REF!</definedName>
    <definedName name="LastQPLGrossProfitExpense60RESEARCHDEVELOPMENT63INTELLECTUALPROPERTYLicenseFeesMilestonesLicensefeesPORxinLicensefeesPORxinOther2">#REF!</definedName>
    <definedName name="LastQPLGrossProfitExpense60RESEARCHDEVELOPMENT63INTELLECTUALPROPERTYLicenseFeesMilestonesLicensefeesPORxinLicensefeesPORxinOther3" localSheetId="11">#REF!</definedName>
    <definedName name="LastQPLGrossProfitExpense60RESEARCHDEVELOPMENT63INTELLECTUALPROPERTYLicenseFeesMilestonesLicensefeesPORxinLicensefeesPORxinOther3">#REF!</definedName>
    <definedName name="LastQPLGrossProfitExpense60RESEARCHDEVELOPMENT63INTELLECTUALPROPERTYLicenseFeesMilestonesLicensefeesPORxinLicensefeesPORxinOther4" localSheetId="11">#REF!</definedName>
    <definedName name="LastQPLGrossProfitExpense60RESEARCHDEVELOPMENT63INTELLECTUALPROPERTYLicenseFeesMilestonesLicensefeesPORxinLicensefeesPORxinOther4">#REF!</definedName>
    <definedName name="LastQPLGrossProfitExpense60RESEARCHDEVELOPMENT63INTELLECTUALPROPERTYLicenseFeesMilestonesLicensefeesPORxinLicensefeesPORxinOther5" localSheetId="11">#REF!</definedName>
    <definedName name="LastQPLGrossProfitExpense60RESEARCHDEVELOPMENT63INTELLECTUALPROPERTYLicenseFeesMilestonesLicensefeesPORxinLicensefeesPORxinOther5">#REF!</definedName>
    <definedName name="LastQPLGrossProfitExpense60RESEARCHDEVELOPMENT63INTELLECTUALPROPERTYLicenseFeesMilestonesLicensefeesPORxinProstatelicensefeesJHUIDC1" localSheetId="11">#REF!</definedName>
    <definedName name="LastQPLGrossProfitExpense60RESEARCHDEVELOPMENT63INTELLECTUALPROPERTYLicenseFeesMilestonesLicensefeesPORxinProstatelicensefeesJHUIDC1">#REF!</definedName>
    <definedName name="LastQPLGrossProfitExpense60RESEARCHDEVELOPMENT63INTELLECTUALPROPERTYLicenseFeesMilestonesLicensefeesPORxinProstatelicensefeesJHUIDC2" localSheetId="11">#REF!</definedName>
    <definedName name="LastQPLGrossProfitExpense60RESEARCHDEVELOPMENT63INTELLECTUALPROPERTYLicenseFeesMilestonesLicensefeesPORxinProstatelicensefeesJHUIDC2">#REF!</definedName>
    <definedName name="LastQPLGrossProfitExpense60RESEARCHDEVELOPMENT63INTELLECTUALPROPERTYLicenseFeesMilestonesLicensefeesPORxinProstatelicensefeesJHUIDC3" localSheetId="11">#REF!</definedName>
    <definedName name="LastQPLGrossProfitExpense60RESEARCHDEVELOPMENT63INTELLECTUALPROPERTYLicenseFeesMilestonesLicensefeesPORxinProstatelicensefeesJHUIDC3">#REF!</definedName>
    <definedName name="LastQPLGrossProfitExpense60RESEARCHDEVELOPMENT63INTELLECTUALPROPERTYLicenseFeesMilestonesLicensefeesPORxinProstatelicensefeesJHUIDC4" localSheetId="11">#REF!</definedName>
    <definedName name="LastQPLGrossProfitExpense60RESEARCHDEVELOPMENT63INTELLECTUALPROPERTYLicenseFeesMilestonesLicensefeesPORxinProstatelicensefeesJHUIDC4">#REF!</definedName>
    <definedName name="LastQPLGrossProfitExpense60RESEARCHDEVELOPMENT63INTELLECTUALPROPERTYLicenseFeesMilestonesLicensefeesPORxinProstatelicensefeesJHUIDC5" localSheetId="11">#REF!</definedName>
    <definedName name="LastQPLGrossProfitExpense60RESEARCHDEVELOPMENT63INTELLECTUALPROPERTYLicenseFeesMilestonesLicensefeesPORxinProstatelicensefeesJHUIDC5">#REF!</definedName>
    <definedName name="LastQPLGrossProfitExpense60RESEARCHDEVELOPMENT63INTELLECTUALPROPERTYLicenseFeesMilestonesTotalLicensefeesPORxin1" localSheetId="11">#REF!</definedName>
    <definedName name="LastQPLGrossProfitExpense60RESEARCHDEVELOPMENT63INTELLECTUALPROPERTYLicenseFeesMilestonesTotalLicensefeesPORxin1">#REF!</definedName>
    <definedName name="LastQPLGrossProfitExpense60RESEARCHDEVELOPMENT63INTELLECTUALPROPERTYLicenseFeesMilestonesTotalLicensefeesPORxin2" localSheetId="11">#REF!</definedName>
    <definedName name="LastQPLGrossProfitExpense60RESEARCHDEVELOPMENT63INTELLECTUALPROPERTYLicenseFeesMilestonesTotalLicensefeesPORxin2">#REF!</definedName>
    <definedName name="LastQPLGrossProfitExpense60RESEARCHDEVELOPMENT63INTELLECTUALPROPERTYLicenseFeesMilestonesTotalLicensefeesPORxin3" localSheetId="11">#REF!</definedName>
    <definedName name="LastQPLGrossProfitExpense60RESEARCHDEVELOPMENT63INTELLECTUALPROPERTYLicenseFeesMilestonesTotalLicensefeesPORxin3">#REF!</definedName>
    <definedName name="LastQPLGrossProfitExpense60RESEARCHDEVELOPMENT63INTELLECTUALPROPERTYLicenseFeesMilestonesTotalLicensefeesPORxin4" localSheetId="11">#REF!</definedName>
    <definedName name="LastQPLGrossProfitExpense60RESEARCHDEVELOPMENT63INTELLECTUALPROPERTYLicenseFeesMilestonesTotalLicensefeesPORxin4">#REF!</definedName>
    <definedName name="LastQPLGrossProfitExpense60RESEARCHDEVELOPMENT63INTELLECTUALPROPERTYLicenseFeesMilestonesTotalLicensefeesPORxin5" localSheetId="11">#REF!</definedName>
    <definedName name="LastQPLGrossProfitExpense60RESEARCHDEVELOPMENT63INTELLECTUALPROPERTYLicenseFeesMilestonesTotalLicensefeesPORxin5">#REF!</definedName>
    <definedName name="LastQPLGrossProfitExpense60RESEARCHDEVELOPMENT63INTELLECTUALPROPERTYPatentApplicationProsecution" localSheetId="11">#REF!</definedName>
    <definedName name="LastQPLGrossProfitExpense60RESEARCHDEVELOPMENT63INTELLECTUALPROPERTYPatentApplicationProsecution">#REF!</definedName>
    <definedName name="LastQPLGrossProfitExpense60RESEARCHDEVELOPMENT63INTELLECTUALPROPERTYPatentApplicationProsecutionAmortisationofIP1" localSheetId="11">#REF!</definedName>
    <definedName name="LastQPLGrossProfitExpense60RESEARCHDEVELOPMENT63INTELLECTUALPROPERTYPatentApplicationProsecutionAmortisationofIP1">#REF!</definedName>
    <definedName name="LastQPLGrossProfitExpense60RESEARCHDEVELOPMENT63INTELLECTUALPROPERTYPatentApplicationProsecutionAmortisationofIP2" localSheetId="11">#REF!</definedName>
    <definedName name="LastQPLGrossProfitExpense60RESEARCHDEVELOPMENT63INTELLECTUALPROPERTYPatentApplicationProsecutionAmortisationofIP2">#REF!</definedName>
    <definedName name="LastQPLGrossProfitExpense60RESEARCHDEVELOPMENT63INTELLECTUALPROPERTYPatentApplicationProsecutionAmortisationofIP3" localSheetId="11">#REF!</definedName>
    <definedName name="LastQPLGrossProfitExpense60RESEARCHDEVELOPMENT63INTELLECTUALPROPERTYPatentApplicationProsecutionAmortisationofIP3">#REF!</definedName>
    <definedName name="LastQPLGrossProfitExpense60RESEARCHDEVELOPMENT63INTELLECTUALPROPERTYPatentApplicationProsecutionAmortisationofIP4" localSheetId="11">#REF!</definedName>
    <definedName name="LastQPLGrossProfitExpense60RESEARCHDEVELOPMENT63INTELLECTUALPROPERTYPatentApplicationProsecutionAmortisationofIP4">#REF!</definedName>
    <definedName name="LastQPLGrossProfitExpense60RESEARCHDEVELOPMENT63INTELLECTUALPROPERTYPatentApplicationProsecutionAmortisationofIP5" localSheetId="11">#REF!</definedName>
    <definedName name="LastQPLGrossProfitExpense60RESEARCHDEVELOPMENT63INTELLECTUALPROPERTYPatentApplicationProsecutionAmortisationofIP5">#REF!</definedName>
    <definedName name="LastQPLGrossProfitExpense60RESEARCHDEVELOPMENT63INTELLECTUALPROPERTYPatentApplicationProsecutionIP" localSheetId="11">#REF!</definedName>
    <definedName name="LastQPLGrossProfitExpense60RESEARCHDEVELOPMENT63INTELLECTUALPROPERTYPatentApplicationProsecutionIP">#REF!</definedName>
    <definedName name="LastQPLGrossProfitExpense60RESEARCHDEVELOPMENT63INTELLECTUALPROPERTYPatentApplicationProsecutionIP1" localSheetId="11">#REF!</definedName>
    <definedName name="LastQPLGrossProfitExpense60RESEARCHDEVELOPMENT63INTELLECTUALPROPERTYPatentApplicationProsecutionIP1">#REF!</definedName>
    <definedName name="LastQPLGrossProfitExpense60RESEARCHDEVELOPMENT63INTELLECTUALPROPERTYPatentApplicationProsecutionIP2" localSheetId="11">#REF!</definedName>
    <definedName name="LastQPLGrossProfitExpense60RESEARCHDEVELOPMENT63INTELLECTUALPROPERTYPatentApplicationProsecutionIP2">#REF!</definedName>
    <definedName name="LastQPLGrossProfitExpense60RESEARCHDEVELOPMENT63INTELLECTUALPROPERTYPatentApplicationProsecutionIP3" localSheetId="11">#REF!</definedName>
    <definedName name="LastQPLGrossProfitExpense60RESEARCHDEVELOPMENT63INTELLECTUALPROPERTYPatentApplicationProsecutionIP3">#REF!</definedName>
    <definedName name="LastQPLGrossProfitExpense60RESEARCHDEVELOPMENT63INTELLECTUALPROPERTYPatentApplicationProsecutionIP4" localSheetId="11">#REF!</definedName>
    <definedName name="LastQPLGrossProfitExpense60RESEARCHDEVELOPMENT63INTELLECTUALPROPERTYPatentApplicationProsecutionIP4">#REF!</definedName>
    <definedName name="LastQPLGrossProfitExpense60RESEARCHDEVELOPMENT63INTELLECTUALPROPERTYPatentApplicationProsecutionIP5" localSheetId="11">#REF!</definedName>
    <definedName name="LastQPLGrossProfitExpense60RESEARCHDEVELOPMENT63INTELLECTUALPROPERTYPatentApplicationProsecutionIP5">#REF!</definedName>
    <definedName name="LastQPLGrossProfitExpense60RESEARCHDEVELOPMENT63INTELLECTUALPROPERTYPatentApplicationProsecutionIPIPOther1" localSheetId="11">#REF!</definedName>
    <definedName name="LastQPLGrossProfitExpense60RESEARCHDEVELOPMENT63INTELLECTUALPROPERTYPatentApplicationProsecutionIPIPOther1">#REF!</definedName>
    <definedName name="LastQPLGrossProfitExpense60RESEARCHDEVELOPMENT63INTELLECTUALPROPERTYPatentApplicationProsecutionIPIPOther2" localSheetId="11">#REF!</definedName>
    <definedName name="LastQPLGrossProfitExpense60RESEARCHDEVELOPMENT63INTELLECTUALPROPERTYPatentApplicationProsecutionIPIPOther2">#REF!</definedName>
    <definedName name="LastQPLGrossProfitExpense60RESEARCHDEVELOPMENT63INTELLECTUALPROPERTYPatentApplicationProsecutionIPIPOther3" localSheetId="11">#REF!</definedName>
    <definedName name="LastQPLGrossProfitExpense60RESEARCHDEVELOPMENT63INTELLECTUALPROPERTYPatentApplicationProsecutionIPIPOther3">#REF!</definedName>
    <definedName name="LastQPLGrossProfitExpense60RESEARCHDEVELOPMENT63INTELLECTUALPROPERTYPatentApplicationProsecutionIPIPOther4" localSheetId="11">#REF!</definedName>
    <definedName name="LastQPLGrossProfitExpense60RESEARCHDEVELOPMENT63INTELLECTUALPROPERTYPatentApplicationProsecutionIPIPOther4">#REF!</definedName>
    <definedName name="LastQPLGrossProfitExpense60RESEARCHDEVELOPMENT63INTELLECTUALPROPERTYPatentApplicationProsecutionIPIPOther5" localSheetId="11">#REF!</definedName>
    <definedName name="LastQPLGrossProfitExpense60RESEARCHDEVELOPMENT63INTELLECTUALPROPERTYPatentApplicationProsecutionIPIPOther5">#REF!</definedName>
    <definedName name="LastQPLGrossProfitExpense60RESEARCHDEVELOPMENT63INTELLECTUALPROPERTYPatentApplicationProsecutionlegalfees1" localSheetId="11">#REF!</definedName>
    <definedName name="LastQPLGrossProfitExpense60RESEARCHDEVELOPMENT63INTELLECTUALPROPERTYPatentApplicationProsecutionlegalfees1">#REF!</definedName>
    <definedName name="LastQPLGrossProfitExpense60RESEARCHDEVELOPMENT63INTELLECTUALPROPERTYPatentApplicationProsecutionlegalfees2" localSheetId="11">#REF!</definedName>
    <definedName name="LastQPLGrossProfitExpense60RESEARCHDEVELOPMENT63INTELLECTUALPROPERTYPatentApplicationProsecutionlegalfees2">#REF!</definedName>
    <definedName name="LastQPLGrossProfitExpense60RESEARCHDEVELOPMENT63INTELLECTUALPROPERTYPatentApplicationProsecutionlegalfees3" localSheetId="11">#REF!</definedName>
    <definedName name="LastQPLGrossProfitExpense60RESEARCHDEVELOPMENT63INTELLECTUALPROPERTYPatentApplicationProsecutionlegalfees3">#REF!</definedName>
    <definedName name="LastQPLGrossProfitExpense60RESEARCHDEVELOPMENT63INTELLECTUALPROPERTYPatentApplicationProsecutionlegalfees4" localSheetId="11">#REF!</definedName>
    <definedName name="LastQPLGrossProfitExpense60RESEARCHDEVELOPMENT63INTELLECTUALPROPERTYPatentApplicationProsecutionlegalfees4">#REF!</definedName>
    <definedName name="LastQPLGrossProfitExpense60RESEARCHDEVELOPMENT63INTELLECTUALPROPERTYPatentApplicationProsecutionlegalfees5" localSheetId="11">#REF!</definedName>
    <definedName name="LastQPLGrossProfitExpense60RESEARCHDEVELOPMENT63INTELLECTUALPROPERTYPatentApplicationProsecutionlegalfees5">#REF!</definedName>
    <definedName name="LastQPLGrossProfitExpense60RESEARCHDEVELOPMENT63INTELLECTUALPROPERTYPatentApplicationProsecutionOptionfees1" localSheetId="11">#REF!</definedName>
    <definedName name="LastQPLGrossProfitExpense60RESEARCHDEVELOPMENT63INTELLECTUALPROPERTYPatentApplicationProsecutionOptionfees1">#REF!</definedName>
    <definedName name="LastQPLGrossProfitExpense60RESEARCHDEVELOPMENT63INTELLECTUALPROPERTYPatentApplicationProsecutionOptionfees2" localSheetId="11">#REF!</definedName>
    <definedName name="LastQPLGrossProfitExpense60RESEARCHDEVELOPMENT63INTELLECTUALPROPERTYPatentApplicationProsecutionOptionfees2">#REF!</definedName>
    <definedName name="LastQPLGrossProfitExpense60RESEARCHDEVELOPMENT63INTELLECTUALPROPERTYPatentApplicationProsecutionOptionfees3" localSheetId="11">#REF!</definedName>
    <definedName name="LastQPLGrossProfitExpense60RESEARCHDEVELOPMENT63INTELLECTUALPROPERTYPatentApplicationProsecutionOptionfees3">#REF!</definedName>
    <definedName name="LastQPLGrossProfitExpense60RESEARCHDEVELOPMENT63INTELLECTUALPROPERTYPatentApplicationProsecutionOptionfees4" localSheetId="11">#REF!</definedName>
    <definedName name="LastQPLGrossProfitExpense60RESEARCHDEVELOPMENT63INTELLECTUALPROPERTYPatentApplicationProsecutionOptionfees4">#REF!</definedName>
    <definedName name="LastQPLGrossProfitExpense60RESEARCHDEVELOPMENT63INTELLECTUALPROPERTYPatentApplicationProsecutionOptionfees5" localSheetId="11">#REF!</definedName>
    <definedName name="LastQPLGrossProfitExpense60RESEARCHDEVELOPMENT63INTELLECTUALPROPERTYPatentApplicationProsecutionOptionfees5">#REF!</definedName>
    <definedName name="LastQPLGrossProfitExpense60RESEARCHDEVELOPMENT63INTELLECTUALPROPERTYPatentApplicationProsecutionPatentandlicensing1" localSheetId="11">#REF!</definedName>
    <definedName name="LastQPLGrossProfitExpense60RESEARCHDEVELOPMENT63INTELLECTUALPROPERTYPatentApplicationProsecutionPatentandlicensing1">#REF!</definedName>
    <definedName name="LastQPLGrossProfitExpense60RESEARCHDEVELOPMENT63INTELLECTUALPROPERTYPatentApplicationProsecutionPatentandlicensing2" localSheetId="11">#REF!</definedName>
    <definedName name="LastQPLGrossProfitExpense60RESEARCHDEVELOPMENT63INTELLECTUALPROPERTYPatentApplicationProsecutionPatentandlicensing2">#REF!</definedName>
    <definedName name="LastQPLGrossProfitExpense60RESEARCHDEVELOPMENT63INTELLECTUALPROPERTYPatentApplicationProsecutionPatentandlicensing3" localSheetId="11">#REF!</definedName>
    <definedName name="LastQPLGrossProfitExpense60RESEARCHDEVELOPMENT63INTELLECTUALPROPERTYPatentApplicationProsecutionPatentandlicensing3">#REF!</definedName>
    <definedName name="LastQPLGrossProfitExpense60RESEARCHDEVELOPMENT63INTELLECTUALPROPERTYPatentApplicationProsecutionPatentandlicensing4" localSheetId="11">#REF!</definedName>
    <definedName name="LastQPLGrossProfitExpense60RESEARCHDEVELOPMENT63INTELLECTUALPROPERTYPatentApplicationProsecutionPatentandlicensing4">#REF!</definedName>
    <definedName name="LastQPLGrossProfitExpense60RESEARCHDEVELOPMENT63INTELLECTUALPROPERTYPatentApplicationProsecutionPatentandlicensing5" localSheetId="11">#REF!</definedName>
    <definedName name="LastQPLGrossProfitExpense60RESEARCHDEVELOPMENT63INTELLECTUALPROPERTYPatentApplicationProsecutionPatentandlicensing5">#REF!</definedName>
    <definedName name="LastQPLGrossProfitExpense60RESEARCHDEVELOPMENT63INTELLECTUALPROPERTYPatentApplicationProsecutionPatentApplicationProsecutionOther1" localSheetId="11">#REF!</definedName>
    <definedName name="LastQPLGrossProfitExpense60RESEARCHDEVELOPMENT63INTELLECTUALPROPERTYPatentApplicationProsecutionPatentApplicationProsecutionOther1">#REF!</definedName>
    <definedName name="LastQPLGrossProfitExpense60RESEARCHDEVELOPMENT63INTELLECTUALPROPERTYPatentApplicationProsecutionPatentApplicationProsecutionOther2" localSheetId="11">#REF!</definedName>
    <definedName name="LastQPLGrossProfitExpense60RESEARCHDEVELOPMENT63INTELLECTUALPROPERTYPatentApplicationProsecutionPatentApplicationProsecutionOther2">#REF!</definedName>
    <definedName name="LastQPLGrossProfitExpense60RESEARCHDEVELOPMENT63INTELLECTUALPROPERTYPatentApplicationProsecutionPatentApplicationProsecutionOther3" localSheetId="11">#REF!</definedName>
    <definedName name="LastQPLGrossProfitExpense60RESEARCHDEVELOPMENT63INTELLECTUALPROPERTYPatentApplicationProsecutionPatentApplicationProsecutionOther3">#REF!</definedName>
    <definedName name="LastQPLGrossProfitExpense60RESEARCHDEVELOPMENT63INTELLECTUALPROPERTYPatentApplicationProsecutionPatentApplicationProsecutionOther4" localSheetId="11">#REF!</definedName>
    <definedName name="LastQPLGrossProfitExpense60RESEARCHDEVELOPMENT63INTELLECTUALPROPERTYPatentApplicationProsecutionPatentApplicationProsecutionOther4">#REF!</definedName>
    <definedName name="LastQPLGrossProfitExpense60RESEARCHDEVELOPMENT63INTELLECTUALPROPERTYPatentApplicationProsecutionPatentApplicationProsecutionOther5" localSheetId="11">#REF!</definedName>
    <definedName name="LastQPLGrossProfitExpense60RESEARCHDEVELOPMENT63INTELLECTUALPROPERTYPatentApplicationProsecutionPatentApplicationProsecutionOther5">#REF!</definedName>
    <definedName name="LastQPLGrossProfitExpense60RESEARCHDEVELOPMENT63INTELLECTUALPROPERTYPatentApplicationProsecutionPatentcosts" localSheetId="11">#REF!</definedName>
    <definedName name="LastQPLGrossProfitExpense60RESEARCHDEVELOPMENT63INTELLECTUALPROPERTYPatentApplicationProsecutionPatentcosts">#REF!</definedName>
    <definedName name="LastQPLGrossProfitExpense60RESEARCHDEVELOPMENT63INTELLECTUALPROPERTYPatentApplicationProsecutionPatentcostsHUMxinPatentcosts1" localSheetId="11">#REF!</definedName>
    <definedName name="LastQPLGrossProfitExpense60RESEARCHDEVELOPMENT63INTELLECTUALPROPERTYPatentApplicationProsecutionPatentcostsHUMxinPatentcosts1">#REF!</definedName>
    <definedName name="LastQPLGrossProfitExpense60RESEARCHDEVELOPMENT63INTELLECTUALPROPERTYPatentApplicationProsecutionPatentcostsHUMxinPatentcosts2" localSheetId="11">#REF!</definedName>
    <definedName name="LastQPLGrossProfitExpense60RESEARCHDEVELOPMENT63INTELLECTUALPROPERTYPatentApplicationProsecutionPatentcostsHUMxinPatentcosts2">#REF!</definedName>
    <definedName name="LastQPLGrossProfitExpense60RESEARCHDEVELOPMENT63INTELLECTUALPROPERTYPatentApplicationProsecutionPatentcostsHUMxinPatentcosts3" localSheetId="11">#REF!</definedName>
    <definedName name="LastQPLGrossProfitExpense60RESEARCHDEVELOPMENT63INTELLECTUALPROPERTYPatentApplicationProsecutionPatentcostsHUMxinPatentcosts3">#REF!</definedName>
    <definedName name="LastQPLGrossProfitExpense60RESEARCHDEVELOPMENT63INTELLECTUALPROPERTYPatentApplicationProsecutionPatentcostsHUMxinPatentcosts4" localSheetId="11">#REF!</definedName>
    <definedName name="LastQPLGrossProfitExpense60RESEARCHDEVELOPMENT63INTELLECTUALPROPERTYPatentApplicationProsecutionPatentcostsHUMxinPatentcosts4">#REF!</definedName>
    <definedName name="LastQPLGrossProfitExpense60RESEARCHDEVELOPMENT63INTELLECTUALPROPERTYPatentApplicationProsecutionPatentcostsHUMxinPatentcosts5" localSheetId="11">#REF!</definedName>
    <definedName name="LastQPLGrossProfitExpense60RESEARCHDEVELOPMENT63INTELLECTUALPROPERTYPatentApplicationProsecutionPatentcostsHUMxinPatentcosts5">#REF!</definedName>
    <definedName name="LastQPLGrossProfitExpense60RESEARCHDEVELOPMENT63INTELLECTUALPROPERTYPatentApplicationProsecutionPatentcostsINxinStemCell1" localSheetId="11">#REF!</definedName>
    <definedName name="LastQPLGrossProfitExpense60RESEARCHDEVELOPMENT63INTELLECTUALPROPERTYPatentApplicationProsecutionPatentcostsINxinStemCell1">#REF!</definedName>
    <definedName name="LastQPLGrossProfitExpense60RESEARCHDEVELOPMENT63INTELLECTUALPROPERTYPatentApplicationProsecutionPatentcostsINxinStemCell2" localSheetId="11">#REF!</definedName>
    <definedName name="LastQPLGrossProfitExpense60RESEARCHDEVELOPMENT63INTELLECTUALPROPERTYPatentApplicationProsecutionPatentcostsINxinStemCell2">#REF!</definedName>
    <definedName name="LastQPLGrossProfitExpense60RESEARCHDEVELOPMENT63INTELLECTUALPROPERTYPatentApplicationProsecutionPatentcostsINxinStemCell3" localSheetId="11">#REF!</definedName>
    <definedName name="LastQPLGrossProfitExpense60RESEARCHDEVELOPMENT63INTELLECTUALPROPERTYPatentApplicationProsecutionPatentcostsINxinStemCell3">#REF!</definedName>
    <definedName name="LastQPLGrossProfitExpense60RESEARCHDEVELOPMENT63INTELLECTUALPROPERTYPatentApplicationProsecutionPatentcostsINxinStemCell4" localSheetId="11">#REF!</definedName>
    <definedName name="LastQPLGrossProfitExpense60RESEARCHDEVELOPMENT63INTELLECTUALPROPERTYPatentApplicationProsecutionPatentcostsINxinStemCell4">#REF!</definedName>
    <definedName name="LastQPLGrossProfitExpense60RESEARCHDEVELOPMENT63INTELLECTUALPROPERTYPatentApplicationProsecutionPatentcostsINxinStemCell5" localSheetId="11">#REF!</definedName>
    <definedName name="LastQPLGrossProfitExpense60RESEARCHDEVELOPMENT63INTELLECTUALPROPERTYPatentApplicationProsecutionPatentcostsINxinStemCell5">#REF!</definedName>
    <definedName name="LastQPLGrossProfitExpense60RESEARCHDEVELOPMENT63INTELLECTUALPROPERTYPatentApplicationProsecutionPatentcostsPatentcostsgeneral1" localSheetId="11">#REF!</definedName>
    <definedName name="LastQPLGrossProfitExpense60RESEARCHDEVELOPMENT63INTELLECTUALPROPERTYPatentApplicationProsecutionPatentcostsPatentcostsgeneral1">#REF!</definedName>
    <definedName name="LastQPLGrossProfitExpense60RESEARCHDEVELOPMENT63INTELLECTUALPROPERTYPatentApplicationProsecutionPatentcostsPatentcostsgeneral2" localSheetId="11">#REF!</definedName>
    <definedName name="LastQPLGrossProfitExpense60RESEARCHDEVELOPMENT63INTELLECTUALPROPERTYPatentApplicationProsecutionPatentcostsPatentcostsgeneral2">#REF!</definedName>
    <definedName name="LastQPLGrossProfitExpense60RESEARCHDEVELOPMENT63INTELLECTUALPROPERTYPatentApplicationProsecutionPatentcostsPatentcostsgeneral3" localSheetId="11">#REF!</definedName>
    <definedName name="LastQPLGrossProfitExpense60RESEARCHDEVELOPMENT63INTELLECTUALPROPERTYPatentApplicationProsecutionPatentcostsPatentcostsgeneral3">#REF!</definedName>
    <definedName name="LastQPLGrossProfitExpense60RESEARCHDEVELOPMENT63INTELLECTUALPROPERTYPatentApplicationProsecutionPatentcostsPatentcostsgeneral4" localSheetId="11">#REF!</definedName>
    <definedName name="LastQPLGrossProfitExpense60RESEARCHDEVELOPMENT63INTELLECTUALPROPERTYPatentApplicationProsecutionPatentcostsPatentcostsgeneral4">#REF!</definedName>
    <definedName name="LastQPLGrossProfitExpense60RESEARCHDEVELOPMENT63INTELLECTUALPROPERTYPatentApplicationProsecutionPatentcostsPatentcostsgeneral5" localSheetId="11">#REF!</definedName>
    <definedName name="LastQPLGrossProfitExpense60RESEARCHDEVELOPMENT63INTELLECTUALPROPERTYPatentApplicationProsecutionPatentcostsPatentcostsgeneral5">#REF!</definedName>
    <definedName name="LastQPLGrossProfitExpense60RESEARCHDEVELOPMENT63INTELLECTUALPROPERTYPatentApplicationProsecutionPatentcostsPatentcostsOther1" localSheetId="11">#REF!</definedName>
    <definedName name="LastQPLGrossProfitExpense60RESEARCHDEVELOPMENT63INTELLECTUALPROPERTYPatentApplicationProsecutionPatentcostsPatentcostsOther1">#REF!</definedName>
    <definedName name="LastQPLGrossProfitExpense60RESEARCHDEVELOPMENT63INTELLECTUALPROPERTYPatentApplicationProsecutionPatentcostsPatentcostsOther2" localSheetId="11">#REF!</definedName>
    <definedName name="LastQPLGrossProfitExpense60RESEARCHDEVELOPMENT63INTELLECTUALPROPERTYPatentApplicationProsecutionPatentcostsPatentcostsOther2">#REF!</definedName>
    <definedName name="LastQPLGrossProfitExpense60RESEARCHDEVELOPMENT63INTELLECTUALPROPERTYPatentApplicationProsecutionPatentcostsPatentcostsOther3" localSheetId="11">#REF!</definedName>
    <definedName name="LastQPLGrossProfitExpense60RESEARCHDEVELOPMENT63INTELLECTUALPROPERTYPatentApplicationProsecutionPatentcostsPatentcostsOther3">#REF!</definedName>
    <definedName name="LastQPLGrossProfitExpense60RESEARCHDEVELOPMENT63INTELLECTUALPROPERTYPatentApplicationProsecutionPatentcostsPatentcostsOther4" localSheetId="11">#REF!</definedName>
    <definedName name="LastQPLGrossProfitExpense60RESEARCHDEVELOPMENT63INTELLECTUALPROPERTYPatentApplicationProsecutionPatentcostsPatentcostsOther4">#REF!</definedName>
    <definedName name="LastQPLGrossProfitExpense60RESEARCHDEVELOPMENT63INTELLECTUALPROPERTYPatentApplicationProsecutionPatentcostsPatentcostsOther5" localSheetId="11">#REF!</definedName>
    <definedName name="LastQPLGrossProfitExpense60RESEARCHDEVELOPMENT63INTELLECTUALPROPERTYPatentApplicationProsecutionPatentcostsPatentcostsOther5">#REF!</definedName>
    <definedName name="LastQPLGrossProfitExpense60RESEARCHDEVELOPMENT63INTELLECTUALPROPERTYPatentApplicationProsecutionPatentcostsPORxinBPHPatentcosts1" localSheetId="11">#REF!</definedName>
    <definedName name="LastQPLGrossProfitExpense60RESEARCHDEVELOPMENT63INTELLECTUALPROPERTYPatentApplicationProsecutionPatentcostsPORxinBPHPatentcosts1">#REF!</definedName>
    <definedName name="LastQPLGrossProfitExpense60RESEARCHDEVELOPMENT63INTELLECTUALPROPERTYPatentApplicationProsecutionPatentcostsPORxinBPHPatentcosts2" localSheetId="11">#REF!</definedName>
    <definedName name="LastQPLGrossProfitExpense60RESEARCHDEVELOPMENT63INTELLECTUALPROPERTYPatentApplicationProsecutionPatentcostsPORxinBPHPatentcosts2">#REF!</definedName>
    <definedName name="LastQPLGrossProfitExpense60RESEARCHDEVELOPMENT63INTELLECTUALPROPERTYPatentApplicationProsecutionPatentcostsPORxinBPHPatentcosts3" localSheetId="11">#REF!</definedName>
    <definedName name="LastQPLGrossProfitExpense60RESEARCHDEVELOPMENT63INTELLECTUALPROPERTYPatentApplicationProsecutionPatentcostsPORxinBPHPatentcosts3">#REF!</definedName>
    <definedName name="LastQPLGrossProfitExpense60RESEARCHDEVELOPMENT63INTELLECTUALPROPERTYPatentApplicationProsecutionPatentcostsPORxinBPHPatentcosts4" localSheetId="11">#REF!</definedName>
    <definedName name="LastQPLGrossProfitExpense60RESEARCHDEVELOPMENT63INTELLECTUALPROPERTYPatentApplicationProsecutionPatentcostsPORxinBPHPatentcosts4">#REF!</definedName>
    <definedName name="LastQPLGrossProfitExpense60RESEARCHDEVELOPMENT63INTELLECTUALPROPERTYPatentApplicationProsecutionPatentcostsPORxinBPHPatentcosts5" localSheetId="11">#REF!</definedName>
    <definedName name="LastQPLGrossProfitExpense60RESEARCHDEVELOPMENT63INTELLECTUALPROPERTYPatentApplicationProsecutionPatentcostsPORxinBPHPatentcosts5">#REF!</definedName>
    <definedName name="LastQPLGrossProfitExpense60RESEARCHDEVELOPMENT63INTELLECTUALPROPERTYPatentApplicationProsecutionPatentcostsPORxinCytokinepatentcosts1" localSheetId="11">#REF!</definedName>
    <definedName name="LastQPLGrossProfitExpense60RESEARCHDEVELOPMENT63INTELLECTUALPROPERTYPatentApplicationProsecutionPatentcostsPORxinCytokinepatentcosts1">#REF!</definedName>
    <definedName name="LastQPLGrossProfitExpense60RESEARCHDEVELOPMENT63INTELLECTUALPROPERTYPatentApplicationProsecutionPatentcostsPORxinCytokinepatentcosts2" localSheetId="11">#REF!</definedName>
    <definedName name="LastQPLGrossProfitExpense60RESEARCHDEVELOPMENT63INTELLECTUALPROPERTYPatentApplicationProsecutionPatentcostsPORxinCytokinepatentcosts2">#REF!</definedName>
    <definedName name="LastQPLGrossProfitExpense60RESEARCHDEVELOPMENT63INTELLECTUALPROPERTYPatentApplicationProsecutionPatentcostsPORxinCytokinepatentcosts3" localSheetId="11">#REF!</definedName>
    <definedName name="LastQPLGrossProfitExpense60RESEARCHDEVELOPMENT63INTELLECTUALPROPERTYPatentApplicationProsecutionPatentcostsPORxinCytokinepatentcosts3">#REF!</definedName>
    <definedName name="LastQPLGrossProfitExpense60RESEARCHDEVELOPMENT63INTELLECTUALPROPERTYPatentApplicationProsecutionPatentcostsPORxinCytokinepatentcosts4" localSheetId="11">#REF!</definedName>
    <definedName name="LastQPLGrossProfitExpense60RESEARCHDEVELOPMENT63INTELLECTUALPROPERTYPatentApplicationProsecutionPatentcostsPORxinCytokinepatentcosts4">#REF!</definedName>
    <definedName name="LastQPLGrossProfitExpense60RESEARCHDEVELOPMENT63INTELLECTUALPROPERTYPatentApplicationProsecutionPatentcostsPORxinCytokinepatentcosts5" localSheetId="11">#REF!</definedName>
    <definedName name="LastQPLGrossProfitExpense60RESEARCHDEVELOPMENT63INTELLECTUALPROPERTYPatentApplicationProsecutionPatentcostsPORxinCytokinepatentcosts5">#REF!</definedName>
    <definedName name="LastQPLGrossProfitExpense60RESEARCHDEVELOPMENT63INTELLECTUALPROPERTYPatentApplicationProsecutionPatentcostsPORxinFoundationalpatent1" localSheetId="11">#REF!</definedName>
    <definedName name="LastQPLGrossProfitExpense60RESEARCHDEVELOPMENT63INTELLECTUALPROPERTYPatentApplicationProsecutionPatentcostsPORxinFoundationalpatent1">#REF!</definedName>
    <definedName name="LastQPLGrossProfitExpense60RESEARCHDEVELOPMENT63INTELLECTUALPROPERTYPatentApplicationProsecutionPatentcostsPORxinFoundationalpatent2" localSheetId="11">#REF!</definedName>
    <definedName name="LastQPLGrossProfitExpense60RESEARCHDEVELOPMENT63INTELLECTUALPROPERTYPatentApplicationProsecutionPatentcostsPORxinFoundationalpatent2">#REF!</definedName>
    <definedName name="LastQPLGrossProfitExpense60RESEARCHDEVELOPMENT63INTELLECTUALPROPERTYPatentApplicationProsecutionPatentcostsPORxinFoundationalpatent3" localSheetId="11">#REF!</definedName>
    <definedName name="LastQPLGrossProfitExpense60RESEARCHDEVELOPMENT63INTELLECTUALPROPERTYPatentApplicationProsecutionPatentcostsPORxinFoundationalpatent3">#REF!</definedName>
    <definedName name="LastQPLGrossProfitExpense60RESEARCHDEVELOPMENT63INTELLECTUALPROPERTYPatentApplicationProsecutionPatentcostsPORxinFoundationalpatent4" localSheetId="11">#REF!</definedName>
    <definedName name="LastQPLGrossProfitExpense60RESEARCHDEVELOPMENT63INTELLECTUALPROPERTYPatentApplicationProsecutionPatentcostsPORxinFoundationalpatent4">#REF!</definedName>
    <definedName name="LastQPLGrossProfitExpense60RESEARCHDEVELOPMENT63INTELLECTUALPROPERTYPatentApplicationProsecutionPatentcostsPORxinFoundationalpatent5" localSheetId="11">#REF!</definedName>
    <definedName name="LastQPLGrossProfitExpense60RESEARCHDEVELOPMENT63INTELLECTUALPROPERTYPatentApplicationProsecutionPatentcostsPORxinFoundationalpatent5">#REF!</definedName>
    <definedName name="LastQPLGrossProfitExpense60RESEARCHDEVELOPMENT63INTELLECTUALPROPERTYPatentApplicationProsecutionPatentcostsPORxinProstatePatentcosts1" localSheetId="11">#REF!</definedName>
    <definedName name="LastQPLGrossProfitExpense60RESEARCHDEVELOPMENT63INTELLECTUALPROPERTYPatentApplicationProsecutionPatentcostsPORxinProstatePatentcosts1">#REF!</definedName>
    <definedName name="LastQPLGrossProfitExpense60RESEARCHDEVELOPMENT63INTELLECTUALPROPERTYPatentApplicationProsecutionPatentcostsPORxinProstatePatentcosts2" localSheetId="11">#REF!</definedName>
    <definedName name="LastQPLGrossProfitExpense60RESEARCHDEVELOPMENT63INTELLECTUALPROPERTYPatentApplicationProsecutionPatentcostsPORxinProstatePatentcosts2">#REF!</definedName>
    <definedName name="LastQPLGrossProfitExpense60RESEARCHDEVELOPMENT63INTELLECTUALPROPERTYPatentApplicationProsecutionPatentcostsPORxinProstatePatentcosts3" localSheetId="11">#REF!</definedName>
    <definedName name="LastQPLGrossProfitExpense60RESEARCHDEVELOPMENT63INTELLECTUALPROPERTYPatentApplicationProsecutionPatentcostsPORxinProstatePatentcosts3">#REF!</definedName>
    <definedName name="LastQPLGrossProfitExpense60RESEARCHDEVELOPMENT63INTELLECTUALPROPERTYPatentApplicationProsecutionPatentcostsPORxinProstatePatentcosts4" localSheetId="11">#REF!</definedName>
    <definedName name="LastQPLGrossProfitExpense60RESEARCHDEVELOPMENT63INTELLECTUALPROPERTYPatentApplicationProsecutionPatentcostsPORxinProstatePatentcosts4">#REF!</definedName>
    <definedName name="LastQPLGrossProfitExpense60RESEARCHDEVELOPMENT63INTELLECTUALPROPERTYPatentApplicationProsecutionPatentcostsPORxinProstatePatentcosts5" localSheetId="11">#REF!</definedName>
    <definedName name="LastQPLGrossProfitExpense60RESEARCHDEVELOPMENT63INTELLECTUALPROPERTYPatentApplicationProsecutionPatentcostsPORxinProstatePatentcosts5">#REF!</definedName>
    <definedName name="LastQPLGrossProfitExpense60RESEARCHDEVELOPMENT63INTELLECTUALPROPERTYPatentApplicationProsecutionTotalIP1" localSheetId="11">#REF!</definedName>
    <definedName name="LastQPLGrossProfitExpense60RESEARCHDEVELOPMENT63INTELLECTUALPROPERTYPatentApplicationProsecutionTotalIP1">#REF!</definedName>
    <definedName name="LastQPLGrossProfitExpense60RESEARCHDEVELOPMENT63INTELLECTUALPROPERTYPatentApplicationProsecutionTotalIP2" localSheetId="11">#REF!</definedName>
    <definedName name="LastQPLGrossProfitExpense60RESEARCHDEVELOPMENT63INTELLECTUALPROPERTYPatentApplicationProsecutionTotalIP2">#REF!</definedName>
    <definedName name="LastQPLGrossProfitExpense60RESEARCHDEVELOPMENT63INTELLECTUALPROPERTYPatentApplicationProsecutionTotalIP3" localSheetId="11">#REF!</definedName>
    <definedName name="LastQPLGrossProfitExpense60RESEARCHDEVELOPMENT63INTELLECTUALPROPERTYPatentApplicationProsecutionTotalIP3">#REF!</definedName>
    <definedName name="LastQPLGrossProfitExpense60RESEARCHDEVELOPMENT63INTELLECTUALPROPERTYPatentApplicationProsecutionTotalIP4" localSheetId="11">#REF!</definedName>
    <definedName name="LastQPLGrossProfitExpense60RESEARCHDEVELOPMENT63INTELLECTUALPROPERTYPatentApplicationProsecutionTotalIP4">#REF!</definedName>
    <definedName name="LastQPLGrossProfitExpense60RESEARCHDEVELOPMENT63INTELLECTUALPROPERTYPatentApplicationProsecutionTotalIP5" localSheetId="11">#REF!</definedName>
    <definedName name="LastQPLGrossProfitExpense60RESEARCHDEVELOPMENT63INTELLECTUALPROPERTYPatentApplicationProsecutionTotalIP5">#REF!</definedName>
    <definedName name="LastQPLGrossProfitExpense60RESEARCHDEVELOPMENT63INTELLECTUALPROPERTYPatentApplicationProsecutionTotalPatentcosts1" localSheetId="11">#REF!</definedName>
    <definedName name="LastQPLGrossProfitExpense60RESEARCHDEVELOPMENT63INTELLECTUALPROPERTYPatentApplicationProsecutionTotalPatentcosts1">#REF!</definedName>
    <definedName name="LastQPLGrossProfitExpense60RESEARCHDEVELOPMENT63INTELLECTUALPROPERTYPatentApplicationProsecutionTotalPatentcosts2" localSheetId="11">#REF!</definedName>
    <definedName name="LastQPLGrossProfitExpense60RESEARCHDEVELOPMENT63INTELLECTUALPROPERTYPatentApplicationProsecutionTotalPatentcosts2">#REF!</definedName>
    <definedName name="LastQPLGrossProfitExpense60RESEARCHDEVELOPMENT63INTELLECTUALPROPERTYPatentApplicationProsecutionTotalPatentcosts3" localSheetId="11">#REF!</definedName>
    <definedName name="LastQPLGrossProfitExpense60RESEARCHDEVELOPMENT63INTELLECTUALPROPERTYPatentApplicationProsecutionTotalPatentcosts3">#REF!</definedName>
    <definedName name="LastQPLGrossProfitExpense60RESEARCHDEVELOPMENT63INTELLECTUALPROPERTYPatentApplicationProsecutionTotalPatentcosts4" localSheetId="11">#REF!</definedName>
    <definedName name="LastQPLGrossProfitExpense60RESEARCHDEVELOPMENT63INTELLECTUALPROPERTYPatentApplicationProsecutionTotalPatentcosts4">#REF!</definedName>
    <definedName name="LastQPLGrossProfitExpense60RESEARCHDEVELOPMENT63INTELLECTUALPROPERTYPatentApplicationProsecutionTotalPatentcosts5" localSheetId="11">#REF!</definedName>
    <definedName name="LastQPLGrossProfitExpense60RESEARCHDEVELOPMENT63INTELLECTUALPROPERTYPatentApplicationProsecutionTotalPatentcosts5">#REF!</definedName>
    <definedName name="LastQPLGrossProfitExpense60RESEARCHDEVELOPMENT63INTELLECTUALPROPERTYTotalLicenseFeesMilestones1" localSheetId="11">#REF!</definedName>
    <definedName name="LastQPLGrossProfitExpense60RESEARCHDEVELOPMENT63INTELLECTUALPROPERTYTotalLicenseFeesMilestones1">#REF!</definedName>
    <definedName name="LastQPLGrossProfitExpense60RESEARCHDEVELOPMENT63INTELLECTUALPROPERTYTotalLicenseFeesMilestones2" localSheetId="11">#REF!</definedName>
    <definedName name="LastQPLGrossProfitExpense60RESEARCHDEVELOPMENT63INTELLECTUALPROPERTYTotalLicenseFeesMilestones2">#REF!</definedName>
    <definedName name="LastQPLGrossProfitExpense60RESEARCHDEVELOPMENT63INTELLECTUALPROPERTYTotalLicenseFeesMilestones3" localSheetId="11">#REF!</definedName>
    <definedName name="LastQPLGrossProfitExpense60RESEARCHDEVELOPMENT63INTELLECTUALPROPERTYTotalLicenseFeesMilestones3">#REF!</definedName>
    <definedName name="LastQPLGrossProfitExpense60RESEARCHDEVELOPMENT63INTELLECTUALPROPERTYTotalLicenseFeesMilestones4" localSheetId="11">#REF!</definedName>
    <definedName name="LastQPLGrossProfitExpense60RESEARCHDEVELOPMENT63INTELLECTUALPROPERTYTotalLicenseFeesMilestones4">#REF!</definedName>
    <definedName name="LastQPLGrossProfitExpense60RESEARCHDEVELOPMENT63INTELLECTUALPROPERTYTotalLicenseFeesMilestones5" localSheetId="11">#REF!</definedName>
    <definedName name="LastQPLGrossProfitExpense60RESEARCHDEVELOPMENT63INTELLECTUALPROPERTYTotalLicenseFeesMilestones5">#REF!</definedName>
    <definedName name="LastQPLGrossProfitExpense60RESEARCHDEVELOPMENT63INTELLECTUALPROPERTYTotalPatentApplicationProsecution1" localSheetId="11">#REF!</definedName>
    <definedName name="LastQPLGrossProfitExpense60RESEARCHDEVELOPMENT63INTELLECTUALPROPERTYTotalPatentApplicationProsecution1">#REF!</definedName>
    <definedName name="LastQPLGrossProfitExpense60RESEARCHDEVELOPMENT63INTELLECTUALPROPERTYTotalPatentApplicationProsecution2" localSheetId="11">#REF!</definedName>
    <definedName name="LastQPLGrossProfitExpense60RESEARCHDEVELOPMENT63INTELLECTUALPROPERTYTotalPatentApplicationProsecution2">#REF!</definedName>
    <definedName name="LastQPLGrossProfitExpense60RESEARCHDEVELOPMENT63INTELLECTUALPROPERTYTotalPatentApplicationProsecution3" localSheetId="11">#REF!</definedName>
    <definedName name="LastQPLGrossProfitExpense60RESEARCHDEVELOPMENT63INTELLECTUALPROPERTYTotalPatentApplicationProsecution3">#REF!</definedName>
    <definedName name="LastQPLGrossProfitExpense60RESEARCHDEVELOPMENT63INTELLECTUALPROPERTYTotalPatentApplicationProsecution4" localSheetId="11">#REF!</definedName>
    <definedName name="LastQPLGrossProfitExpense60RESEARCHDEVELOPMENT63INTELLECTUALPROPERTYTotalPatentApplicationProsecution4">#REF!</definedName>
    <definedName name="LastQPLGrossProfitExpense60RESEARCHDEVELOPMENT63INTELLECTUALPROPERTYTotalPatentApplicationProsecution5" localSheetId="11">#REF!</definedName>
    <definedName name="LastQPLGrossProfitExpense60RESEARCHDEVELOPMENT63INTELLECTUALPROPERTYTotalPatentApplicationProsecution5">#REF!</definedName>
    <definedName name="LastQPLGrossProfitExpense60RESEARCHDEVELOPMENTTotal61DISCOVERY1" localSheetId="11">#REF!</definedName>
    <definedName name="LastQPLGrossProfitExpense60RESEARCHDEVELOPMENTTotal61DISCOVERY1">#REF!</definedName>
    <definedName name="LastQPLGrossProfitExpense60RESEARCHDEVELOPMENTTotal61DISCOVERY2" localSheetId="11">#REF!</definedName>
    <definedName name="LastQPLGrossProfitExpense60RESEARCHDEVELOPMENTTotal61DISCOVERY2">#REF!</definedName>
    <definedName name="LastQPLGrossProfitExpense60RESEARCHDEVELOPMENTTotal61DISCOVERY3" localSheetId="11">#REF!</definedName>
    <definedName name="LastQPLGrossProfitExpense60RESEARCHDEVELOPMENTTotal61DISCOVERY3">#REF!</definedName>
    <definedName name="LastQPLGrossProfitExpense60RESEARCHDEVELOPMENTTotal61DISCOVERY4" localSheetId="11">#REF!</definedName>
    <definedName name="LastQPLGrossProfitExpense60RESEARCHDEVELOPMENTTotal61DISCOVERY4">#REF!</definedName>
    <definedName name="LastQPLGrossProfitExpense60RESEARCHDEVELOPMENTTotal61DISCOVERY5" localSheetId="11">#REF!</definedName>
    <definedName name="LastQPLGrossProfitExpense60RESEARCHDEVELOPMENTTotal61DISCOVERY5">#REF!</definedName>
    <definedName name="LastQPLGrossProfitExpense60RESEARCHDEVELOPMENTTotal62DEVELOPMENT1" localSheetId="11">#REF!</definedName>
    <definedName name="LastQPLGrossProfitExpense60RESEARCHDEVELOPMENTTotal62DEVELOPMENT1">#REF!</definedName>
    <definedName name="LastQPLGrossProfitExpense60RESEARCHDEVELOPMENTTotal62DEVELOPMENT2" localSheetId="11">#REF!</definedName>
    <definedName name="LastQPLGrossProfitExpense60RESEARCHDEVELOPMENTTotal62DEVELOPMENT2">#REF!</definedName>
    <definedName name="LastQPLGrossProfitExpense60RESEARCHDEVELOPMENTTotal62DEVELOPMENT3" localSheetId="11">#REF!</definedName>
    <definedName name="LastQPLGrossProfitExpense60RESEARCHDEVELOPMENTTotal62DEVELOPMENT3">#REF!</definedName>
    <definedName name="LastQPLGrossProfitExpense60RESEARCHDEVELOPMENTTotal62DEVELOPMENT4" localSheetId="11">#REF!</definedName>
    <definedName name="LastQPLGrossProfitExpense60RESEARCHDEVELOPMENTTotal62DEVELOPMENT4">#REF!</definedName>
    <definedName name="LastQPLGrossProfitExpense60RESEARCHDEVELOPMENTTotal62DEVELOPMENT5" localSheetId="11">#REF!</definedName>
    <definedName name="LastQPLGrossProfitExpense60RESEARCHDEVELOPMENTTotal62DEVELOPMENT5">#REF!</definedName>
    <definedName name="LastQPLGrossProfitExpense60RESEARCHDEVELOPMENTTotal63INTELLECTUALPROPERTY1" localSheetId="11">#REF!</definedName>
    <definedName name="LastQPLGrossProfitExpense60RESEARCHDEVELOPMENTTotal63INTELLECTUALPROPERTY1">#REF!</definedName>
    <definedName name="LastQPLGrossProfitExpense60RESEARCHDEVELOPMENTTotal63INTELLECTUALPROPERTY2" localSheetId="11">#REF!</definedName>
    <definedName name="LastQPLGrossProfitExpense60RESEARCHDEVELOPMENTTotal63INTELLECTUALPROPERTY2">#REF!</definedName>
    <definedName name="LastQPLGrossProfitExpense60RESEARCHDEVELOPMENTTotal63INTELLECTUALPROPERTY3" localSheetId="11">#REF!</definedName>
    <definedName name="LastQPLGrossProfitExpense60RESEARCHDEVELOPMENTTotal63INTELLECTUALPROPERTY3">#REF!</definedName>
    <definedName name="LastQPLGrossProfitExpense60RESEARCHDEVELOPMENTTotal63INTELLECTUALPROPERTY4" localSheetId="11">#REF!</definedName>
    <definedName name="LastQPLGrossProfitExpense60RESEARCHDEVELOPMENTTotal63INTELLECTUALPROPERTY4">#REF!</definedName>
    <definedName name="LastQPLGrossProfitExpense60RESEARCHDEVELOPMENTTotal63INTELLECTUALPROPERTY5" localSheetId="11">#REF!</definedName>
    <definedName name="LastQPLGrossProfitExpense60RESEARCHDEVELOPMENTTotal63INTELLECTUALPROPERTY5">#REF!</definedName>
    <definedName name="LastQPLGrossProfitExpense70GENERALADMINISTRATIVE" localSheetId="11">#REF!</definedName>
    <definedName name="LastQPLGrossProfitExpense70GENERALADMINISTRATIVE">#REF!</definedName>
    <definedName name="LastQPLGrossProfitExpense70GENERALADMINISTRATIVE70GENERALADMINISTRATIVEOther1" localSheetId="11">#REF!</definedName>
    <definedName name="LastQPLGrossProfitExpense70GENERALADMINISTRATIVE70GENERALADMINISTRATIVEOther1">#REF!</definedName>
    <definedName name="LastQPLGrossProfitExpense70GENERALADMINISTRATIVE70GENERALADMINISTRATIVEOther2" localSheetId="11">#REF!</definedName>
    <definedName name="LastQPLGrossProfitExpense70GENERALADMINISTRATIVE70GENERALADMINISTRATIVEOther2">#REF!</definedName>
    <definedName name="LastQPLGrossProfitExpense70GENERALADMINISTRATIVE70GENERALADMINISTRATIVEOther3" localSheetId="11">#REF!</definedName>
    <definedName name="LastQPLGrossProfitExpense70GENERALADMINISTRATIVE70GENERALADMINISTRATIVEOther3">#REF!</definedName>
    <definedName name="LastQPLGrossProfitExpense70GENERALADMINISTRATIVE70GENERALADMINISTRATIVEOther4" localSheetId="11">#REF!</definedName>
    <definedName name="LastQPLGrossProfitExpense70GENERALADMINISTRATIVE70GENERALADMINISTRATIVEOther4">#REF!</definedName>
    <definedName name="LastQPLGrossProfitExpense70GENERALADMINISTRATIVE70GENERALADMINISTRATIVEOther5" localSheetId="11">#REF!</definedName>
    <definedName name="LastQPLGrossProfitExpense70GENERALADMINISTRATIVE70GENERALADMINISTRATIVEOther5">#REF!</definedName>
    <definedName name="LastQPLGrossProfitExpense70GENERALADMINISTRATIVEAdministration" localSheetId="11">#REF!</definedName>
    <definedName name="LastQPLGrossProfitExpense70GENERALADMINISTRATIVEAdministration">#REF!</definedName>
    <definedName name="LastQPLGrossProfitExpense70GENERALADMINISTRATIVEAdministrationAccountingAudit" localSheetId="11">#REF!</definedName>
    <definedName name="LastQPLGrossProfitExpense70GENERALADMINISTRATIVEAdministrationAccountingAudit">#REF!</definedName>
    <definedName name="LastQPLGrossProfitExpense70GENERALADMINISTRATIVEAdministrationAccountingAuditAccountingAuditOther1" localSheetId="11">#REF!</definedName>
    <definedName name="LastQPLGrossProfitExpense70GENERALADMINISTRATIVEAdministrationAccountingAuditAccountingAuditOther1">#REF!</definedName>
    <definedName name="LastQPLGrossProfitExpense70GENERALADMINISTRATIVEAdministrationAccountingAuditAccountingAuditOther2" localSheetId="11">#REF!</definedName>
    <definedName name="LastQPLGrossProfitExpense70GENERALADMINISTRATIVEAdministrationAccountingAuditAccountingAuditOther2">#REF!</definedName>
    <definedName name="LastQPLGrossProfitExpense70GENERALADMINISTRATIVEAdministrationAccountingAuditAccountingAuditOther3" localSheetId="11">#REF!</definedName>
    <definedName name="LastQPLGrossProfitExpense70GENERALADMINISTRATIVEAdministrationAccountingAuditAccountingAuditOther3">#REF!</definedName>
    <definedName name="LastQPLGrossProfitExpense70GENERALADMINISTRATIVEAdministrationAccountingAuditAccountingAuditOther4" localSheetId="11">#REF!</definedName>
    <definedName name="LastQPLGrossProfitExpense70GENERALADMINISTRATIVEAdministrationAccountingAuditAccountingAuditOther4">#REF!</definedName>
    <definedName name="LastQPLGrossProfitExpense70GENERALADMINISTRATIVEAdministrationAccountingAuditAccountingAuditOther5" localSheetId="11">#REF!</definedName>
    <definedName name="LastQPLGrossProfitExpense70GENERALADMINISTRATIVEAdministrationAccountingAuditAccountingAuditOther5">#REF!</definedName>
    <definedName name="LastQPLGrossProfitExpense70GENERALADMINISTRATIVEAdministrationAccountingAuditAudit1" localSheetId="11">#REF!</definedName>
    <definedName name="LastQPLGrossProfitExpense70GENERALADMINISTRATIVEAdministrationAccountingAuditAudit1">#REF!</definedName>
    <definedName name="LastQPLGrossProfitExpense70GENERALADMINISTRATIVEAdministrationAccountingAuditAudit2" localSheetId="11">#REF!</definedName>
    <definedName name="LastQPLGrossProfitExpense70GENERALADMINISTRATIVEAdministrationAccountingAuditAudit2">#REF!</definedName>
    <definedName name="LastQPLGrossProfitExpense70GENERALADMINISTRATIVEAdministrationAccountingAuditAudit3" localSheetId="11">#REF!</definedName>
    <definedName name="LastQPLGrossProfitExpense70GENERALADMINISTRATIVEAdministrationAccountingAuditAudit3">#REF!</definedName>
    <definedName name="LastQPLGrossProfitExpense70GENERALADMINISTRATIVEAdministrationAccountingAuditAudit4" localSheetId="11">#REF!</definedName>
    <definedName name="LastQPLGrossProfitExpense70GENERALADMINISTRATIVEAdministrationAccountingAuditAudit4">#REF!</definedName>
    <definedName name="LastQPLGrossProfitExpense70GENERALADMINISTRATIVEAdministrationAccountingAuditAudit5" localSheetId="11">#REF!</definedName>
    <definedName name="LastQPLGrossProfitExpense70GENERALADMINISTRATIVEAdministrationAccountingAuditAudit5">#REF!</definedName>
    <definedName name="LastQPLGrossProfitExpense70GENERALADMINISTRATIVEAdministrationAccountingAuditAuditandTaxes1" localSheetId="11">#REF!</definedName>
    <definedName name="LastQPLGrossProfitExpense70GENERALADMINISTRATIVEAdministrationAccountingAuditAuditandTaxes1">#REF!</definedName>
    <definedName name="LastQPLGrossProfitExpense70GENERALADMINISTRATIVEAdministrationAccountingAuditAuditandTaxes2" localSheetId="11">#REF!</definedName>
    <definedName name="LastQPLGrossProfitExpense70GENERALADMINISTRATIVEAdministrationAccountingAuditAuditandTaxes2">#REF!</definedName>
    <definedName name="LastQPLGrossProfitExpense70GENERALADMINISTRATIVEAdministrationAccountingAuditAuditandTaxes3" localSheetId="11">#REF!</definedName>
    <definedName name="LastQPLGrossProfitExpense70GENERALADMINISTRATIVEAdministrationAccountingAuditAuditandTaxes3">#REF!</definedName>
    <definedName name="LastQPLGrossProfitExpense70GENERALADMINISTRATIVEAdministrationAccountingAuditAuditandTaxes4" localSheetId="11">#REF!</definedName>
    <definedName name="LastQPLGrossProfitExpense70GENERALADMINISTRATIVEAdministrationAccountingAuditAuditandTaxes4">#REF!</definedName>
    <definedName name="LastQPLGrossProfitExpense70GENERALADMINISTRATIVEAdministrationAccountingAuditAuditandTaxes5" localSheetId="11">#REF!</definedName>
    <definedName name="LastQPLGrossProfitExpense70GENERALADMINISTRATIVEAdministrationAccountingAuditAuditandTaxes5">#REF!</definedName>
    <definedName name="LastQPLGrossProfitExpense70GENERALADMINISTRATIVEAdministrationAccountingAuditBookkeepingandaccounting1" localSheetId="11">#REF!</definedName>
    <definedName name="LastQPLGrossProfitExpense70GENERALADMINISTRATIVEAdministrationAccountingAuditBookkeepingandaccounting1">#REF!</definedName>
    <definedName name="LastQPLGrossProfitExpense70GENERALADMINISTRATIVEAdministrationAccountingAuditBookkeepingandaccounting2" localSheetId="11">#REF!</definedName>
    <definedName name="LastQPLGrossProfitExpense70GENERALADMINISTRATIVEAdministrationAccountingAuditBookkeepingandaccounting2">#REF!</definedName>
    <definedName name="LastQPLGrossProfitExpense70GENERALADMINISTRATIVEAdministrationAccountingAuditBookkeepingandaccounting3" localSheetId="11">#REF!</definedName>
    <definedName name="LastQPLGrossProfitExpense70GENERALADMINISTRATIVEAdministrationAccountingAuditBookkeepingandaccounting3">#REF!</definedName>
    <definedName name="LastQPLGrossProfitExpense70GENERALADMINISTRATIVEAdministrationAccountingAuditBookkeepingandaccounting4" localSheetId="11">#REF!</definedName>
    <definedName name="LastQPLGrossProfitExpense70GENERALADMINISTRATIVEAdministrationAccountingAuditBookkeepingandaccounting4">#REF!</definedName>
    <definedName name="LastQPLGrossProfitExpense70GENERALADMINISTRATIVEAdministrationAccountingAuditBookkeepingandaccounting5" localSheetId="11">#REF!</definedName>
    <definedName name="LastQPLGrossProfitExpense70GENERALADMINISTRATIVEAdministrationAccountingAuditBookkeepingandaccounting5">#REF!</definedName>
    <definedName name="LastQPLGrossProfitExpense70GENERALADMINISTRATIVEAdministrationAccountingAuditProfessionalFees" localSheetId="11">#REF!</definedName>
    <definedName name="LastQPLGrossProfitExpense70GENERALADMINISTRATIVEAdministrationAccountingAuditProfessionalFees">#REF!</definedName>
    <definedName name="LastQPLGrossProfitExpense70GENERALADMINISTRATIVEAdministrationAccountingAuditProfessionalfees1" localSheetId="11">#REF!</definedName>
    <definedName name="LastQPLGrossProfitExpense70GENERALADMINISTRATIVEAdministrationAccountingAuditProfessionalfees1">#REF!</definedName>
    <definedName name="LastQPLGrossProfitExpense70GENERALADMINISTRATIVEAdministrationAccountingAuditProfessionalfees2" localSheetId="11">#REF!</definedName>
    <definedName name="LastQPLGrossProfitExpense70GENERALADMINISTRATIVEAdministrationAccountingAuditProfessionalfees2">#REF!</definedName>
    <definedName name="LastQPLGrossProfitExpense70GENERALADMINISTRATIVEAdministrationAccountingAuditProfessionalfees3" localSheetId="11">#REF!</definedName>
    <definedName name="LastQPLGrossProfitExpense70GENERALADMINISTRATIVEAdministrationAccountingAuditProfessionalfees3">#REF!</definedName>
    <definedName name="LastQPLGrossProfitExpense70GENERALADMINISTRATIVEAdministrationAccountingAuditProfessionalfees4" localSheetId="11">#REF!</definedName>
    <definedName name="LastQPLGrossProfitExpense70GENERALADMINISTRATIVEAdministrationAccountingAuditProfessionalfees4">#REF!</definedName>
    <definedName name="LastQPLGrossProfitExpense70GENERALADMINISTRATIVEAdministrationAccountingAuditProfessionalfees5" localSheetId="11">#REF!</definedName>
    <definedName name="LastQPLGrossProfitExpense70GENERALADMINISTRATIVEAdministrationAccountingAuditProfessionalfees5">#REF!</definedName>
    <definedName name="LastQPLGrossProfitExpense70GENERALADMINISTRATIVEAdministrationAccountingAuditProfessionalfeesProfessionalFeesOther1" localSheetId="11">#REF!</definedName>
    <definedName name="LastQPLGrossProfitExpense70GENERALADMINISTRATIVEAdministrationAccountingAuditProfessionalfeesProfessionalFeesOther1">#REF!</definedName>
    <definedName name="LastQPLGrossProfitExpense70GENERALADMINISTRATIVEAdministrationAccountingAuditProfessionalfeesProfessionalFeesOther2" localSheetId="11">#REF!</definedName>
    <definedName name="LastQPLGrossProfitExpense70GENERALADMINISTRATIVEAdministrationAccountingAuditProfessionalfeesProfessionalFeesOther2">#REF!</definedName>
    <definedName name="LastQPLGrossProfitExpense70GENERALADMINISTRATIVEAdministrationAccountingAuditProfessionalfeesProfessionalFeesOther3" localSheetId="11">#REF!</definedName>
    <definedName name="LastQPLGrossProfitExpense70GENERALADMINISTRATIVEAdministrationAccountingAuditProfessionalfeesProfessionalFeesOther3">#REF!</definedName>
    <definedName name="LastQPLGrossProfitExpense70GENERALADMINISTRATIVEAdministrationAccountingAuditProfessionalfeesProfessionalFeesOther4" localSheetId="11">#REF!</definedName>
    <definedName name="LastQPLGrossProfitExpense70GENERALADMINISTRATIVEAdministrationAccountingAuditProfessionalfeesProfessionalFeesOther4">#REF!</definedName>
    <definedName name="LastQPLGrossProfitExpense70GENERALADMINISTRATIVEAdministrationAccountingAuditProfessionalfeesProfessionalFeesOther5" localSheetId="11">#REF!</definedName>
    <definedName name="LastQPLGrossProfitExpense70GENERALADMINISTRATIVEAdministrationAccountingAuditProfessionalfeesProfessionalFeesOther5">#REF!</definedName>
    <definedName name="LastQPLGrossProfitExpense70GENERALADMINISTRATIVEAdministrationAccountingAuditProfessionalfeesSOX1" localSheetId="11">#REF!</definedName>
    <definedName name="LastQPLGrossProfitExpense70GENERALADMINISTRATIVEAdministrationAccountingAuditProfessionalfeesSOX1">#REF!</definedName>
    <definedName name="LastQPLGrossProfitExpense70GENERALADMINISTRATIVEAdministrationAccountingAuditProfessionalfeesSOX2" localSheetId="11">#REF!</definedName>
    <definedName name="LastQPLGrossProfitExpense70GENERALADMINISTRATIVEAdministrationAccountingAuditProfessionalfeesSOX2">#REF!</definedName>
    <definedName name="LastQPLGrossProfitExpense70GENERALADMINISTRATIVEAdministrationAccountingAuditProfessionalfeesSOX3" localSheetId="11">#REF!</definedName>
    <definedName name="LastQPLGrossProfitExpense70GENERALADMINISTRATIVEAdministrationAccountingAuditProfessionalfeesSOX3">#REF!</definedName>
    <definedName name="LastQPLGrossProfitExpense70GENERALADMINISTRATIVEAdministrationAccountingAuditProfessionalfeesSOX4" localSheetId="11">#REF!</definedName>
    <definedName name="LastQPLGrossProfitExpense70GENERALADMINISTRATIVEAdministrationAccountingAuditProfessionalfeesSOX4">#REF!</definedName>
    <definedName name="LastQPLGrossProfitExpense70GENERALADMINISTRATIVEAdministrationAccountingAuditProfessionalfeesSOX5" localSheetId="11">#REF!</definedName>
    <definedName name="LastQPLGrossProfitExpense70GENERALADMINISTRATIVEAdministrationAccountingAuditProfessionalfeesSOX5">#REF!</definedName>
    <definedName name="LastQPLGrossProfitExpense70GENERALADMINISTRATIVEAdministrationAccountingAuditProfessionalfeesTaxes1" localSheetId="11">#REF!</definedName>
    <definedName name="LastQPLGrossProfitExpense70GENERALADMINISTRATIVEAdministrationAccountingAuditProfessionalfeesTaxes1">#REF!</definedName>
    <definedName name="LastQPLGrossProfitExpense70GENERALADMINISTRATIVEAdministrationAccountingAuditProfessionalfeesTaxes2" localSheetId="11">#REF!</definedName>
    <definedName name="LastQPLGrossProfitExpense70GENERALADMINISTRATIVEAdministrationAccountingAuditProfessionalfeesTaxes2">#REF!</definedName>
    <definedName name="LastQPLGrossProfitExpense70GENERALADMINISTRATIVEAdministrationAccountingAuditProfessionalfeesTaxes3" localSheetId="11">#REF!</definedName>
    <definedName name="LastQPLGrossProfitExpense70GENERALADMINISTRATIVEAdministrationAccountingAuditProfessionalfeesTaxes3">#REF!</definedName>
    <definedName name="LastQPLGrossProfitExpense70GENERALADMINISTRATIVEAdministrationAccountingAuditProfessionalfeesTaxes4" localSheetId="11">#REF!</definedName>
    <definedName name="LastQPLGrossProfitExpense70GENERALADMINISTRATIVEAdministrationAccountingAuditProfessionalfeesTaxes4">#REF!</definedName>
    <definedName name="LastQPLGrossProfitExpense70GENERALADMINISTRATIVEAdministrationAccountingAuditProfessionalfeesTaxes5" localSheetId="11">#REF!</definedName>
    <definedName name="LastQPLGrossProfitExpense70GENERALADMINISTRATIVEAdministrationAccountingAuditProfessionalfeesTaxes5">#REF!</definedName>
    <definedName name="LastQPLGrossProfitExpense70GENERALADMINISTRATIVEAdministrationAccountingAuditTotalProfessionalFees1" localSheetId="11">#REF!</definedName>
    <definedName name="LastQPLGrossProfitExpense70GENERALADMINISTRATIVEAdministrationAccountingAuditTotalProfessionalFees1">#REF!</definedName>
    <definedName name="LastQPLGrossProfitExpense70GENERALADMINISTRATIVEAdministrationAccountingAuditTotalProfessionalFees2" localSheetId="11">#REF!</definedName>
    <definedName name="LastQPLGrossProfitExpense70GENERALADMINISTRATIVEAdministrationAccountingAuditTotalProfessionalFees2">#REF!</definedName>
    <definedName name="LastQPLGrossProfitExpense70GENERALADMINISTRATIVEAdministrationAccountingAuditTotalProfessionalFees3" localSheetId="11">#REF!</definedName>
    <definedName name="LastQPLGrossProfitExpense70GENERALADMINISTRATIVEAdministrationAccountingAuditTotalProfessionalFees3">#REF!</definedName>
    <definedName name="LastQPLGrossProfitExpense70GENERALADMINISTRATIVEAdministrationAccountingAuditTotalProfessionalFees4" localSheetId="11">#REF!</definedName>
    <definedName name="LastQPLGrossProfitExpense70GENERALADMINISTRATIVEAdministrationAccountingAuditTotalProfessionalFees4">#REF!</definedName>
    <definedName name="LastQPLGrossProfitExpense70GENERALADMINISTRATIVEAdministrationAccountingAuditTotalProfessionalFees5" localSheetId="11">#REF!</definedName>
    <definedName name="LastQPLGrossProfitExpense70GENERALADMINISTRATIVEAdministrationAccountingAuditTotalProfessionalFees5">#REF!</definedName>
    <definedName name="LastQPLGrossProfitExpense70GENERALADMINISTRATIVEAdministrationAdministrationOther1" localSheetId="11">#REF!</definedName>
    <definedName name="LastQPLGrossProfitExpense70GENERALADMINISTRATIVEAdministrationAdministrationOther1">#REF!</definedName>
    <definedName name="LastQPLGrossProfitExpense70GENERALADMINISTRATIVEAdministrationAdministrationOther2" localSheetId="11">#REF!</definedName>
    <definedName name="LastQPLGrossProfitExpense70GENERALADMINISTRATIVEAdministrationAdministrationOther2">#REF!</definedName>
    <definedName name="LastQPLGrossProfitExpense70GENERALADMINISTRATIVEAdministrationAdministrationOther3" localSheetId="11">#REF!</definedName>
    <definedName name="LastQPLGrossProfitExpense70GENERALADMINISTRATIVEAdministrationAdministrationOther3">#REF!</definedName>
    <definedName name="LastQPLGrossProfitExpense70GENERALADMINISTRATIVEAdministrationAdministrationOther4" localSheetId="11">#REF!</definedName>
    <definedName name="LastQPLGrossProfitExpense70GENERALADMINISTRATIVEAdministrationAdministrationOther4">#REF!</definedName>
    <definedName name="LastQPLGrossProfitExpense70GENERALADMINISTRATIVEAdministrationAdministrationOther5" localSheetId="11">#REF!</definedName>
    <definedName name="LastQPLGrossProfitExpense70GENERALADMINISTRATIVEAdministrationAdministrationOther5">#REF!</definedName>
    <definedName name="LastQPLGrossProfitExpense70GENERALADMINISTRATIVEAdministrationConferences1" localSheetId="11">#REF!</definedName>
    <definedName name="LastQPLGrossProfitExpense70GENERALADMINISTRATIVEAdministrationConferences1">#REF!</definedName>
    <definedName name="LastQPLGrossProfitExpense70GENERALADMINISTRATIVEAdministrationConferences2" localSheetId="11">#REF!</definedName>
    <definedName name="LastQPLGrossProfitExpense70GENERALADMINISTRATIVEAdministrationConferences2">#REF!</definedName>
    <definedName name="LastQPLGrossProfitExpense70GENERALADMINISTRATIVEAdministrationConferences3" localSheetId="11">#REF!</definedName>
    <definedName name="LastQPLGrossProfitExpense70GENERALADMINISTRATIVEAdministrationConferences3">#REF!</definedName>
    <definedName name="LastQPLGrossProfitExpense70GENERALADMINISTRATIVEAdministrationConferences4" localSheetId="11">#REF!</definedName>
    <definedName name="LastQPLGrossProfitExpense70GENERALADMINISTRATIVEAdministrationConferences4">#REF!</definedName>
    <definedName name="LastQPLGrossProfitExpense70GENERALADMINISTRATIVEAdministrationConferences5" localSheetId="11">#REF!</definedName>
    <definedName name="LastQPLGrossProfitExpense70GENERALADMINISTRATIVEAdministrationConferences5">#REF!</definedName>
    <definedName name="LastQPLGrossProfitExpense70GENERALADMINISTRATIVEAdministrationDirectorsFeesandExpenses" localSheetId="11">#REF!</definedName>
    <definedName name="LastQPLGrossProfitExpense70GENERALADMINISTRATIVEAdministrationDirectorsFeesandExpenses">#REF!</definedName>
    <definedName name="LastQPLGrossProfitExpense70GENERALADMINISTRATIVEAdministrationDirectorsFeesandExpensesAuditCommitteefees1" localSheetId="11">#REF!</definedName>
    <definedName name="LastQPLGrossProfitExpense70GENERALADMINISTRATIVEAdministrationDirectorsFeesandExpensesAuditCommitteefees1">#REF!</definedName>
    <definedName name="LastQPLGrossProfitExpense70GENERALADMINISTRATIVEAdministrationDirectorsFeesandExpensesAuditCommitteefees2" localSheetId="11">#REF!</definedName>
    <definedName name="LastQPLGrossProfitExpense70GENERALADMINISTRATIVEAdministrationDirectorsFeesandExpensesAuditCommitteefees2">#REF!</definedName>
    <definedName name="LastQPLGrossProfitExpense70GENERALADMINISTRATIVEAdministrationDirectorsFeesandExpensesAuditCommitteefees3" localSheetId="11">#REF!</definedName>
    <definedName name="LastQPLGrossProfitExpense70GENERALADMINISTRATIVEAdministrationDirectorsFeesandExpensesAuditCommitteefees3">#REF!</definedName>
    <definedName name="LastQPLGrossProfitExpense70GENERALADMINISTRATIVEAdministrationDirectorsFeesandExpensesAuditCommitteefees4" localSheetId="11">#REF!</definedName>
    <definedName name="LastQPLGrossProfitExpense70GENERALADMINISTRATIVEAdministrationDirectorsFeesandExpensesAuditCommitteefees4">#REF!</definedName>
    <definedName name="LastQPLGrossProfitExpense70GENERALADMINISTRATIVEAdministrationDirectorsFeesandExpensesAuditCommitteefees5" localSheetId="11">#REF!</definedName>
    <definedName name="LastQPLGrossProfitExpense70GENERALADMINISTRATIVEAdministrationDirectorsFeesandExpensesAuditCommitteefees5">#REF!</definedName>
    <definedName name="LastQPLGrossProfitExpense70GENERALADMINISTRATIVEAdministrationDirectorsFeesandExpensesCorporateSecretary1" localSheetId="11">#REF!</definedName>
    <definedName name="LastQPLGrossProfitExpense70GENERALADMINISTRATIVEAdministrationDirectorsFeesandExpensesCorporateSecretary1">#REF!</definedName>
    <definedName name="LastQPLGrossProfitExpense70GENERALADMINISTRATIVEAdministrationDirectorsFeesandExpensesCorporateSecretary2" localSheetId="11">#REF!</definedName>
    <definedName name="LastQPLGrossProfitExpense70GENERALADMINISTRATIVEAdministrationDirectorsFeesandExpensesCorporateSecretary2">#REF!</definedName>
    <definedName name="LastQPLGrossProfitExpense70GENERALADMINISTRATIVEAdministrationDirectorsFeesandExpensesCorporateSecretary3" localSheetId="11">#REF!</definedName>
    <definedName name="LastQPLGrossProfitExpense70GENERALADMINISTRATIVEAdministrationDirectorsFeesandExpensesCorporateSecretary3">#REF!</definedName>
    <definedName name="LastQPLGrossProfitExpense70GENERALADMINISTRATIVEAdministrationDirectorsFeesandExpensesCorporateSecretary4" localSheetId="11">#REF!</definedName>
    <definedName name="LastQPLGrossProfitExpense70GENERALADMINISTRATIVEAdministrationDirectorsFeesandExpensesCorporateSecretary4">#REF!</definedName>
    <definedName name="LastQPLGrossProfitExpense70GENERALADMINISTRATIVEAdministrationDirectorsFeesandExpensesCorporateSecretary5" localSheetId="11">#REF!</definedName>
    <definedName name="LastQPLGrossProfitExpense70GENERALADMINISTRATIVEAdministrationDirectorsFeesandExpensesCorporateSecretary5">#REF!</definedName>
    <definedName name="LastQPLGrossProfitExpense70GENERALADMINISTRATIVEAdministrationDirectorsFeesandExpensesDirectorsExpenses1" localSheetId="11">#REF!</definedName>
    <definedName name="LastQPLGrossProfitExpense70GENERALADMINISTRATIVEAdministrationDirectorsFeesandExpensesDirectorsExpenses1">#REF!</definedName>
    <definedName name="LastQPLGrossProfitExpense70GENERALADMINISTRATIVEAdministrationDirectorsFeesandExpensesDirectorsExpenses2" localSheetId="11">#REF!</definedName>
    <definedName name="LastQPLGrossProfitExpense70GENERALADMINISTRATIVEAdministrationDirectorsFeesandExpensesDirectorsExpenses2">#REF!</definedName>
    <definedName name="LastQPLGrossProfitExpense70GENERALADMINISTRATIVEAdministrationDirectorsFeesandExpensesDirectorsExpenses3" localSheetId="11">#REF!</definedName>
    <definedName name="LastQPLGrossProfitExpense70GENERALADMINISTRATIVEAdministrationDirectorsFeesandExpensesDirectorsExpenses3">#REF!</definedName>
    <definedName name="LastQPLGrossProfitExpense70GENERALADMINISTRATIVEAdministrationDirectorsFeesandExpensesDirectorsExpenses4" localSheetId="11">#REF!</definedName>
    <definedName name="LastQPLGrossProfitExpense70GENERALADMINISTRATIVEAdministrationDirectorsFeesandExpensesDirectorsExpenses4">#REF!</definedName>
    <definedName name="LastQPLGrossProfitExpense70GENERALADMINISTRATIVEAdministrationDirectorsFeesandExpensesDirectorsExpenses5" localSheetId="11">#REF!</definedName>
    <definedName name="LastQPLGrossProfitExpense70GENERALADMINISTRATIVEAdministrationDirectorsFeesandExpensesDirectorsExpenses5">#REF!</definedName>
    <definedName name="LastQPLGrossProfitExpense70GENERALADMINISTRATIVEAdministrationDirectorsFeesandExpensesDirectorsFees1" localSheetId="11">#REF!</definedName>
    <definedName name="LastQPLGrossProfitExpense70GENERALADMINISTRATIVEAdministrationDirectorsFeesandExpensesDirectorsFees1">#REF!</definedName>
    <definedName name="LastQPLGrossProfitExpense70GENERALADMINISTRATIVEAdministrationDirectorsFeesandExpensesDirectorsFees2" localSheetId="11">#REF!</definedName>
    <definedName name="LastQPLGrossProfitExpense70GENERALADMINISTRATIVEAdministrationDirectorsFeesandExpensesDirectorsFees2">#REF!</definedName>
    <definedName name="LastQPLGrossProfitExpense70GENERALADMINISTRATIVEAdministrationDirectorsFeesandExpensesDirectorsFees3" localSheetId="11">#REF!</definedName>
    <definedName name="LastQPLGrossProfitExpense70GENERALADMINISTRATIVEAdministrationDirectorsFeesandExpensesDirectorsFees3">#REF!</definedName>
    <definedName name="LastQPLGrossProfitExpense70GENERALADMINISTRATIVEAdministrationDirectorsFeesandExpensesDirectorsFees4" localSheetId="11">#REF!</definedName>
    <definedName name="LastQPLGrossProfitExpense70GENERALADMINISTRATIVEAdministrationDirectorsFeesandExpensesDirectorsFees4">#REF!</definedName>
    <definedName name="LastQPLGrossProfitExpense70GENERALADMINISTRATIVEAdministrationDirectorsFeesandExpensesDirectorsFees5" localSheetId="11">#REF!</definedName>
    <definedName name="LastQPLGrossProfitExpense70GENERALADMINISTRATIVEAdministrationDirectorsFeesandExpensesDirectorsFees5">#REF!</definedName>
    <definedName name="LastQPLGrossProfitExpense70GENERALADMINISTRATIVEAdministrationDirectorsFeesandExpensesDirectorsFeesandExpensesOther1" localSheetId="11">#REF!</definedName>
    <definedName name="LastQPLGrossProfitExpense70GENERALADMINISTRATIVEAdministrationDirectorsFeesandExpensesDirectorsFeesandExpensesOther1">#REF!</definedName>
    <definedName name="LastQPLGrossProfitExpense70GENERALADMINISTRATIVEAdministrationDirectorsFeesandExpensesDirectorsFeesandExpensesOther2" localSheetId="11">#REF!</definedName>
    <definedName name="LastQPLGrossProfitExpense70GENERALADMINISTRATIVEAdministrationDirectorsFeesandExpensesDirectorsFeesandExpensesOther2">#REF!</definedName>
    <definedName name="LastQPLGrossProfitExpense70GENERALADMINISTRATIVEAdministrationDirectorsFeesandExpensesDirectorsFeesandExpensesOther3" localSheetId="11">#REF!</definedName>
    <definedName name="LastQPLGrossProfitExpense70GENERALADMINISTRATIVEAdministrationDirectorsFeesandExpensesDirectorsFeesandExpensesOther3">#REF!</definedName>
    <definedName name="LastQPLGrossProfitExpense70GENERALADMINISTRATIVEAdministrationDirectorsFeesandExpensesDirectorsFeesandExpensesOther4" localSheetId="11">#REF!</definedName>
    <definedName name="LastQPLGrossProfitExpense70GENERALADMINISTRATIVEAdministrationDirectorsFeesandExpensesDirectorsFeesandExpensesOther4">#REF!</definedName>
    <definedName name="LastQPLGrossProfitExpense70GENERALADMINISTRATIVEAdministrationDirectorsFeesandExpensesDirectorsFeesandExpensesOther5" localSheetId="11">#REF!</definedName>
    <definedName name="LastQPLGrossProfitExpense70GENERALADMINISTRATIVEAdministrationDirectorsFeesandExpensesDirectorsFeesandExpensesOther5">#REF!</definedName>
    <definedName name="LastQPLGrossProfitExpense70GENERALADMINISTRATIVEAdministrationEmployeeRelated" localSheetId="11">#REF!</definedName>
    <definedName name="LastQPLGrossProfitExpense70GENERALADMINISTRATIVEAdministrationEmployeeRelated">#REF!</definedName>
    <definedName name="LastQPLGrossProfitExpense70GENERALADMINISTRATIVEAdministrationEmployeeRelatedEmployeeRelatedOther1" localSheetId="11">#REF!</definedName>
    <definedName name="LastQPLGrossProfitExpense70GENERALADMINISTRATIVEAdministrationEmployeeRelatedEmployeeRelatedOther1">#REF!</definedName>
    <definedName name="LastQPLGrossProfitExpense70GENERALADMINISTRATIVEAdministrationEmployeeRelatedEmployeeRelatedOther2" localSheetId="11">#REF!</definedName>
    <definedName name="LastQPLGrossProfitExpense70GENERALADMINISTRATIVEAdministrationEmployeeRelatedEmployeeRelatedOther2">#REF!</definedName>
    <definedName name="LastQPLGrossProfitExpense70GENERALADMINISTRATIVEAdministrationEmployeeRelatedEmployeeRelatedOther3" localSheetId="11">#REF!</definedName>
    <definedName name="LastQPLGrossProfitExpense70GENERALADMINISTRATIVEAdministrationEmployeeRelatedEmployeeRelatedOther3">#REF!</definedName>
    <definedName name="LastQPLGrossProfitExpense70GENERALADMINISTRATIVEAdministrationEmployeeRelatedEmployeeRelatedOther4" localSheetId="11">#REF!</definedName>
    <definedName name="LastQPLGrossProfitExpense70GENERALADMINISTRATIVEAdministrationEmployeeRelatedEmployeeRelatedOther4">#REF!</definedName>
    <definedName name="LastQPLGrossProfitExpense70GENERALADMINISTRATIVEAdministrationEmployeeRelatedEmployeeRelatedOther5" localSheetId="11">#REF!</definedName>
    <definedName name="LastQPLGrossProfitExpense70GENERALADMINISTRATIVEAdministrationEmployeeRelatedEmployeeRelatedOther5">#REF!</definedName>
    <definedName name="LastQPLGrossProfitExpense70GENERALADMINISTRATIVEAdministrationEmployeeRelatedPayrollFees1" localSheetId="11">#REF!</definedName>
    <definedName name="LastQPLGrossProfitExpense70GENERALADMINISTRATIVEAdministrationEmployeeRelatedPayrollFees1">#REF!</definedName>
    <definedName name="LastQPLGrossProfitExpense70GENERALADMINISTRATIVEAdministrationEmployeeRelatedPayrollFees2" localSheetId="11">#REF!</definedName>
    <definedName name="LastQPLGrossProfitExpense70GENERALADMINISTRATIVEAdministrationEmployeeRelatedPayrollFees2">#REF!</definedName>
    <definedName name="LastQPLGrossProfitExpense70GENERALADMINISTRATIVEAdministrationEmployeeRelatedPayrollFees3" localSheetId="11">#REF!</definedName>
    <definedName name="LastQPLGrossProfitExpense70GENERALADMINISTRATIVEAdministrationEmployeeRelatedPayrollFees3">#REF!</definedName>
    <definedName name="LastQPLGrossProfitExpense70GENERALADMINISTRATIVEAdministrationEmployeeRelatedPayrollFees4" localSheetId="11">#REF!</definedName>
    <definedName name="LastQPLGrossProfitExpense70GENERALADMINISTRATIVEAdministrationEmployeeRelatedPayrollFees4">#REF!</definedName>
    <definedName name="LastQPLGrossProfitExpense70GENERALADMINISTRATIVEAdministrationEmployeeRelatedPayrollFees5" localSheetId="11">#REF!</definedName>
    <definedName name="LastQPLGrossProfitExpense70GENERALADMINISTRATIVEAdministrationEmployeeRelatedPayrollFees5">#REF!</definedName>
    <definedName name="LastQPLGrossProfitExpense70GENERALADMINISTRATIVEAdministrationEmployeeRelatedRecruiting1" localSheetId="11">#REF!</definedName>
    <definedName name="LastQPLGrossProfitExpense70GENERALADMINISTRATIVEAdministrationEmployeeRelatedRecruiting1">#REF!</definedName>
    <definedName name="LastQPLGrossProfitExpense70GENERALADMINISTRATIVEAdministrationEmployeeRelatedRecruiting2" localSheetId="11">#REF!</definedName>
    <definedName name="LastQPLGrossProfitExpense70GENERALADMINISTRATIVEAdministrationEmployeeRelatedRecruiting2">#REF!</definedName>
    <definedName name="LastQPLGrossProfitExpense70GENERALADMINISTRATIVEAdministrationEmployeeRelatedRecruiting3" localSheetId="11">#REF!</definedName>
    <definedName name="LastQPLGrossProfitExpense70GENERALADMINISTRATIVEAdministrationEmployeeRelatedRecruiting3">#REF!</definedName>
    <definedName name="LastQPLGrossProfitExpense70GENERALADMINISTRATIVEAdministrationEmployeeRelatedRecruiting4" localSheetId="11">#REF!</definedName>
    <definedName name="LastQPLGrossProfitExpense70GENERALADMINISTRATIVEAdministrationEmployeeRelatedRecruiting4">#REF!</definedName>
    <definedName name="LastQPLGrossProfitExpense70GENERALADMINISTRATIVEAdministrationEmployeeRelatedRecruiting5" localSheetId="11">#REF!</definedName>
    <definedName name="LastQPLGrossProfitExpense70GENERALADMINISTRATIVEAdministrationEmployeeRelatedRecruiting5">#REF!</definedName>
    <definedName name="LastQPLGrossProfitExpense70GENERALADMINISTRATIVEAdministrationEmployeeRelatedStaffFunctionsEvents1" localSheetId="11">#REF!</definedName>
    <definedName name="LastQPLGrossProfitExpense70GENERALADMINISTRATIVEAdministrationEmployeeRelatedStaffFunctionsEvents1">#REF!</definedName>
    <definedName name="LastQPLGrossProfitExpense70GENERALADMINISTRATIVEAdministrationEmployeeRelatedStaffFunctionsEvents2" localSheetId="11">#REF!</definedName>
    <definedName name="LastQPLGrossProfitExpense70GENERALADMINISTRATIVEAdministrationEmployeeRelatedStaffFunctionsEvents2">#REF!</definedName>
    <definedName name="LastQPLGrossProfitExpense70GENERALADMINISTRATIVEAdministrationEmployeeRelatedStaffFunctionsEvents3" localSheetId="11">#REF!</definedName>
    <definedName name="LastQPLGrossProfitExpense70GENERALADMINISTRATIVEAdministrationEmployeeRelatedStaffFunctionsEvents3">#REF!</definedName>
    <definedName name="LastQPLGrossProfitExpense70GENERALADMINISTRATIVEAdministrationEmployeeRelatedStaffFunctionsEvents4" localSheetId="11">#REF!</definedName>
    <definedName name="LastQPLGrossProfitExpense70GENERALADMINISTRATIVEAdministrationEmployeeRelatedStaffFunctionsEvents4">#REF!</definedName>
    <definedName name="LastQPLGrossProfitExpense70GENERALADMINISTRATIVEAdministrationEmployeeRelatedStaffFunctionsEvents5" localSheetId="11">#REF!</definedName>
    <definedName name="LastQPLGrossProfitExpense70GENERALADMINISTRATIVEAdministrationEmployeeRelatedStaffFunctionsEvents5">#REF!</definedName>
    <definedName name="LastQPLGrossProfitExpense70GENERALADMINISTRATIVEAdministrationEmployeeRelatedTrainingdevelopment1" localSheetId="11">#REF!</definedName>
    <definedName name="LastQPLGrossProfitExpense70GENERALADMINISTRATIVEAdministrationEmployeeRelatedTrainingdevelopment1">#REF!</definedName>
    <definedName name="LastQPLGrossProfitExpense70GENERALADMINISTRATIVEAdministrationEmployeeRelatedTrainingdevelopment2" localSheetId="11">#REF!</definedName>
    <definedName name="LastQPLGrossProfitExpense70GENERALADMINISTRATIVEAdministrationEmployeeRelatedTrainingdevelopment2">#REF!</definedName>
    <definedName name="LastQPLGrossProfitExpense70GENERALADMINISTRATIVEAdministrationEmployeeRelatedTrainingdevelopment3" localSheetId="11">#REF!</definedName>
    <definedName name="LastQPLGrossProfitExpense70GENERALADMINISTRATIVEAdministrationEmployeeRelatedTrainingdevelopment3">#REF!</definedName>
    <definedName name="LastQPLGrossProfitExpense70GENERALADMINISTRATIVEAdministrationEmployeeRelatedTrainingdevelopment4" localSheetId="11">#REF!</definedName>
    <definedName name="LastQPLGrossProfitExpense70GENERALADMINISTRATIVEAdministrationEmployeeRelatedTrainingdevelopment4">#REF!</definedName>
    <definedName name="LastQPLGrossProfitExpense70GENERALADMINISTRATIVEAdministrationEmployeeRelatedTrainingdevelopment5" localSheetId="11">#REF!</definedName>
    <definedName name="LastQPLGrossProfitExpense70GENERALADMINISTRATIVEAdministrationEmployeeRelatedTrainingdevelopment5">#REF!</definedName>
    <definedName name="LastQPLGrossProfitExpense70GENERALADMINISTRATIVEAdministrationFacilitiesOperations" localSheetId="11">#REF!</definedName>
    <definedName name="LastQPLGrossProfitExpense70GENERALADMINISTRATIVEAdministrationFacilitiesOperations">#REF!</definedName>
    <definedName name="LastQPLGrossProfitExpense70GENERALADMINISTRATIVEAdministrationFacilitiesOperationsApartment1" localSheetId="11">#REF!</definedName>
    <definedName name="LastQPLGrossProfitExpense70GENERALADMINISTRATIVEAdministrationFacilitiesOperationsApartment1">#REF!</definedName>
    <definedName name="LastQPLGrossProfitExpense70GENERALADMINISTRATIVEAdministrationFacilitiesOperationsApartment2" localSheetId="11">#REF!</definedName>
    <definedName name="LastQPLGrossProfitExpense70GENERALADMINISTRATIVEAdministrationFacilitiesOperationsApartment2">#REF!</definedName>
    <definedName name="LastQPLGrossProfitExpense70GENERALADMINISTRATIVEAdministrationFacilitiesOperationsApartment3" localSheetId="11">#REF!</definedName>
    <definedName name="LastQPLGrossProfitExpense70GENERALADMINISTRATIVEAdministrationFacilitiesOperationsApartment3">#REF!</definedName>
    <definedName name="LastQPLGrossProfitExpense70GENERALADMINISTRATIVEAdministrationFacilitiesOperationsApartment4" localSheetId="11">#REF!</definedName>
    <definedName name="LastQPLGrossProfitExpense70GENERALADMINISTRATIVEAdministrationFacilitiesOperationsApartment4">#REF!</definedName>
    <definedName name="LastQPLGrossProfitExpense70GENERALADMINISTRATIVEAdministrationFacilitiesOperationsApartment5" localSheetId="11">#REF!</definedName>
    <definedName name="LastQPLGrossProfitExpense70GENERALADMINISTRATIVEAdministrationFacilitiesOperationsApartment5">#REF!</definedName>
    <definedName name="LastQPLGrossProfitExpense70GENERALADMINISTRATIVEAdministrationFacilitiesOperationsBankchargesandinterest1" localSheetId="11">#REF!</definedName>
    <definedName name="LastQPLGrossProfitExpense70GENERALADMINISTRATIVEAdministrationFacilitiesOperationsBankchargesandinterest1">#REF!</definedName>
    <definedName name="LastQPLGrossProfitExpense70GENERALADMINISTRATIVEAdministrationFacilitiesOperationsBankchargesandinterest2" localSheetId="11">#REF!</definedName>
    <definedName name="LastQPLGrossProfitExpense70GENERALADMINISTRATIVEAdministrationFacilitiesOperationsBankchargesandinterest2">#REF!</definedName>
    <definedName name="LastQPLGrossProfitExpense70GENERALADMINISTRATIVEAdministrationFacilitiesOperationsBankchargesandinterest3" localSheetId="11">#REF!</definedName>
    <definedName name="LastQPLGrossProfitExpense70GENERALADMINISTRATIVEAdministrationFacilitiesOperationsBankchargesandinterest3">#REF!</definedName>
    <definedName name="LastQPLGrossProfitExpense70GENERALADMINISTRATIVEAdministrationFacilitiesOperationsBankchargesandinterest4" localSheetId="11">#REF!</definedName>
    <definedName name="LastQPLGrossProfitExpense70GENERALADMINISTRATIVEAdministrationFacilitiesOperationsBankchargesandinterest4">#REF!</definedName>
    <definedName name="LastQPLGrossProfitExpense70GENERALADMINISTRATIVEAdministrationFacilitiesOperationsBankchargesandinterest5" localSheetId="11">#REF!</definedName>
    <definedName name="LastQPLGrossProfitExpense70GENERALADMINISTRATIVEAdministrationFacilitiesOperationsBankchargesandinterest5">#REF!</definedName>
    <definedName name="LastQPLGrossProfitExpense70GENERALADMINISTRATIVEAdministrationFacilitiesOperationsCapitalfeesLicense1" localSheetId="11">#REF!</definedName>
    <definedName name="LastQPLGrossProfitExpense70GENERALADMINISTRATIVEAdministrationFacilitiesOperationsCapitalfeesLicense1">#REF!</definedName>
    <definedName name="LastQPLGrossProfitExpense70GENERALADMINISTRATIVEAdministrationFacilitiesOperationsCapitalfeesLicense2" localSheetId="11">#REF!</definedName>
    <definedName name="LastQPLGrossProfitExpense70GENERALADMINISTRATIVEAdministrationFacilitiesOperationsCapitalfeesLicense2">#REF!</definedName>
    <definedName name="LastQPLGrossProfitExpense70GENERALADMINISTRATIVEAdministrationFacilitiesOperationsCapitalfeesLicense3" localSheetId="11">#REF!</definedName>
    <definedName name="LastQPLGrossProfitExpense70GENERALADMINISTRATIVEAdministrationFacilitiesOperationsCapitalfeesLicense3">#REF!</definedName>
    <definedName name="LastQPLGrossProfitExpense70GENERALADMINISTRATIVEAdministrationFacilitiesOperationsCapitalfeesLicense4" localSheetId="11">#REF!</definedName>
    <definedName name="LastQPLGrossProfitExpense70GENERALADMINISTRATIVEAdministrationFacilitiesOperationsCapitalfeesLicense4">#REF!</definedName>
    <definedName name="LastQPLGrossProfitExpense70GENERALADMINISTRATIVEAdministrationFacilitiesOperationsCapitalfeesLicense5" localSheetId="11">#REF!</definedName>
    <definedName name="LastQPLGrossProfitExpense70GENERALADMINISTRATIVEAdministrationFacilitiesOperationsCapitalfeesLicense5">#REF!</definedName>
    <definedName name="LastQPLGrossProfitExpense70GENERALADMINISTRATIVEAdministrationFacilitiesOperationsCCRALatefee1" localSheetId="11">#REF!</definedName>
    <definedName name="LastQPLGrossProfitExpense70GENERALADMINISTRATIVEAdministrationFacilitiesOperationsCCRALatefee1">#REF!</definedName>
    <definedName name="LastQPLGrossProfitExpense70GENERALADMINISTRATIVEAdministrationFacilitiesOperationsCCRALatefee2" localSheetId="11">#REF!</definedName>
    <definedName name="LastQPLGrossProfitExpense70GENERALADMINISTRATIVEAdministrationFacilitiesOperationsCCRALatefee2">#REF!</definedName>
    <definedName name="LastQPLGrossProfitExpense70GENERALADMINISTRATIVEAdministrationFacilitiesOperationsCCRALatefee3" localSheetId="11">#REF!</definedName>
    <definedName name="LastQPLGrossProfitExpense70GENERALADMINISTRATIVEAdministrationFacilitiesOperationsCCRALatefee3">#REF!</definedName>
    <definedName name="LastQPLGrossProfitExpense70GENERALADMINISTRATIVEAdministrationFacilitiesOperationsCCRALatefee4" localSheetId="11">#REF!</definedName>
    <definedName name="LastQPLGrossProfitExpense70GENERALADMINISTRATIVEAdministrationFacilitiesOperationsCCRALatefee4">#REF!</definedName>
    <definedName name="LastQPLGrossProfitExpense70GENERALADMINISTRATIVEAdministrationFacilitiesOperationsCCRALatefee5" localSheetId="11">#REF!</definedName>
    <definedName name="LastQPLGrossProfitExpense70GENERALADMINISTRATIVEAdministrationFacilitiesOperationsCCRALatefee5">#REF!</definedName>
    <definedName name="LastQPLGrossProfitExpense70GENERALADMINISTRATIVEAdministrationFacilitiesOperationsCommissions1" localSheetId="11">#REF!</definedName>
    <definedName name="LastQPLGrossProfitExpense70GENERALADMINISTRATIVEAdministrationFacilitiesOperationsCommissions1">#REF!</definedName>
    <definedName name="LastQPLGrossProfitExpense70GENERALADMINISTRATIVEAdministrationFacilitiesOperationsCommissions2" localSheetId="11">#REF!</definedName>
    <definedName name="LastQPLGrossProfitExpense70GENERALADMINISTRATIVEAdministrationFacilitiesOperationsCommissions2">#REF!</definedName>
    <definedName name="LastQPLGrossProfitExpense70GENERALADMINISTRATIVEAdministrationFacilitiesOperationsCommissions3" localSheetId="11">#REF!</definedName>
    <definedName name="LastQPLGrossProfitExpense70GENERALADMINISTRATIVEAdministrationFacilitiesOperationsCommissions3">#REF!</definedName>
    <definedName name="LastQPLGrossProfitExpense70GENERALADMINISTRATIVEAdministrationFacilitiesOperationsCommissions4" localSheetId="11">#REF!</definedName>
    <definedName name="LastQPLGrossProfitExpense70GENERALADMINISTRATIVEAdministrationFacilitiesOperationsCommissions4">#REF!</definedName>
    <definedName name="LastQPLGrossProfitExpense70GENERALADMINISTRATIVEAdministrationFacilitiesOperationsCommissions5" localSheetId="11">#REF!</definedName>
    <definedName name="LastQPLGrossProfitExpense70GENERALADMINISTRATIVEAdministrationFacilitiesOperationsCommissions5">#REF!</definedName>
    <definedName name="LastQPLGrossProfitExpense70GENERALADMINISTRATIVEAdministrationFacilitiesOperationsComputersupplies1" localSheetId="11">#REF!</definedName>
    <definedName name="LastQPLGrossProfitExpense70GENERALADMINISTRATIVEAdministrationFacilitiesOperationsComputersupplies1">#REF!</definedName>
    <definedName name="LastQPLGrossProfitExpense70GENERALADMINISTRATIVEAdministrationFacilitiesOperationsComputersupplies2" localSheetId="11">#REF!</definedName>
    <definedName name="LastQPLGrossProfitExpense70GENERALADMINISTRATIVEAdministrationFacilitiesOperationsComputersupplies2">#REF!</definedName>
    <definedName name="LastQPLGrossProfitExpense70GENERALADMINISTRATIVEAdministrationFacilitiesOperationsComputersupplies3" localSheetId="11">#REF!</definedName>
    <definedName name="LastQPLGrossProfitExpense70GENERALADMINISTRATIVEAdministrationFacilitiesOperationsComputersupplies3">#REF!</definedName>
    <definedName name="LastQPLGrossProfitExpense70GENERALADMINISTRATIVEAdministrationFacilitiesOperationsComputersupplies4" localSheetId="11">#REF!</definedName>
    <definedName name="LastQPLGrossProfitExpense70GENERALADMINISTRATIVEAdministrationFacilitiesOperationsComputersupplies4">#REF!</definedName>
    <definedName name="LastQPLGrossProfitExpense70GENERALADMINISTRATIVEAdministrationFacilitiesOperationsComputersupplies5" localSheetId="11">#REF!</definedName>
    <definedName name="LastQPLGrossProfitExpense70GENERALADMINISTRATIVEAdministrationFacilitiesOperationsComputersupplies5">#REF!</definedName>
    <definedName name="LastQPLGrossProfitExpense70GENERALADMINISTRATIVEAdministrationFacilitiesOperationsCourierpostageexpense1" localSheetId="11">#REF!</definedName>
    <definedName name="LastQPLGrossProfitExpense70GENERALADMINISTRATIVEAdministrationFacilitiesOperationsCourierpostageexpense1">#REF!</definedName>
    <definedName name="LastQPLGrossProfitExpense70GENERALADMINISTRATIVEAdministrationFacilitiesOperationsCourierpostageexpense2" localSheetId="11">#REF!</definedName>
    <definedName name="LastQPLGrossProfitExpense70GENERALADMINISTRATIVEAdministrationFacilitiesOperationsCourierpostageexpense2">#REF!</definedName>
    <definedName name="LastQPLGrossProfitExpense70GENERALADMINISTRATIVEAdministrationFacilitiesOperationsCourierpostageexpense3" localSheetId="11">#REF!</definedName>
    <definedName name="LastQPLGrossProfitExpense70GENERALADMINISTRATIVEAdministrationFacilitiesOperationsCourierpostageexpense3">#REF!</definedName>
    <definedName name="LastQPLGrossProfitExpense70GENERALADMINISTRATIVEAdministrationFacilitiesOperationsCourierpostageexpense4" localSheetId="11">#REF!</definedName>
    <definedName name="LastQPLGrossProfitExpense70GENERALADMINISTRATIVEAdministrationFacilitiesOperationsCourierpostageexpense4">#REF!</definedName>
    <definedName name="LastQPLGrossProfitExpense70GENERALADMINISTRATIVEAdministrationFacilitiesOperationsCourierpostageexpense5" localSheetId="11">#REF!</definedName>
    <definedName name="LastQPLGrossProfitExpense70GENERALADMINISTRATIVEAdministrationFacilitiesOperationsCourierpostageexpense5">#REF!</definedName>
    <definedName name="LastQPLGrossProfitExpense70GENERALADMINISTRATIVEAdministrationFacilitiesOperationsCurrencyexchangeandrounding1" localSheetId="11">#REF!</definedName>
    <definedName name="LastQPLGrossProfitExpense70GENERALADMINISTRATIVEAdministrationFacilitiesOperationsCurrencyexchangeandrounding1">#REF!</definedName>
    <definedName name="LastQPLGrossProfitExpense70GENERALADMINISTRATIVEAdministrationFacilitiesOperationsCurrencyexchangeandrounding2" localSheetId="11">#REF!</definedName>
    <definedName name="LastQPLGrossProfitExpense70GENERALADMINISTRATIVEAdministrationFacilitiesOperationsCurrencyexchangeandrounding2">#REF!</definedName>
    <definedName name="LastQPLGrossProfitExpense70GENERALADMINISTRATIVEAdministrationFacilitiesOperationsCurrencyexchangeandrounding3" localSheetId="11">#REF!</definedName>
    <definedName name="LastQPLGrossProfitExpense70GENERALADMINISTRATIVEAdministrationFacilitiesOperationsCurrencyexchangeandrounding3">#REF!</definedName>
    <definedName name="LastQPLGrossProfitExpense70GENERALADMINISTRATIVEAdministrationFacilitiesOperationsCurrencyexchangeandrounding4" localSheetId="11">#REF!</definedName>
    <definedName name="LastQPLGrossProfitExpense70GENERALADMINISTRATIVEAdministrationFacilitiesOperationsCurrencyexchangeandrounding4">#REF!</definedName>
    <definedName name="LastQPLGrossProfitExpense70GENERALADMINISTRATIVEAdministrationFacilitiesOperationsCurrencyexchangeandrounding5" localSheetId="11">#REF!</definedName>
    <definedName name="LastQPLGrossProfitExpense70GENERALADMINISTRATIVEAdministrationFacilitiesOperationsCurrencyexchangeandrounding5">#REF!</definedName>
    <definedName name="LastQPLGrossProfitExpense70GENERALADMINISTRATIVEAdministrationFacilitiesOperationsDOLiabilityInsurance1" localSheetId="11">#REF!</definedName>
    <definedName name="LastQPLGrossProfitExpense70GENERALADMINISTRATIVEAdministrationFacilitiesOperationsDOLiabilityInsurance1">#REF!</definedName>
    <definedName name="LastQPLGrossProfitExpense70GENERALADMINISTRATIVEAdministrationFacilitiesOperationsDOLiabilityInsurance2" localSheetId="11">#REF!</definedName>
    <definedName name="LastQPLGrossProfitExpense70GENERALADMINISTRATIVEAdministrationFacilitiesOperationsDOLiabilityInsurance2">#REF!</definedName>
    <definedName name="LastQPLGrossProfitExpense70GENERALADMINISTRATIVEAdministrationFacilitiesOperationsDOLiabilityInsurance3" localSheetId="11">#REF!</definedName>
    <definedName name="LastQPLGrossProfitExpense70GENERALADMINISTRATIVEAdministrationFacilitiesOperationsDOLiabilityInsurance3">#REF!</definedName>
    <definedName name="LastQPLGrossProfitExpense70GENERALADMINISTRATIVEAdministrationFacilitiesOperationsDOLiabilityInsurance4" localSheetId="11">#REF!</definedName>
    <definedName name="LastQPLGrossProfitExpense70GENERALADMINISTRATIVEAdministrationFacilitiesOperationsDOLiabilityInsurance4">#REF!</definedName>
    <definedName name="LastQPLGrossProfitExpense70GENERALADMINISTRATIVEAdministrationFacilitiesOperationsDOLiabilityInsurance5" localSheetId="11">#REF!</definedName>
    <definedName name="LastQPLGrossProfitExpense70GENERALADMINISTRATIVEAdministrationFacilitiesOperationsDOLiabilityInsurance5">#REF!</definedName>
    <definedName name="LastQPLGrossProfitExpense70GENERALADMINISTRATIVEAdministrationFacilitiesOperationsDonations1" localSheetId="11">#REF!</definedName>
    <definedName name="LastQPLGrossProfitExpense70GENERALADMINISTRATIVEAdministrationFacilitiesOperationsDonations1">#REF!</definedName>
    <definedName name="LastQPLGrossProfitExpense70GENERALADMINISTRATIVEAdministrationFacilitiesOperationsDonations2" localSheetId="11">#REF!</definedName>
    <definedName name="LastQPLGrossProfitExpense70GENERALADMINISTRATIVEAdministrationFacilitiesOperationsDonations2">#REF!</definedName>
    <definedName name="LastQPLGrossProfitExpense70GENERALADMINISTRATIVEAdministrationFacilitiesOperationsDonations3" localSheetId="11">#REF!</definedName>
    <definedName name="LastQPLGrossProfitExpense70GENERALADMINISTRATIVEAdministrationFacilitiesOperationsDonations3">#REF!</definedName>
    <definedName name="LastQPLGrossProfitExpense70GENERALADMINISTRATIVEAdministrationFacilitiesOperationsDonations4" localSheetId="11">#REF!</definedName>
    <definedName name="LastQPLGrossProfitExpense70GENERALADMINISTRATIVEAdministrationFacilitiesOperationsDonations4">#REF!</definedName>
    <definedName name="LastQPLGrossProfitExpense70GENERALADMINISTRATIVEAdministrationFacilitiesOperationsDonations5" localSheetId="11">#REF!</definedName>
    <definedName name="LastQPLGrossProfitExpense70GENERALADMINISTRATIVEAdministrationFacilitiesOperationsDonations5">#REF!</definedName>
    <definedName name="LastQPLGrossProfitExpense70GENERALADMINISTRATIVEAdministrationFacilitiesOperationsExpenses1" localSheetId="11">#REF!</definedName>
    <definedName name="LastQPLGrossProfitExpense70GENERALADMINISTRATIVEAdministrationFacilitiesOperationsExpenses1">#REF!</definedName>
    <definedName name="LastQPLGrossProfitExpense70GENERALADMINISTRATIVEAdministrationFacilitiesOperationsExpenses2" localSheetId="11">#REF!</definedName>
    <definedName name="LastQPLGrossProfitExpense70GENERALADMINISTRATIVEAdministrationFacilitiesOperationsExpenses2">#REF!</definedName>
    <definedName name="LastQPLGrossProfitExpense70GENERALADMINISTRATIVEAdministrationFacilitiesOperationsExpenses3" localSheetId="11">#REF!</definedName>
    <definedName name="LastQPLGrossProfitExpense70GENERALADMINISTRATIVEAdministrationFacilitiesOperationsExpenses3">#REF!</definedName>
    <definedName name="LastQPLGrossProfitExpense70GENERALADMINISTRATIVEAdministrationFacilitiesOperationsExpenses4" localSheetId="11">#REF!</definedName>
    <definedName name="LastQPLGrossProfitExpense70GENERALADMINISTRATIVEAdministrationFacilitiesOperationsExpenses4">#REF!</definedName>
    <definedName name="LastQPLGrossProfitExpense70GENERALADMINISTRATIVEAdministrationFacilitiesOperationsExpenses5" localSheetId="11">#REF!</definedName>
    <definedName name="LastQPLGrossProfitExpense70GENERALADMINISTRATIVEAdministrationFacilitiesOperationsExpenses5">#REF!</definedName>
    <definedName name="LastQPLGrossProfitExpense70GENERALADMINISTRATIVEAdministrationFacilitiesOperationsFacilitiesOperationsOther1" localSheetId="11">#REF!</definedName>
    <definedName name="LastQPLGrossProfitExpense70GENERALADMINISTRATIVEAdministrationFacilitiesOperationsFacilitiesOperationsOther1">#REF!</definedName>
    <definedName name="LastQPLGrossProfitExpense70GENERALADMINISTRATIVEAdministrationFacilitiesOperationsFacilitiesOperationsOther2" localSheetId="11">#REF!</definedName>
    <definedName name="LastQPLGrossProfitExpense70GENERALADMINISTRATIVEAdministrationFacilitiesOperationsFacilitiesOperationsOther2">#REF!</definedName>
    <definedName name="LastQPLGrossProfitExpense70GENERALADMINISTRATIVEAdministrationFacilitiesOperationsFacilitiesOperationsOther3" localSheetId="11">#REF!</definedName>
    <definedName name="LastQPLGrossProfitExpense70GENERALADMINISTRATIVEAdministrationFacilitiesOperationsFacilitiesOperationsOther3">#REF!</definedName>
    <definedName name="LastQPLGrossProfitExpense70GENERALADMINISTRATIVEAdministrationFacilitiesOperationsFacilitiesOperationsOther4" localSheetId="11">#REF!</definedName>
    <definedName name="LastQPLGrossProfitExpense70GENERALADMINISTRATIVEAdministrationFacilitiesOperationsFacilitiesOperationsOther4">#REF!</definedName>
    <definedName name="LastQPLGrossProfitExpense70GENERALADMINISTRATIVEAdministrationFacilitiesOperationsFacilitiesOperationsOther5" localSheetId="11">#REF!</definedName>
    <definedName name="LastQPLGrossProfitExpense70GENERALADMINISTRATIVEAdministrationFacilitiesOperationsFacilitiesOperationsOther5">#REF!</definedName>
    <definedName name="LastQPLGrossProfitExpense70GENERALADMINISTRATIVEAdministrationFacilitiesOperationsGAFacilities1" localSheetId="11">#REF!</definedName>
    <definedName name="LastQPLGrossProfitExpense70GENERALADMINISTRATIVEAdministrationFacilitiesOperationsGAFacilities1">#REF!</definedName>
    <definedName name="LastQPLGrossProfitExpense70GENERALADMINISTRATIVEAdministrationFacilitiesOperationsGAFacilities2" localSheetId="11">#REF!</definedName>
    <definedName name="LastQPLGrossProfitExpense70GENERALADMINISTRATIVEAdministrationFacilitiesOperationsGAFacilities2">#REF!</definedName>
    <definedName name="LastQPLGrossProfitExpense70GENERALADMINISTRATIVEAdministrationFacilitiesOperationsGAFacilities3" localSheetId="11">#REF!</definedName>
    <definedName name="LastQPLGrossProfitExpense70GENERALADMINISTRATIVEAdministrationFacilitiesOperationsGAFacilities3">#REF!</definedName>
    <definedName name="LastQPLGrossProfitExpense70GENERALADMINISTRATIVEAdministrationFacilitiesOperationsGAFacilities4" localSheetId="11">#REF!</definedName>
    <definedName name="LastQPLGrossProfitExpense70GENERALADMINISTRATIVEAdministrationFacilitiesOperationsGAFacilities4">#REF!</definedName>
    <definedName name="LastQPLGrossProfitExpense70GENERALADMINISTRATIVEAdministrationFacilitiesOperationsGAFacilities5" localSheetId="11">#REF!</definedName>
    <definedName name="LastQPLGrossProfitExpense70GENERALADMINISTRATIVEAdministrationFacilitiesOperationsGAFacilities5">#REF!</definedName>
    <definedName name="LastQPLGrossProfitExpense70GENERALADMINISTRATIVEAdministrationFacilitiesOperationsInsurance1" localSheetId="11">#REF!</definedName>
    <definedName name="LastQPLGrossProfitExpense70GENERALADMINISTRATIVEAdministrationFacilitiesOperationsInsurance1">#REF!</definedName>
    <definedName name="LastQPLGrossProfitExpense70GENERALADMINISTRATIVEAdministrationFacilitiesOperationsInsurance2" localSheetId="11">#REF!</definedName>
    <definedName name="LastQPLGrossProfitExpense70GENERALADMINISTRATIVEAdministrationFacilitiesOperationsInsurance2">#REF!</definedName>
    <definedName name="LastQPLGrossProfitExpense70GENERALADMINISTRATIVEAdministrationFacilitiesOperationsInsurance3" localSheetId="11">#REF!</definedName>
    <definedName name="LastQPLGrossProfitExpense70GENERALADMINISTRATIVEAdministrationFacilitiesOperationsInsurance3">#REF!</definedName>
    <definedName name="LastQPLGrossProfitExpense70GENERALADMINISTRATIVEAdministrationFacilitiesOperationsInsurance4" localSheetId="11">#REF!</definedName>
    <definedName name="LastQPLGrossProfitExpense70GENERALADMINISTRATIVEAdministrationFacilitiesOperationsInsurance4">#REF!</definedName>
    <definedName name="LastQPLGrossProfitExpense70GENERALADMINISTRATIVEAdministrationFacilitiesOperationsInsurance5" localSheetId="11">#REF!</definedName>
    <definedName name="LastQPLGrossProfitExpense70GENERALADMINISTRATIVEAdministrationFacilitiesOperationsInsurance5">#REF!</definedName>
    <definedName name="LastQPLGrossProfitExpense70GENERALADMINISTRATIVEAdministrationFacilitiesOperationsITsupport1" localSheetId="11">#REF!</definedName>
    <definedName name="LastQPLGrossProfitExpense70GENERALADMINISTRATIVEAdministrationFacilitiesOperationsITsupport1">#REF!</definedName>
    <definedName name="LastQPLGrossProfitExpense70GENERALADMINISTRATIVEAdministrationFacilitiesOperationsITsupport2" localSheetId="11">#REF!</definedName>
    <definedName name="LastQPLGrossProfitExpense70GENERALADMINISTRATIVEAdministrationFacilitiesOperationsITsupport2">#REF!</definedName>
    <definedName name="LastQPLGrossProfitExpense70GENERALADMINISTRATIVEAdministrationFacilitiesOperationsITsupport3" localSheetId="11">#REF!</definedName>
    <definedName name="LastQPLGrossProfitExpense70GENERALADMINISTRATIVEAdministrationFacilitiesOperationsITsupport3">#REF!</definedName>
    <definedName name="LastQPLGrossProfitExpense70GENERALADMINISTRATIVEAdministrationFacilitiesOperationsITsupport4" localSheetId="11">#REF!</definedName>
    <definedName name="LastQPLGrossProfitExpense70GENERALADMINISTRATIVEAdministrationFacilitiesOperationsITsupport4">#REF!</definedName>
    <definedName name="LastQPLGrossProfitExpense70GENERALADMINISTRATIVEAdministrationFacilitiesOperationsITsupport5" localSheetId="11">#REF!</definedName>
    <definedName name="LastQPLGrossProfitExpense70GENERALADMINISTRATIVEAdministrationFacilitiesOperationsITsupport5">#REF!</definedName>
    <definedName name="LastQPLGrossProfitExpense70GENERALADMINISTRATIVEAdministrationFacilitiesOperationsMiscellaneous1" localSheetId="11">#REF!</definedName>
    <definedName name="LastQPLGrossProfitExpense70GENERALADMINISTRATIVEAdministrationFacilitiesOperationsMiscellaneous1">#REF!</definedName>
    <definedName name="LastQPLGrossProfitExpense70GENERALADMINISTRATIVEAdministrationFacilitiesOperationsMiscellaneous2" localSheetId="11">#REF!</definedName>
    <definedName name="LastQPLGrossProfitExpense70GENERALADMINISTRATIVEAdministrationFacilitiesOperationsMiscellaneous2">#REF!</definedName>
    <definedName name="LastQPLGrossProfitExpense70GENERALADMINISTRATIVEAdministrationFacilitiesOperationsMiscellaneous3" localSheetId="11">#REF!</definedName>
    <definedName name="LastQPLGrossProfitExpense70GENERALADMINISTRATIVEAdministrationFacilitiesOperationsMiscellaneous3">#REF!</definedName>
    <definedName name="LastQPLGrossProfitExpense70GENERALADMINISTRATIVEAdministrationFacilitiesOperationsMiscellaneous4" localSheetId="11">#REF!</definedName>
    <definedName name="LastQPLGrossProfitExpense70GENERALADMINISTRATIVEAdministrationFacilitiesOperationsMiscellaneous4">#REF!</definedName>
    <definedName name="LastQPLGrossProfitExpense70GENERALADMINISTRATIVEAdministrationFacilitiesOperationsMiscellaneous5" localSheetId="11">#REF!</definedName>
    <definedName name="LastQPLGrossProfitExpense70GENERALADMINISTRATIVEAdministrationFacilitiesOperationsMiscellaneous5">#REF!</definedName>
    <definedName name="LastQPLGrossProfitExpense70GENERALADMINISTRATIVEAdministrationFacilitiesOperationsNondeductibleintpenalties1" localSheetId="11">#REF!</definedName>
    <definedName name="LastQPLGrossProfitExpense70GENERALADMINISTRATIVEAdministrationFacilitiesOperationsNondeductibleintpenalties1">#REF!</definedName>
    <definedName name="LastQPLGrossProfitExpense70GENERALADMINISTRATIVEAdministrationFacilitiesOperationsNondeductibleintpenalties2" localSheetId="11">#REF!</definedName>
    <definedName name="LastQPLGrossProfitExpense70GENERALADMINISTRATIVEAdministrationFacilitiesOperationsNondeductibleintpenalties2">#REF!</definedName>
    <definedName name="LastQPLGrossProfitExpense70GENERALADMINISTRATIVEAdministrationFacilitiesOperationsNondeductibleintpenalties3" localSheetId="11">#REF!</definedName>
    <definedName name="LastQPLGrossProfitExpense70GENERALADMINISTRATIVEAdministrationFacilitiesOperationsNondeductibleintpenalties3">#REF!</definedName>
    <definedName name="LastQPLGrossProfitExpense70GENERALADMINISTRATIVEAdministrationFacilitiesOperationsNondeductibleintpenalties4" localSheetId="11">#REF!</definedName>
    <definedName name="LastQPLGrossProfitExpense70GENERALADMINISTRATIVEAdministrationFacilitiesOperationsNondeductibleintpenalties4">#REF!</definedName>
    <definedName name="LastQPLGrossProfitExpense70GENERALADMINISTRATIVEAdministrationFacilitiesOperationsNondeductibleintpenalties5" localSheetId="11">#REF!</definedName>
    <definedName name="LastQPLGrossProfitExpense70GENERALADMINISTRATIVEAdministrationFacilitiesOperationsNondeductibleintpenalties5">#REF!</definedName>
    <definedName name="LastQPLGrossProfitExpense70GENERALADMINISTRATIVEAdministrationFacilitiesOperationsOfficeSupplies1" localSheetId="11">#REF!</definedName>
    <definedName name="LastQPLGrossProfitExpense70GENERALADMINISTRATIVEAdministrationFacilitiesOperationsOfficeSupplies1">#REF!</definedName>
    <definedName name="LastQPLGrossProfitExpense70GENERALADMINISTRATIVEAdministrationFacilitiesOperationsOfficeSupplies2" localSheetId="11">#REF!</definedName>
    <definedName name="LastQPLGrossProfitExpense70GENERALADMINISTRATIVEAdministrationFacilitiesOperationsOfficeSupplies2">#REF!</definedName>
    <definedName name="LastQPLGrossProfitExpense70GENERALADMINISTRATIVEAdministrationFacilitiesOperationsOfficeSupplies3" localSheetId="11">#REF!</definedName>
    <definedName name="LastQPLGrossProfitExpense70GENERALADMINISTRATIVEAdministrationFacilitiesOperationsOfficeSupplies3">#REF!</definedName>
    <definedName name="LastQPLGrossProfitExpense70GENERALADMINISTRATIVEAdministrationFacilitiesOperationsOfficeSupplies4" localSheetId="11">#REF!</definedName>
    <definedName name="LastQPLGrossProfitExpense70GENERALADMINISTRATIVEAdministrationFacilitiesOperationsOfficeSupplies4">#REF!</definedName>
    <definedName name="LastQPLGrossProfitExpense70GENERALADMINISTRATIVEAdministrationFacilitiesOperationsOfficeSupplies5" localSheetId="11">#REF!</definedName>
    <definedName name="LastQPLGrossProfitExpense70GENERALADMINISTRATIVEAdministrationFacilitiesOperationsOfficeSupplies5">#REF!</definedName>
    <definedName name="LastQPLGrossProfitExpense70GENERALADMINISTRATIVEAdministrationFacilitiesOperationsParking1" localSheetId="11">#REF!</definedName>
    <definedName name="LastQPLGrossProfitExpense70GENERALADMINISTRATIVEAdministrationFacilitiesOperationsParking1">#REF!</definedName>
    <definedName name="LastQPLGrossProfitExpense70GENERALADMINISTRATIVEAdministrationFacilitiesOperationsParking2" localSheetId="11">#REF!</definedName>
    <definedName name="LastQPLGrossProfitExpense70GENERALADMINISTRATIVEAdministrationFacilitiesOperationsParking2">#REF!</definedName>
    <definedName name="LastQPLGrossProfitExpense70GENERALADMINISTRATIVEAdministrationFacilitiesOperationsParking3" localSheetId="11">#REF!</definedName>
    <definedName name="LastQPLGrossProfitExpense70GENERALADMINISTRATIVEAdministrationFacilitiesOperationsParking3">#REF!</definedName>
    <definedName name="LastQPLGrossProfitExpense70GENERALADMINISTRATIVEAdministrationFacilitiesOperationsParking4" localSheetId="11">#REF!</definedName>
    <definedName name="LastQPLGrossProfitExpense70GENERALADMINISTRATIVEAdministrationFacilitiesOperationsParking4">#REF!</definedName>
    <definedName name="LastQPLGrossProfitExpense70GENERALADMINISTRATIVEAdministrationFacilitiesOperationsParking5" localSheetId="11">#REF!</definedName>
    <definedName name="LastQPLGrossProfitExpense70GENERALADMINISTRATIVEAdministrationFacilitiesOperationsParking5">#REF!</definedName>
    <definedName name="LastQPLGrossProfitExpense70GENERALADMINISTRATIVEAdministrationFacilitiesOperationsPrintingpublishing1" localSheetId="11">#REF!</definedName>
    <definedName name="LastQPLGrossProfitExpense70GENERALADMINISTRATIVEAdministrationFacilitiesOperationsPrintingpublishing1">#REF!</definedName>
    <definedName name="LastQPLGrossProfitExpense70GENERALADMINISTRATIVEAdministrationFacilitiesOperationsPrintingpublishing2" localSheetId="11">#REF!</definedName>
    <definedName name="LastQPLGrossProfitExpense70GENERALADMINISTRATIVEAdministrationFacilitiesOperationsPrintingpublishing2">#REF!</definedName>
    <definedName name="LastQPLGrossProfitExpense70GENERALADMINISTRATIVEAdministrationFacilitiesOperationsPrintingpublishing3" localSheetId="11">#REF!</definedName>
    <definedName name="LastQPLGrossProfitExpense70GENERALADMINISTRATIVEAdministrationFacilitiesOperationsPrintingpublishing3">#REF!</definedName>
    <definedName name="LastQPLGrossProfitExpense70GENERALADMINISTRATIVEAdministrationFacilitiesOperationsPrintingpublishing4" localSheetId="11">#REF!</definedName>
    <definedName name="LastQPLGrossProfitExpense70GENERALADMINISTRATIVEAdministrationFacilitiesOperationsPrintingpublishing4">#REF!</definedName>
    <definedName name="LastQPLGrossProfitExpense70GENERALADMINISTRATIVEAdministrationFacilitiesOperationsPrintingpublishing5" localSheetId="11">#REF!</definedName>
    <definedName name="LastQPLGrossProfitExpense70GENERALADMINISTRATIVEAdministrationFacilitiesOperationsPrintingpublishing5">#REF!</definedName>
    <definedName name="LastQPLGrossProfitExpense70GENERALADMINISTRATIVEAdministrationFacilitiesOperationsQwestDueDiligenceIP1" localSheetId="11">#REF!</definedName>
    <definedName name="LastQPLGrossProfitExpense70GENERALADMINISTRATIVEAdministrationFacilitiesOperationsQwestDueDiligenceIP1">#REF!</definedName>
    <definedName name="LastQPLGrossProfitExpense70GENERALADMINISTRATIVEAdministrationFacilitiesOperationsQwestDueDiligenceIP2" localSheetId="11">#REF!</definedName>
    <definedName name="LastQPLGrossProfitExpense70GENERALADMINISTRATIVEAdministrationFacilitiesOperationsQwestDueDiligenceIP2">#REF!</definedName>
    <definedName name="LastQPLGrossProfitExpense70GENERALADMINISTRATIVEAdministrationFacilitiesOperationsQwestDueDiligenceIP3" localSheetId="11">#REF!</definedName>
    <definedName name="LastQPLGrossProfitExpense70GENERALADMINISTRATIVEAdministrationFacilitiesOperationsQwestDueDiligenceIP3">#REF!</definedName>
    <definedName name="LastQPLGrossProfitExpense70GENERALADMINISTRATIVEAdministrationFacilitiesOperationsQwestDueDiligenceIP4" localSheetId="11">#REF!</definedName>
    <definedName name="LastQPLGrossProfitExpense70GENERALADMINISTRATIVEAdministrationFacilitiesOperationsQwestDueDiligenceIP4">#REF!</definedName>
    <definedName name="LastQPLGrossProfitExpense70GENERALADMINISTRATIVEAdministrationFacilitiesOperationsQwestDueDiligenceIP5" localSheetId="11">#REF!</definedName>
    <definedName name="LastQPLGrossProfitExpense70GENERALADMINISTRATIVEAdministrationFacilitiesOperationsQwestDueDiligenceIP5">#REF!</definedName>
    <definedName name="LastQPLGrossProfitExpense70GENERALADMINISTRATIVEAdministrationFacilitiesOperationsRelocating1" localSheetId="11">#REF!</definedName>
    <definedName name="LastQPLGrossProfitExpense70GENERALADMINISTRATIVEAdministrationFacilitiesOperationsRelocating1">#REF!</definedName>
    <definedName name="LastQPLGrossProfitExpense70GENERALADMINISTRATIVEAdministrationFacilitiesOperationsRelocating2" localSheetId="11">#REF!</definedName>
    <definedName name="LastQPLGrossProfitExpense70GENERALADMINISTRATIVEAdministrationFacilitiesOperationsRelocating2">#REF!</definedName>
    <definedName name="LastQPLGrossProfitExpense70GENERALADMINISTRATIVEAdministrationFacilitiesOperationsRelocating3" localSheetId="11">#REF!</definedName>
    <definedName name="LastQPLGrossProfitExpense70GENERALADMINISTRATIVEAdministrationFacilitiesOperationsRelocating3">#REF!</definedName>
    <definedName name="LastQPLGrossProfitExpense70GENERALADMINISTRATIVEAdministrationFacilitiesOperationsRelocating4" localSheetId="11">#REF!</definedName>
    <definedName name="LastQPLGrossProfitExpense70GENERALADMINISTRATIVEAdministrationFacilitiesOperationsRelocating4">#REF!</definedName>
    <definedName name="LastQPLGrossProfitExpense70GENERALADMINISTRATIVEAdministrationFacilitiesOperationsRelocating5" localSheetId="11">#REF!</definedName>
    <definedName name="LastQPLGrossProfitExpense70GENERALADMINISTRATIVEAdministrationFacilitiesOperationsRelocating5">#REF!</definedName>
    <definedName name="LastQPLGrossProfitExpense70GENERALADMINISTRATIVEAdministrationFacilitiesOperationsRent1" localSheetId="11">#REF!</definedName>
    <definedName name="LastQPLGrossProfitExpense70GENERALADMINISTRATIVEAdministrationFacilitiesOperationsRent1">#REF!</definedName>
    <definedName name="LastQPLGrossProfitExpense70GENERALADMINISTRATIVEAdministrationFacilitiesOperationsRent2" localSheetId="11">#REF!</definedName>
    <definedName name="LastQPLGrossProfitExpense70GENERALADMINISTRATIVEAdministrationFacilitiesOperationsRent2">#REF!</definedName>
    <definedName name="LastQPLGrossProfitExpense70GENERALADMINISTRATIVEAdministrationFacilitiesOperationsRent3" localSheetId="11">#REF!</definedName>
    <definedName name="LastQPLGrossProfitExpense70GENERALADMINISTRATIVEAdministrationFacilitiesOperationsRent3">#REF!</definedName>
    <definedName name="LastQPLGrossProfitExpense70GENERALADMINISTRATIVEAdministrationFacilitiesOperationsRent4" localSheetId="11">#REF!</definedName>
    <definedName name="LastQPLGrossProfitExpense70GENERALADMINISTRATIVEAdministrationFacilitiesOperationsRent4">#REF!</definedName>
    <definedName name="LastQPLGrossProfitExpense70GENERALADMINISTRATIVEAdministrationFacilitiesOperationsRent5" localSheetId="11">#REF!</definedName>
    <definedName name="LastQPLGrossProfitExpense70GENERALADMINISTRATIVEAdministrationFacilitiesOperationsRent5">#REF!</definedName>
    <definedName name="LastQPLGrossProfitExpense70GENERALADMINISTRATIVEAdministrationFacilitiesOperationsRepairMaintenance1" localSheetId="11">#REF!</definedName>
    <definedName name="LastQPLGrossProfitExpense70GENERALADMINISTRATIVEAdministrationFacilitiesOperationsRepairMaintenance1">#REF!</definedName>
    <definedName name="LastQPLGrossProfitExpense70GENERALADMINISTRATIVEAdministrationFacilitiesOperationsRepairMaintenance2" localSheetId="11">#REF!</definedName>
    <definedName name="LastQPLGrossProfitExpense70GENERALADMINISTRATIVEAdministrationFacilitiesOperationsRepairMaintenance2">#REF!</definedName>
    <definedName name="LastQPLGrossProfitExpense70GENERALADMINISTRATIVEAdministrationFacilitiesOperationsRepairMaintenance3" localSheetId="11">#REF!</definedName>
    <definedName name="LastQPLGrossProfitExpense70GENERALADMINISTRATIVEAdministrationFacilitiesOperationsRepairMaintenance3">#REF!</definedName>
    <definedName name="LastQPLGrossProfitExpense70GENERALADMINISTRATIVEAdministrationFacilitiesOperationsRepairMaintenance4" localSheetId="11">#REF!</definedName>
    <definedName name="LastQPLGrossProfitExpense70GENERALADMINISTRATIVEAdministrationFacilitiesOperationsRepairMaintenance4">#REF!</definedName>
    <definedName name="LastQPLGrossProfitExpense70GENERALADMINISTRATIVEAdministrationFacilitiesOperationsRepairMaintenance5" localSheetId="11">#REF!</definedName>
    <definedName name="LastQPLGrossProfitExpense70GENERALADMINISTRATIVEAdministrationFacilitiesOperationsRepairMaintenance5">#REF!</definedName>
    <definedName name="LastQPLGrossProfitExpense70GENERALADMINISTRATIVEAdministrationFacilitiesOperationsSocialResponsibility1" localSheetId="11">#REF!</definedName>
    <definedName name="LastQPLGrossProfitExpense70GENERALADMINISTRATIVEAdministrationFacilitiesOperationsSocialResponsibility1">#REF!</definedName>
    <definedName name="LastQPLGrossProfitExpense70GENERALADMINISTRATIVEAdministrationFacilitiesOperationsSocialResponsibility2" localSheetId="11">#REF!</definedName>
    <definedName name="LastQPLGrossProfitExpense70GENERALADMINISTRATIVEAdministrationFacilitiesOperationsSocialResponsibility2">#REF!</definedName>
    <definedName name="LastQPLGrossProfitExpense70GENERALADMINISTRATIVEAdministrationFacilitiesOperationsSocialResponsibility3" localSheetId="11">#REF!</definedName>
    <definedName name="LastQPLGrossProfitExpense70GENERALADMINISTRATIVEAdministrationFacilitiesOperationsSocialResponsibility3">#REF!</definedName>
    <definedName name="LastQPLGrossProfitExpense70GENERALADMINISTRATIVEAdministrationFacilitiesOperationsSocialResponsibility4" localSheetId="11">#REF!</definedName>
    <definedName name="LastQPLGrossProfitExpense70GENERALADMINISTRATIVEAdministrationFacilitiesOperationsSocialResponsibility4">#REF!</definedName>
    <definedName name="LastQPLGrossProfitExpense70GENERALADMINISTRATIVEAdministrationFacilitiesOperationsSocialResponsibility5" localSheetId="11">#REF!</definedName>
    <definedName name="LastQPLGrossProfitExpense70GENERALADMINISTRATIVEAdministrationFacilitiesOperationsSocialResponsibility5">#REF!</definedName>
    <definedName name="LastQPLGrossProfitExpense70GENERALADMINISTRATIVEAdministrationFacilitiesOperationsTelephoneinternet1" localSheetId="11">#REF!</definedName>
    <definedName name="LastQPLGrossProfitExpense70GENERALADMINISTRATIVEAdministrationFacilitiesOperationsTelephoneinternet1">#REF!</definedName>
    <definedName name="LastQPLGrossProfitExpense70GENERALADMINISTRATIVEAdministrationFacilitiesOperationsTelephoneinternet2" localSheetId="11">#REF!</definedName>
    <definedName name="LastQPLGrossProfitExpense70GENERALADMINISTRATIVEAdministrationFacilitiesOperationsTelephoneinternet2">#REF!</definedName>
    <definedName name="LastQPLGrossProfitExpense70GENERALADMINISTRATIVEAdministrationFacilitiesOperationsTelephoneinternet3" localSheetId="11">#REF!</definedName>
    <definedName name="LastQPLGrossProfitExpense70GENERALADMINISTRATIVEAdministrationFacilitiesOperationsTelephoneinternet3">#REF!</definedName>
    <definedName name="LastQPLGrossProfitExpense70GENERALADMINISTRATIVEAdministrationFacilitiesOperationsTelephoneinternet4" localSheetId="11">#REF!</definedName>
    <definedName name="LastQPLGrossProfitExpense70GENERALADMINISTRATIVEAdministrationFacilitiesOperationsTelephoneinternet4">#REF!</definedName>
    <definedName name="LastQPLGrossProfitExpense70GENERALADMINISTRATIVEAdministrationFacilitiesOperationsTelephoneinternet5" localSheetId="11">#REF!</definedName>
    <definedName name="LastQPLGrossProfitExpense70GENERALADMINISTRATIVEAdministrationFacilitiesOperationsTelephoneinternet5">#REF!</definedName>
    <definedName name="LastQPLGrossProfitExpense70GENERALADMINISTRATIVEAdministrationInvestorRelations" localSheetId="11">#REF!</definedName>
    <definedName name="LastQPLGrossProfitExpense70GENERALADMINISTRATIVEAdministrationInvestorRelations">#REF!</definedName>
    <definedName name="LastQPLGrossProfitExpense70GENERALADMINISTRATIVEAdministrationInvestorRelationsEntertainment1" localSheetId="11">#REF!</definedName>
    <definedName name="LastQPLGrossProfitExpense70GENERALADMINISTRATIVEAdministrationInvestorRelationsEntertainment1">#REF!</definedName>
    <definedName name="LastQPLGrossProfitExpense70GENERALADMINISTRATIVEAdministrationInvestorRelationsEntertainment2" localSheetId="11">#REF!</definedName>
    <definedName name="LastQPLGrossProfitExpense70GENERALADMINISTRATIVEAdministrationInvestorRelationsEntertainment2">#REF!</definedName>
    <definedName name="LastQPLGrossProfitExpense70GENERALADMINISTRATIVEAdministrationInvestorRelationsEntertainment3" localSheetId="11">#REF!</definedName>
    <definedName name="LastQPLGrossProfitExpense70GENERALADMINISTRATIVEAdministrationInvestorRelationsEntertainment3">#REF!</definedName>
    <definedName name="LastQPLGrossProfitExpense70GENERALADMINISTRATIVEAdministrationInvestorRelationsEntertainment4" localSheetId="11">#REF!</definedName>
    <definedName name="LastQPLGrossProfitExpense70GENERALADMINISTRATIVEAdministrationInvestorRelationsEntertainment4">#REF!</definedName>
    <definedName name="LastQPLGrossProfitExpense70GENERALADMINISTRATIVEAdministrationInvestorRelationsEntertainment5" localSheetId="11">#REF!</definedName>
    <definedName name="LastQPLGrossProfitExpense70GENERALADMINISTRATIVEAdministrationInvestorRelationsEntertainment5">#REF!</definedName>
    <definedName name="LastQPLGrossProfitExpense70GENERALADMINISTRATIVEAdministrationInvestorRelationsInvestorRelationsOther1" localSheetId="11">#REF!</definedName>
    <definedName name="LastQPLGrossProfitExpense70GENERALADMINISTRATIVEAdministrationInvestorRelationsInvestorRelationsOther1">#REF!</definedName>
    <definedName name="LastQPLGrossProfitExpense70GENERALADMINISTRATIVEAdministrationInvestorRelationsInvestorRelationsOther2" localSheetId="11">#REF!</definedName>
    <definedName name="LastQPLGrossProfitExpense70GENERALADMINISTRATIVEAdministrationInvestorRelationsInvestorRelationsOther2">#REF!</definedName>
    <definedName name="LastQPLGrossProfitExpense70GENERALADMINISTRATIVEAdministrationInvestorRelationsInvestorRelationsOther3" localSheetId="11">#REF!</definedName>
    <definedName name="LastQPLGrossProfitExpense70GENERALADMINISTRATIVEAdministrationInvestorRelationsInvestorRelationsOther3">#REF!</definedName>
    <definedName name="LastQPLGrossProfitExpense70GENERALADMINISTRATIVEAdministrationInvestorRelationsInvestorRelationsOther4" localSheetId="11">#REF!</definedName>
    <definedName name="LastQPLGrossProfitExpense70GENERALADMINISTRATIVEAdministrationInvestorRelationsInvestorRelationsOther4">#REF!</definedName>
    <definedName name="LastQPLGrossProfitExpense70GENERALADMINISTRATIVEAdministrationInvestorRelationsInvestorRelationsOther5" localSheetId="11">#REF!</definedName>
    <definedName name="LastQPLGrossProfitExpense70GENERALADMINISTRATIVEAdministrationInvestorRelationsInvestorRelationsOther5">#REF!</definedName>
    <definedName name="LastQPLGrossProfitExpense70GENERALADMINISTRATIVEAdministrationInvestorRelationsIRConferencecalls1" localSheetId="11">#REF!</definedName>
    <definedName name="LastQPLGrossProfitExpense70GENERALADMINISTRATIVEAdministrationInvestorRelationsIRConferencecalls1">#REF!</definedName>
    <definedName name="LastQPLGrossProfitExpense70GENERALADMINISTRATIVEAdministrationInvestorRelationsIRConferencecalls2" localSheetId="11">#REF!</definedName>
    <definedName name="LastQPLGrossProfitExpense70GENERALADMINISTRATIVEAdministrationInvestorRelationsIRConferencecalls2">#REF!</definedName>
    <definedName name="LastQPLGrossProfitExpense70GENERALADMINISTRATIVEAdministrationInvestorRelationsIRConferencecalls3" localSheetId="11">#REF!</definedName>
    <definedName name="LastQPLGrossProfitExpense70GENERALADMINISTRATIVEAdministrationInvestorRelationsIRConferencecalls3">#REF!</definedName>
    <definedName name="LastQPLGrossProfitExpense70GENERALADMINISTRATIVEAdministrationInvestorRelationsIRConferencecalls4" localSheetId="11">#REF!</definedName>
    <definedName name="LastQPLGrossProfitExpense70GENERALADMINISTRATIVEAdministrationInvestorRelationsIRConferencecalls4">#REF!</definedName>
    <definedName name="LastQPLGrossProfitExpense70GENERALADMINISTRATIVEAdministrationInvestorRelationsIRConferencecalls5" localSheetId="11">#REF!</definedName>
    <definedName name="LastQPLGrossProfitExpense70GENERALADMINISTRATIVEAdministrationInvestorRelationsIRConferencecalls5">#REF!</definedName>
    <definedName name="LastQPLGrossProfitExpense70GENERALADMINISTRATIVEAdministrationInvestorRelationsMediaRelations1" localSheetId="11">#REF!</definedName>
    <definedName name="LastQPLGrossProfitExpense70GENERALADMINISTRATIVEAdministrationInvestorRelationsMediaRelations1">#REF!</definedName>
    <definedName name="LastQPLGrossProfitExpense70GENERALADMINISTRATIVEAdministrationInvestorRelationsMediaRelations2" localSheetId="11">#REF!</definedName>
    <definedName name="LastQPLGrossProfitExpense70GENERALADMINISTRATIVEAdministrationInvestorRelationsMediaRelations2">#REF!</definedName>
    <definedName name="LastQPLGrossProfitExpense70GENERALADMINISTRATIVEAdministrationInvestorRelationsMediaRelations3" localSheetId="11">#REF!</definedName>
    <definedName name="LastQPLGrossProfitExpense70GENERALADMINISTRATIVEAdministrationInvestorRelationsMediaRelations3">#REF!</definedName>
    <definedName name="LastQPLGrossProfitExpense70GENERALADMINISTRATIVEAdministrationInvestorRelationsMediaRelations4" localSheetId="11">#REF!</definedName>
    <definedName name="LastQPLGrossProfitExpense70GENERALADMINISTRATIVEAdministrationInvestorRelationsMediaRelations4">#REF!</definedName>
    <definedName name="LastQPLGrossProfitExpense70GENERALADMINISTRATIVEAdministrationInvestorRelationsMediaRelations5" localSheetId="11">#REF!</definedName>
    <definedName name="LastQPLGrossProfitExpense70GENERALADMINISTRATIVEAdministrationInvestorRelationsMediaRelations5">#REF!</definedName>
    <definedName name="LastQPLGrossProfitExpense70GENERALADMINISTRATIVEAdministrationInvestorRelationsPowerpoint1" localSheetId="11">#REF!</definedName>
    <definedName name="LastQPLGrossProfitExpense70GENERALADMINISTRATIVEAdministrationInvestorRelationsPowerpoint1">#REF!</definedName>
    <definedName name="LastQPLGrossProfitExpense70GENERALADMINISTRATIVEAdministrationInvestorRelationsPowerpoint2" localSheetId="11">#REF!</definedName>
    <definedName name="LastQPLGrossProfitExpense70GENERALADMINISTRATIVEAdministrationInvestorRelationsPowerpoint2">#REF!</definedName>
    <definedName name="LastQPLGrossProfitExpense70GENERALADMINISTRATIVEAdministrationInvestorRelationsPowerpoint3" localSheetId="11">#REF!</definedName>
    <definedName name="LastQPLGrossProfitExpense70GENERALADMINISTRATIVEAdministrationInvestorRelationsPowerpoint3">#REF!</definedName>
    <definedName name="LastQPLGrossProfitExpense70GENERALADMINISTRATIVEAdministrationInvestorRelationsPowerpoint4" localSheetId="11">#REF!</definedName>
    <definedName name="LastQPLGrossProfitExpense70GENERALADMINISTRATIVEAdministrationInvestorRelationsPowerpoint4">#REF!</definedName>
    <definedName name="LastQPLGrossProfitExpense70GENERALADMINISTRATIVEAdministrationInvestorRelationsPowerpoint5" localSheetId="11">#REF!</definedName>
    <definedName name="LastQPLGrossProfitExpense70GENERALADMINISTRATIVEAdministrationInvestorRelationsPowerpoint5">#REF!</definedName>
    <definedName name="LastQPLGrossProfitExpense70GENERALADMINISTRATIVEAdministrationInvestorRelationsPresentations1" localSheetId="11">#REF!</definedName>
    <definedName name="LastQPLGrossProfitExpense70GENERALADMINISTRATIVEAdministrationInvestorRelationsPresentations1">#REF!</definedName>
    <definedName name="LastQPLGrossProfitExpense70GENERALADMINISTRATIVEAdministrationInvestorRelationsPresentations2" localSheetId="11">#REF!</definedName>
    <definedName name="LastQPLGrossProfitExpense70GENERALADMINISTRATIVEAdministrationInvestorRelationsPresentations2">#REF!</definedName>
    <definedName name="LastQPLGrossProfitExpense70GENERALADMINISTRATIVEAdministrationInvestorRelationsPresentations3" localSheetId="11">#REF!</definedName>
    <definedName name="LastQPLGrossProfitExpense70GENERALADMINISTRATIVEAdministrationInvestorRelationsPresentations3">#REF!</definedName>
    <definedName name="LastQPLGrossProfitExpense70GENERALADMINISTRATIVEAdministrationInvestorRelationsPresentations4" localSheetId="11">#REF!</definedName>
    <definedName name="LastQPLGrossProfitExpense70GENERALADMINISTRATIVEAdministrationInvestorRelationsPresentations4">#REF!</definedName>
    <definedName name="LastQPLGrossProfitExpense70GENERALADMINISTRATIVEAdministrationInvestorRelationsPresentations5" localSheetId="11">#REF!</definedName>
    <definedName name="LastQPLGrossProfitExpense70GENERALADMINISTRATIVEAdministrationInvestorRelationsPresentations5">#REF!</definedName>
    <definedName name="LastQPLGrossProfitExpense70GENERALADMINISTRATIVEAdministrationInvestorRelationsPressReleases1" localSheetId="11">#REF!</definedName>
    <definedName name="LastQPLGrossProfitExpense70GENERALADMINISTRATIVEAdministrationInvestorRelationsPressReleases1">#REF!</definedName>
    <definedName name="LastQPLGrossProfitExpense70GENERALADMINISTRATIVEAdministrationInvestorRelationsPressReleases2" localSheetId="11">#REF!</definedName>
    <definedName name="LastQPLGrossProfitExpense70GENERALADMINISTRATIVEAdministrationInvestorRelationsPressReleases2">#REF!</definedName>
    <definedName name="LastQPLGrossProfitExpense70GENERALADMINISTRATIVEAdministrationInvestorRelationsPressReleases3" localSheetId="11">#REF!</definedName>
    <definedName name="LastQPLGrossProfitExpense70GENERALADMINISTRATIVEAdministrationInvestorRelationsPressReleases3">#REF!</definedName>
    <definedName name="LastQPLGrossProfitExpense70GENERALADMINISTRATIVEAdministrationInvestorRelationsPressReleases4" localSheetId="11">#REF!</definedName>
    <definedName name="LastQPLGrossProfitExpense70GENERALADMINISTRATIVEAdministrationInvestorRelationsPressReleases4">#REF!</definedName>
    <definedName name="LastQPLGrossProfitExpense70GENERALADMINISTRATIVEAdministrationInvestorRelationsPressReleases5" localSheetId="11">#REF!</definedName>
    <definedName name="LastQPLGrossProfitExpense70GENERALADMINISTRATIVEAdministrationInvestorRelationsPressReleases5">#REF!</definedName>
    <definedName name="LastQPLGrossProfitExpense70GENERALADMINISTRATIVEAdministrationInvestorRelationsRoadshow1" localSheetId="11">#REF!</definedName>
    <definedName name="LastQPLGrossProfitExpense70GENERALADMINISTRATIVEAdministrationInvestorRelationsRoadshow1">#REF!</definedName>
    <definedName name="LastQPLGrossProfitExpense70GENERALADMINISTRATIVEAdministrationInvestorRelationsRoadshow2" localSheetId="11">#REF!</definedName>
    <definedName name="LastQPLGrossProfitExpense70GENERALADMINISTRATIVEAdministrationInvestorRelationsRoadshow2">#REF!</definedName>
    <definedName name="LastQPLGrossProfitExpense70GENERALADMINISTRATIVEAdministrationInvestorRelationsRoadshow3" localSheetId="11">#REF!</definedName>
    <definedName name="LastQPLGrossProfitExpense70GENERALADMINISTRATIVEAdministrationInvestorRelationsRoadshow3">#REF!</definedName>
    <definedName name="LastQPLGrossProfitExpense70GENERALADMINISTRATIVEAdministrationInvestorRelationsRoadshow4" localSheetId="11">#REF!</definedName>
    <definedName name="LastQPLGrossProfitExpense70GENERALADMINISTRATIVEAdministrationInvestorRelationsRoadshow4">#REF!</definedName>
    <definedName name="LastQPLGrossProfitExpense70GENERALADMINISTRATIVEAdministrationInvestorRelationsRoadshow5" localSheetId="11">#REF!</definedName>
    <definedName name="LastQPLGrossProfitExpense70GENERALADMINISTRATIVEAdministrationInvestorRelationsRoadshow5">#REF!</definedName>
    <definedName name="LastQPLGrossProfitExpense70GENERALADMINISTRATIVEAdministrationInvestorRelationsSponsorship1" localSheetId="11">#REF!</definedName>
    <definedName name="LastQPLGrossProfitExpense70GENERALADMINISTRATIVEAdministrationInvestorRelationsSponsorship1">#REF!</definedName>
    <definedName name="LastQPLGrossProfitExpense70GENERALADMINISTRATIVEAdministrationInvestorRelationsSponsorship2" localSheetId="11">#REF!</definedName>
    <definedName name="LastQPLGrossProfitExpense70GENERALADMINISTRATIVEAdministrationInvestorRelationsSponsorship2">#REF!</definedName>
    <definedName name="LastQPLGrossProfitExpense70GENERALADMINISTRATIVEAdministrationInvestorRelationsSponsorship3" localSheetId="11">#REF!</definedName>
    <definedName name="LastQPLGrossProfitExpense70GENERALADMINISTRATIVEAdministrationInvestorRelationsSponsorship3">#REF!</definedName>
    <definedName name="LastQPLGrossProfitExpense70GENERALADMINISTRATIVEAdministrationInvestorRelationsSponsorship4" localSheetId="11">#REF!</definedName>
    <definedName name="LastQPLGrossProfitExpense70GENERALADMINISTRATIVEAdministrationInvestorRelationsSponsorship4">#REF!</definedName>
    <definedName name="LastQPLGrossProfitExpense70GENERALADMINISTRATIVEAdministrationInvestorRelationsSponsorship5" localSheetId="11">#REF!</definedName>
    <definedName name="LastQPLGrossProfitExpense70GENERALADMINISTRATIVEAdministrationInvestorRelationsSponsorship5">#REF!</definedName>
    <definedName name="LastQPLGrossProfitExpense70GENERALADMINISTRATIVEAdministrationInvestorRelationsWebsite1" localSheetId="11">#REF!</definedName>
    <definedName name="LastQPLGrossProfitExpense70GENERALADMINISTRATIVEAdministrationInvestorRelationsWebsite1">#REF!</definedName>
    <definedName name="LastQPLGrossProfitExpense70GENERALADMINISTRATIVEAdministrationInvestorRelationsWebsite2" localSheetId="11">#REF!</definedName>
    <definedName name="LastQPLGrossProfitExpense70GENERALADMINISTRATIVEAdministrationInvestorRelationsWebsite2">#REF!</definedName>
    <definedName name="LastQPLGrossProfitExpense70GENERALADMINISTRATIVEAdministrationInvestorRelationsWebsite3" localSheetId="11">#REF!</definedName>
    <definedName name="LastQPLGrossProfitExpense70GENERALADMINISTRATIVEAdministrationInvestorRelationsWebsite3">#REF!</definedName>
    <definedName name="LastQPLGrossProfitExpense70GENERALADMINISTRATIVEAdministrationInvestorRelationsWebsite4" localSheetId="11">#REF!</definedName>
    <definedName name="LastQPLGrossProfitExpense70GENERALADMINISTRATIVEAdministrationInvestorRelationsWebsite4">#REF!</definedName>
    <definedName name="LastQPLGrossProfitExpense70GENERALADMINISTRATIVEAdministrationInvestorRelationsWebsite5" localSheetId="11">#REF!</definedName>
    <definedName name="LastQPLGrossProfitExpense70GENERALADMINISTRATIVEAdministrationInvestorRelationsWebsite5">#REF!</definedName>
    <definedName name="LastQPLGrossProfitExpense70GENERALADMINISTRATIVEAdministrationLegalprofessional" localSheetId="11">#REF!</definedName>
    <definedName name="LastQPLGrossProfitExpense70GENERALADMINISTRATIVEAdministrationLegalprofessional">#REF!</definedName>
    <definedName name="LastQPLGrossProfitExpense70GENERALADMINISTRATIVEAdministrationLegalprofessionalLegalexpense" localSheetId="11">#REF!</definedName>
    <definedName name="LastQPLGrossProfitExpense70GENERALADMINISTRATIVEAdministrationLegalprofessionalLegalexpense">#REF!</definedName>
    <definedName name="LastQPLGrossProfitExpense70GENERALADMINISTRATIVEAdministrationLegalprofessionalLegalexpenseCorporateMatters1" localSheetId="11">#REF!</definedName>
    <definedName name="LastQPLGrossProfitExpense70GENERALADMINISTRATIVEAdministrationLegalprofessionalLegalexpenseCorporateMatters1">#REF!</definedName>
    <definedName name="LastQPLGrossProfitExpense70GENERALADMINISTRATIVEAdministrationLegalprofessionalLegalexpenseCorporateMatters2" localSheetId="11">#REF!</definedName>
    <definedName name="LastQPLGrossProfitExpense70GENERALADMINISTRATIVEAdministrationLegalprofessionalLegalexpenseCorporateMatters2">#REF!</definedName>
    <definedName name="LastQPLGrossProfitExpense70GENERALADMINISTRATIVEAdministrationLegalprofessionalLegalexpenseCorporateMatters3" localSheetId="11">#REF!</definedName>
    <definedName name="LastQPLGrossProfitExpense70GENERALADMINISTRATIVEAdministrationLegalprofessionalLegalexpenseCorporateMatters3">#REF!</definedName>
    <definedName name="LastQPLGrossProfitExpense70GENERALADMINISTRATIVEAdministrationLegalprofessionalLegalexpenseCorporateMatters4" localSheetId="11">#REF!</definedName>
    <definedName name="LastQPLGrossProfitExpense70GENERALADMINISTRATIVEAdministrationLegalprofessionalLegalexpenseCorporateMatters4">#REF!</definedName>
    <definedName name="LastQPLGrossProfitExpense70GENERALADMINISTRATIVEAdministrationLegalprofessionalLegalexpenseCorporateMatters5" localSheetId="11">#REF!</definedName>
    <definedName name="LastQPLGrossProfitExpense70GENERALADMINISTRATIVEAdministrationLegalprofessionalLegalexpenseCorporateMatters5">#REF!</definedName>
    <definedName name="LastQPLGrossProfitExpense70GENERALADMINISTRATIVEAdministrationLegalprofessionalLegalexpenseFinancial1" localSheetId="11">#REF!</definedName>
    <definedName name="LastQPLGrossProfitExpense70GENERALADMINISTRATIVEAdministrationLegalprofessionalLegalexpenseFinancial1">#REF!</definedName>
    <definedName name="LastQPLGrossProfitExpense70GENERALADMINISTRATIVEAdministrationLegalprofessionalLegalexpenseFinancial2" localSheetId="11">#REF!</definedName>
    <definedName name="LastQPLGrossProfitExpense70GENERALADMINISTRATIVEAdministrationLegalprofessionalLegalexpenseFinancial2">#REF!</definedName>
    <definedName name="LastQPLGrossProfitExpense70GENERALADMINISTRATIVEAdministrationLegalprofessionalLegalexpenseFinancial3" localSheetId="11">#REF!</definedName>
    <definedName name="LastQPLGrossProfitExpense70GENERALADMINISTRATIVEAdministrationLegalprofessionalLegalexpenseFinancial3">#REF!</definedName>
    <definedName name="LastQPLGrossProfitExpense70GENERALADMINISTRATIVEAdministrationLegalprofessionalLegalexpenseFinancial4" localSheetId="11">#REF!</definedName>
    <definedName name="LastQPLGrossProfitExpense70GENERALADMINISTRATIVEAdministrationLegalprofessionalLegalexpenseFinancial4">#REF!</definedName>
    <definedName name="LastQPLGrossProfitExpense70GENERALADMINISTRATIVEAdministrationLegalprofessionalLegalexpenseFinancial5" localSheetId="11">#REF!</definedName>
    <definedName name="LastQPLGrossProfitExpense70GENERALADMINISTRATIVEAdministrationLegalprofessionalLegalexpenseFinancial5">#REF!</definedName>
    <definedName name="LastQPLGrossProfitExpense70GENERALADMINISTRATIVEAdministrationLegalprofessionalLegalexpenseHRmatters1" localSheetId="11">#REF!</definedName>
    <definedName name="LastQPLGrossProfitExpense70GENERALADMINISTRATIVEAdministrationLegalprofessionalLegalexpenseHRmatters1">#REF!</definedName>
    <definedName name="LastQPLGrossProfitExpense70GENERALADMINISTRATIVEAdministrationLegalprofessionalLegalexpenseHRmatters2" localSheetId="11">#REF!</definedName>
    <definedName name="LastQPLGrossProfitExpense70GENERALADMINISTRATIVEAdministrationLegalprofessionalLegalexpenseHRmatters2">#REF!</definedName>
    <definedName name="LastQPLGrossProfitExpense70GENERALADMINISTRATIVEAdministrationLegalprofessionalLegalexpenseHRmatters3" localSheetId="11">#REF!</definedName>
    <definedName name="LastQPLGrossProfitExpense70GENERALADMINISTRATIVEAdministrationLegalprofessionalLegalexpenseHRmatters3">#REF!</definedName>
    <definedName name="LastQPLGrossProfitExpense70GENERALADMINISTRATIVEAdministrationLegalprofessionalLegalexpenseHRmatters4" localSheetId="11">#REF!</definedName>
    <definedName name="LastQPLGrossProfitExpense70GENERALADMINISTRATIVEAdministrationLegalprofessionalLegalexpenseHRmatters4">#REF!</definedName>
    <definedName name="LastQPLGrossProfitExpense70GENERALADMINISTRATIVEAdministrationLegalprofessionalLegalexpenseHRmatters5" localSheetId="11">#REF!</definedName>
    <definedName name="LastQPLGrossProfitExpense70GENERALADMINISTRATIVEAdministrationLegalprofessionalLegalexpenseHRmatters5">#REF!</definedName>
    <definedName name="LastQPLGrossProfitExpense70GENERALADMINISTRATIVEAdministrationLegalprofessionalLegalexpenseLegalexpenseOther1" localSheetId="11">#REF!</definedName>
    <definedName name="LastQPLGrossProfitExpense70GENERALADMINISTRATIVEAdministrationLegalprofessionalLegalexpenseLegalexpenseOther1">#REF!</definedName>
    <definedName name="LastQPLGrossProfitExpense70GENERALADMINISTRATIVEAdministrationLegalprofessionalLegalexpenseLegalexpenseOther2" localSheetId="11">#REF!</definedName>
    <definedName name="LastQPLGrossProfitExpense70GENERALADMINISTRATIVEAdministrationLegalprofessionalLegalexpenseLegalexpenseOther2">#REF!</definedName>
    <definedName name="LastQPLGrossProfitExpense70GENERALADMINISTRATIVEAdministrationLegalprofessionalLegalexpenseLegalexpenseOther3" localSheetId="11">#REF!</definedName>
    <definedName name="LastQPLGrossProfitExpense70GENERALADMINISTRATIVEAdministrationLegalprofessionalLegalexpenseLegalexpenseOther3">#REF!</definedName>
    <definedName name="LastQPLGrossProfitExpense70GENERALADMINISTRATIVEAdministrationLegalprofessionalLegalexpenseLegalexpenseOther4" localSheetId="11">#REF!</definedName>
    <definedName name="LastQPLGrossProfitExpense70GENERALADMINISTRATIVEAdministrationLegalprofessionalLegalexpenseLegalexpenseOther4">#REF!</definedName>
    <definedName name="LastQPLGrossProfitExpense70GENERALADMINISTRATIVEAdministrationLegalprofessionalLegalexpenseLegalexpenseOther5" localSheetId="11">#REF!</definedName>
    <definedName name="LastQPLGrossProfitExpense70GENERALADMINISTRATIVEAdministrationLegalprofessionalLegalexpenseLegalexpenseOther5">#REF!</definedName>
    <definedName name="LastQPLGrossProfitExpense70GENERALADMINISTRATIVEAdministrationLegalprofessionalLegalprofessionalOther1" localSheetId="11">#REF!</definedName>
    <definedName name="LastQPLGrossProfitExpense70GENERALADMINISTRATIVEAdministrationLegalprofessionalLegalprofessionalOther1">#REF!</definedName>
    <definedName name="LastQPLGrossProfitExpense70GENERALADMINISTRATIVEAdministrationLegalprofessionalLegalprofessionalOther2" localSheetId="11">#REF!</definedName>
    <definedName name="LastQPLGrossProfitExpense70GENERALADMINISTRATIVEAdministrationLegalprofessionalLegalprofessionalOther2">#REF!</definedName>
    <definedName name="LastQPLGrossProfitExpense70GENERALADMINISTRATIVEAdministrationLegalprofessionalLegalprofessionalOther3" localSheetId="11">#REF!</definedName>
    <definedName name="LastQPLGrossProfitExpense70GENERALADMINISTRATIVEAdministrationLegalprofessionalLegalprofessionalOther3">#REF!</definedName>
    <definedName name="LastQPLGrossProfitExpense70GENERALADMINISTRATIVEAdministrationLegalprofessionalLegalprofessionalOther4" localSheetId="11">#REF!</definedName>
    <definedName name="LastQPLGrossProfitExpense70GENERALADMINISTRATIVEAdministrationLegalprofessionalLegalprofessionalOther4">#REF!</definedName>
    <definedName name="LastQPLGrossProfitExpense70GENERALADMINISTRATIVEAdministrationLegalprofessionalLegalprofessionalOther5" localSheetId="11">#REF!</definedName>
    <definedName name="LastQPLGrossProfitExpense70GENERALADMINISTRATIVEAdministrationLegalprofessionalLegalprofessionalOther5">#REF!</definedName>
    <definedName name="LastQPLGrossProfitExpense70GENERALADMINISTRATIVEAdministrationLegalprofessionalTotalLegalexpense1" localSheetId="11">#REF!</definedName>
    <definedName name="LastQPLGrossProfitExpense70GENERALADMINISTRATIVEAdministrationLegalprofessionalTotalLegalexpense1">#REF!</definedName>
    <definedName name="LastQPLGrossProfitExpense70GENERALADMINISTRATIVEAdministrationLegalprofessionalTotalLegalexpense2" localSheetId="11">#REF!</definedName>
    <definedName name="LastQPLGrossProfitExpense70GENERALADMINISTRATIVEAdministrationLegalprofessionalTotalLegalexpense2">#REF!</definedName>
    <definedName name="LastQPLGrossProfitExpense70GENERALADMINISTRATIVEAdministrationLegalprofessionalTotalLegalexpense3" localSheetId="11">#REF!</definedName>
    <definedName name="LastQPLGrossProfitExpense70GENERALADMINISTRATIVEAdministrationLegalprofessionalTotalLegalexpense3">#REF!</definedName>
    <definedName name="LastQPLGrossProfitExpense70GENERALADMINISTRATIVEAdministrationLegalprofessionalTotalLegalexpense4" localSheetId="11">#REF!</definedName>
    <definedName name="LastQPLGrossProfitExpense70GENERALADMINISTRATIVEAdministrationLegalprofessionalTotalLegalexpense4">#REF!</definedName>
    <definedName name="LastQPLGrossProfitExpense70GENERALADMINISTRATIVEAdministrationLegalprofessionalTotalLegalexpense5" localSheetId="11">#REF!</definedName>
    <definedName name="LastQPLGrossProfitExpense70GENERALADMINISTRATIVEAdministrationLegalprofessionalTotalLegalexpense5">#REF!</definedName>
    <definedName name="LastQPLGrossProfitExpense70GENERALADMINISTRATIVEAdministrationMealsEntertainment1" localSheetId="11">#REF!</definedName>
    <definedName name="LastQPLGrossProfitExpense70GENERALADMINISTRATIVEAdministrationMealsEntertainment1">#REF!</definedName>
    <definedName name="LastQPLGrossProfitExpense70GENERALADMINISTRATIVEAdministrationMealsEntertainment2" localSheetId="11">#REF!</definedName>
    <definedName name="LastQPLGrossProfitExpense70GENERALADMINISTRATIVEAdministrationMealsEntertainment2">#REF!</definedName>
    <definedName name="LastQPLGrossProfitExpense70GENERALADMINISTRATIVEAdministrationMealsEntertainment3" localSheetId="11">#REF!</definedName>
    <definedName name="LastQPLGrossProfitExpense70GENERALADMINISTRATIVEAdministrationMealsEntertainment3">#REF!</definedName>
    <definedName name="LastQPLGrossProfitExpense70GENERALADMINISTRATIVEAdministrationMealsEntertainment4" localSheetId="11">#REF!</definedName>
    <definedName name="LastQPLGrossProfitExpense70GENERALADMINISTRATIVEAdministrationMealsEntertainment4">#REF!</definedName>
    <definedName name="LastQPLGrossProfitExpense70GENERALADMINISTRATIVEAdministrationMealsEntertainment5" localSheetId="11">#REF!</definedName>
    <definedName name="LastQPLGrossProfitExpense70GENERALADMINISTRATIVEAdministrationMealsEntertainment5">#REF!</definedName>
    <definedName name="LastQPLGrossProfitExpense70GENERALADMINISTRATIVEAdministrationPublicCompanyExpenses" localSheetId="11">#REF!</definedName>
    <definedName name="LastQPLGrossProfitExpense70GENERALADMINISTRATIVEAdministrationPublicCompanyExpenses">#REF!</definedName>
    <definedName name="LastQPLGrossProfitExpense70GENERALADMINISTRATIVEAdministrationPublicCompanyExpensesAGM1" localSheetId="11">#REF!</definedName>
    <definedName name="LastQPLGrossProfitExpense70GENERALADMINISTRATIVEAdministrationPublicCompanyExpensesAGM1">#REF!</definedName>
    <definedName name="LastQPLGrossProfitExpense70GENERALADMINISTRATIVEAdministrationPublicCompanyExpensesAGM2" localSheetId="11">#REF!</definedName>
    <definedName name="LastQPLGrossProfitExpense70GENERALADMINISTRATIVEAdministrationPublicCompanyExpensesAGM2">#REF!</definedName>
    <definedName name="LastQPLGrossProfitExpense70GENERALADMINISTRATIVEAdministrationPublicCompanyExpensesAGM3" localSheetId="11">#REF!</definedName>
    <definedName name="LastQPLGrossProfitExpense70GENERALADMINISTRATIVEAdministrationPublicCompanyExpensesAGM3">#REF!</definedName>
    <definedName name="LastQPLGrossProfitExpense70GENERALADMINISTRATIVEAdministrationPublicCompanyExpensesAGM4" localSheetId="11">#REF!</definedName>
    <definedName name="LastQPLGrossProfitExpense70GENERALADMINISTRATIVEAdministrationPublicCompanyExpensesAGM4">#REF!</definedName>
    <definedName name="LastQPLGrossProfitExpense70GENERALADMINISTRATIVEAdministrationPublicCompanyExpensesAGM5" localSheetId="11">#REF!</definedName>
    <definedName name="LastQPLGrossProfitExpense70GENERALADMINISTRATIVEAdministrationPublicCompanyExpensesAGM5">#REF!</definedName>
    <definedName name="LastQPLGrossProfitExpense70GENERALADMINISTRATIVEAdministrationPublicCompanyExpensesAnnualReport1" localSheetId="11">#REF!</definedName>
    <definedName name="LastQPLGrossProfitExpense70GENERALADMINISTRATIVEAdministrationPublicCompanyExpensesAnnualReport1">#REF!</definedName>
    <definedName name="LastQPLGrossProfitExpense70GENERALADMINISTRATIVEAdministrationPublicCompanyExpensesAnnualReport2" localSheetId="11">#REF!</definedName>
    <definedName name="LastQPLGrossProfitExpense70GENERALADMINISTRATIVEAdministrationPublicCompanyExpensesAnnualReport2">#REF!</definedName>
    <definedName name="LastQPLGrossProfitExpense70GENERALADMINISTRATIVEAdministrationPublicCompanyExpensesAnnualReport3" localSheetId="11">#REF!</definedName>
    <definedName name="LastQPLGrossProfitExpense70GENERALADMINISTRATIVEAdministrationPublicCompanyExpensesAnnualReport3">#REF!</definedName>
    <definedName name="LastQPLGrossProfitExpense70GENERALADMINISTRATIVEAdministrationPublicCompanyExpensesAnnualReport4" localSheetId="11">#REF!</definedName>
    <definedName name="LastQPLGrossProfitExpense70GENERALADMINISTRATIVEAdministrationPublicCompanyExpensesAnnualReport4">#REF!</definedName>
    <definedName name="LastQPLGrossProfitExpense70GENERALADMINISTRATIVEAdministrationPublicCompanyExpensesAnnualReport5" localSheetId="11">#REF!</definedName>
    <definedName name="LastQPLGrossProfitExpense70GENERALADMINISTRATIVEAdministrationPublicCompanyExpensesAnnualReport5">#REF!</definedName>
    <definedName name="LastQPLGrossProfitExpense70GENERALADMINISTRATIVEAdministrationPublicCompanyExpensesFilingFees1" localSheetId="11">#REF!</definedName>
    <definedName name="LastQPLGrossProfitExpense70GENERALADMINISTRATIVEAdministrationPublicCompanyExpensesFilingFees1">#REF!</definedName>
    <definedName name="LastQPLGrossProfitExpense70GENERALADMINISTRATIVEAdministrationPublicCompanyExpensesFilingFees2" localSheetId="11">#REF!</definedName>
    <definedName name="LastQPLGrossProfitExpense70GENERALADMINISTRATIVEAdministrationPublicCompanyExpensesFilingFees2">#REF!</definedName>
    <definedName name="LastQPLGrossProfitExpense70GENERALADMINISTRATIVEAdministrationPublicCompanyExpensesFilingFees3" localSheetId="11">#REF!</definedName>
    <definedName name="LastQPLGrossProfitExpense70GENERALADMINISTRATIVEAdministrationPublicCompanyExpensesFilingFees3">#REF!</definedName>
    <definedName name="LastQPLGrossProfitExpense70GENERALADMINISTRATIVEAdministrationPublicCompanyExpensesFilingFees4" localSheetId="11">#REF!</definedName>
    <definedName name="LastQPLGrossProfitExpense70GENERALADMINISTRATIVEAdministrationPublicCompanyExpensesFilingFees4">#REF!</definedName>
    <definedName name="LastQPLGrossProfitExpense70GENERALADMINISTRATIVEAdministrationPublicCompanyExpensesFilingFees5" localSheetId="11">#REF!</definedName>
    <definedName name="LastQPLGrossProfitExpense70GENERALADMINISTRATIVEAdministrationPublicCompanyExpensesFilingFees5">#REF!</definedName>
    <definedName name="LastQPLGrossProfitExpense70GENERALADMINISTRATIVEAdministrationPublicCompanyExpensesInvestorKits1" localSheetId="11">#REF!</definedName>
    <definedName name="LastQPLGrossProfitExpense70GENERALADMINISTRATIVEAdministrationPublicCompanyExpensesInvestorKits1">#REF!</definedName>
    <definedName name="LastQPLGrossProfitExpense70GENERALADMINISTRATIVEAdministrationPublicCompanyExpensesInvestorKits2" localSheetId="11">#REF!</definedName>
    <definedName name="LastQPLGrossProfitExpense70GENERALADMINISTRATIVEAdministrationPublicCompanyExpensesInvestorKits2">#REF!</definedName>
    <definedName name="LastQPLGrossProfitExpense70GENERALADMINISTRATIVEAdministrationPublicCompanyExpensesInvestorKits3" localSheetId="11">#REF!</definedName>
    <definedName name="LastQPLGrossProfitExpense70GENERALADMINISTRATIVEAdministrationPublicCompanyExpensesInvestorKits3">#REF!</definedName>
    <definedName name="LastQPLGrossProfitExpense70GENERALADMINISTRATIVEAdministrationPublicCompanyExpensesInvestorKits4" localSheetId="11">#REF!</definedName>
    <definedName name="LastQPLGrossProfitExpense70GENERALADMINISTRATIVEAdministrationPublicCompanyExpensesInvestorKits4">#REF!</definedName>
    <definedName name="LastQPLGrossProfitExpense70GENERALADMINISTRATIVEAdministrationPublicCompanyExpensesInvestorKits5" localSheetId="11">#REF!</definedName>
    <definedName name="LastQPLGrossProfitExpense70GENERALADMINISTRATIVEAdministrationPublicCompanyExpensesInvestorKits5">#REF!</definedName>
    <definedName name="LastQPLGrossProfitExpense70GENERALADMINISTRATIVEAdministrationPublicCompanyExpensesPublicCompanyExpensesOther1" localSheetId="11">#REF!</definedName>
    <definedName name="LastQPLGrossProfitExpense70GENERALADMINISTRATIVEAdministrationPublicCompanyExpensesPublicCompanyExpensesOther1">#REF!</definedName>
    <definedName name="LastQPLGrossProfitExpense70GENERALADMINISTRATIVEAdministrationPublicCompanyExpensesPublicCompanyExpensesOther2" localSheetId="11">#REF!</definedName>
    <definedName name="LastQPLGrossProfitExpense70GENERALADMINISTRATIVEAdministrationPublicCompanyExpensesPublicCompanyExpensesOther2">#REF!</definedName>
    <definedName name="LastQPLGrossProfitExpense70GENERALADMINISTRATIVEAdministrationPublicCompanyExpensesPublicCompanyExpensesOther3" localSheetId="11">#REF!</definedName>
    <definedName name="LastQPLGrossProfitExpense70GENERALADMINISTRATIVEAdministrationPublicCompanyExpensesPublicCompanyExpensesOther3">#REF!</definedName>
    <definedName name="LastQPLGrossProfitExpense70GENERALADMINISTRATIVEAdministrationPublicCompanyExpensesPublicCompanyExpensesOther4" localSheetId="11">#REF!</definedName>
    <definedName name="LastQPLGrossProfitExpense70GENERALADMINISTRATIVEAdministrationPublicCompanyExpensesPublicCompanyExpensesOther4">#REF!</definedName>
    <definedName name="LastQPLGrossProfitExpense70GENERALADMINISTRATIVEAdministrationPublicCompanyExpensesPublicCompanyExpensesOther5" localSheetId="11">#REF!</definedName>
    <definedName name="LastQPLGrossProfitExpense70GENERALADMINISTRATIVEAdministrationPublicCompanyExpensesPublicCompanyExpensesOther5">#REF!</definedName>
    <definedName name="LastQPLGrossProfitExpense70GENERALADMINISTRATIVEAdministrationPublicCompanyExpensesTransferAgentFees1" localSheetId="11">#REF!</definedName>
    <definedName name="LastQPLGrossProfitExpense70GENERALADMINISTRATIVEAdministrationPublicCompanyExpensesTransferAgentFees1">#REF!</definedName>
    <definedName name="LastQPLGrossProfitExpense70GENERALADMINISTRATIVEAdministrationPublicCompanyExpensesTransferAgentFees2" localSheetId="11">#REF!</definedName>
    <definedName name="LastQPLGrossProfitExpense70GENERALADMINISTRATIVEAdministrationPublicCompanyExpensesTransferAgentFees2">#REF!</definedName>
    <definedName name="LastQPLGrossProfitExpense70GENERALADMINISTRATIVEAdministrationPublicCompanyExpensesTransferAgentFees3" localSheetId="11">#REF!</definedName>
    <definedName name="LastQPLGrossProfitExpense70GENERALADMINISTRATIVEAdministrationPublicCompanyExpensesTransferAgentFees3">#REF!</definedName>
    <definedName name="LastQPLGrossProfitExpense70GENERALADMINISTRATIVEAdministrationPublicCompanyExpensesTransferAgentFees4" localSheetId="11">#REF!</definedName>
    <definedName name="LastQPLGrossProfitExpense70GENERALADMINISTRATIVEAdministrationPublicCompanyExpensesTransferAgentFees4">#REF!</definedName>
    <definedName name="LastQPLGrossProfitExpense70GENERALADMINISTRATIVEAdministrationPublicCompanyExpensesTransferAgentFees5" localSheetId="11">#REF!</definedName>
    <definedName name="LastQPLGrossProfitExpense70GENERALADMINISTRATIVEAdministrationPublicCompanyExpensesTransferAgentFees5">#REF!</definedName>
    <definedName name="LastQPLGrossProfitExpense70GENERALADMINISTRATIVEAdministrationSubscriptionsandMemberships" localSheetId="11">#REF!</definedName>
    <definedName name="LastQPLGrossProfitExpense70GENERALADMINISTRATIVEAdministrationSubscriptionsandMemberships">#REF!</definedName>
    <definedName name="LastQPLGrossProfitExpense70GENERALADMINISTRATIVEAdministrationSubscriptionsandMembershipsCorporateIntelligence1" localSheetId="11">#REF!</definedName>
    <definedName name="LastQPLGrossProfitExpense70GENERALADMINISTRATIVEAdministrationSubscriptionsandMembershipsCorporateIntelligence1">#REF!</definedName>
    <definedName name="LastQPLGrossProfitExpense70GENERALADMINISTRATIVEAdministrationSubscriptionsandMembershipsCorporateIntelligence2" localSheetId="11">#REF!</definedName>
    <definedName name="LastQPLGrossProfitExpense70GENERALADMINISTRATIVEAdministrationSubscriptionsandMembershipsCorporateIntelligence2">#REF!</definedName>
    <definedName name="LastQPLGrossProfitExpense70GENERALADMINISTRATIVEAdministrationSubscriptionsandMembershipsCorporateIntelligence3" localSheetId="11">#REF!</definedName>
    <definedName name="LastQPLGrossProfitExpense70GENERALADMINISTRATIVEAdministrationSubscriptionsandMembershipsCorporateIntelligence3">#REF!</definedName>
    <definedName name="LastQPLGrossProfitExpense70GENERALADMINISTRATIVEAdministrationSubscriptionsandMembershipsCorporateIntelligence4" localSheetId="11">#REF!</definedName>
    <definedName name="LastQPLGrossProfitExpense70GENERALADMINISTRATIVEAdministrationSubscriptionsandMembershipsCorporateIntelligence4">#REF!</definedName>
    <definedName name="LastQPLGrossProfitExpense70GENERALADMINISTRATIVEAdministrationSubscriptionsandMembershipsCorporateIntelligence5" localSheetId="11">#REF!</definedName>
    <definedName name="LastQPLGrossProfitExpense70GENERALADMINISTRATIVEAdministrationSubscriptionsandMembershipsCorporateIntelligence5">#REF!</definedName>
    <definedName name="LastQPLGrossProfitExpense70GENERALADMINISTRATIVEAdministrationSubscriptionsandMembershipsMemberships1" localSheetId="11">#REF!</definedName>
    <definedName name="LastQPLGrossProfitExpense70GENERALADMINISTRATIVEAdministrationSubscriptionsandMembershipsMemberships1">#REF!</definedName>
    <definedName name="LastQPLGrossProfitExpense70GENERALADMINISTRATIVEAdministrationSubscriptionsandMembershipsMemberships2" localSheetId="11">#REF!</definedName>
    <definedName name="LastQPLGrossProfitExpense70GENERALADMINISTRATIVEAdministrationSubscriptionsandMembershipsMemberships2">#REF!</definedName>
    <definedName name="LastQPLGrossProfitExpense70GENERALADMINISTRATIVEAdministrationSubscriptionsandMembershipsMemberships3" localSheetId="11">#REF!</definedName>
    <definedName name="LastQPLGrossProfitExpense70GENERALADMINISTRATIVEAdministrationSubscriptionsandMembershipsMemberships3">#REF!</definedName>
    <definedName name="LastQPLGrossProfitExpense70GENERALADMINISTRATIVEAdministrationSubscriptionsandMembershipsMemberships4" localSheetId="11">#REF!</definedName>
    <definedName name="LastQPLGrossProfitExpense70GENERALADMINISTRATIVEAdministrationSubscriptionsandMembershipsMemberships4">#REF!</definedName>
    <definedName name="LastQPLGrossProfitExpense70GENERALADMINISTRATIVEAdministrationSubscriptionsandMembershipsMemberships5" localSheetId="11">#REF!</definedName>
    <definedName name="LastQPLGrossProfitExpense70GENERALADMINISTRATIVEAdministrationSubscriptionsandMembershipsMemberships5">#REF!</definedName>
    <definedName name="LastQPLGrossProfitExpense70GENERALADMINISTRATIVEAdministrationSubscriptionsandMembershipsSubscriptions1" localSheetId="11">#REF!</definedName>
    <definedName name="LastQPLGrossProfitExpense70GENERALADMINISTRATIVEAdministrationSubscriptionsandMembershipsSubscriptions1">#REF!</definedName>
    <definedName name="LastQPLGrossProfitExpense70GENERALADMINISTRATIVEAdministrationSubscriptionsandMembershipsSubscriptions2" localSheetId="11">#REF!</definedName>
    <definedName name="LastQPLGrossProfitExpense70GENERALADMINISTRATIVEAdministrationSubscriptionsandMembershipsSubscriptions2">#REF!</definedName>
    <definedName name="LastQPLGrossProfitExpense70GENERALADMINISTRATIVEAdministrationSubscriptionsandMembershipsSubscriptions3" localSheetId="11">#REF!</definedName>
    <definedName name="LastQPLGrossProfitExpense70GENERALADMINISTRATIVEAdministrationSubscriptionsandMembershipsSubscriptions3">#REF!</definedName>
    <definedName name="LastQPLGrossProfitExpense70GENERALADMINISTRATIVEAdministrationSubscriptionsandMembershipsSubscriptions4" localSheetId="11">#REF!</definedName>
    <definedName name="LastQPLGrossProfitExpense70GENERALADMINISTRATIVEAdministrationSubscriptionsandMembershipsSubscriptions4">#REF!</definedName>
    <definedName name="LastQPLGrossProfitExpense70GENERALADMINISTRATIVEAdministrationSubscriptionsandMembershipsSubscriptions5" localSheetId="11">#REF!</definedName>
    <definedName name="LastQPLGrossProfitExpense70GENERALADMINISTRATIVEAdministrationSubscriptionsandMembershipsSubscriptions5">#REF!</definedName>
    <definedName name="LastQPLGrossProfitExpense70GENERALADMINISTRATIVEAdministrationSubscriptionsandMembershipsSubscriptionsandMembershipsOther1" localSheetId="11">#REF!</definedName>
    <definedName name="LastQPLGrossProfitExpense70GENERALADMINISTRATIVEAdministrationSubscriptionsandMembershipsSubscriptionsandMembershipsOther1">#REF!</definedName>
    <definedName name="LastQPLGrossProfitExpense70GENERALADMINISTRATIVEAdministrationSubscriptionsandMembershipsSubscriptionsandMembershipsOther2" localSheetId="11">#REF!</definedName>
    <definedName name="LastQPLGrossProfitExpense70GENERALADMINISTRATIVEAdministrationSubscriptionsandMembershipsSubscriptionsandMembershipsOther2">#REF!</definedName>
    <definedName name="LastQPLGrossProfitExpense70GENERALADMINISTRATIVEAdministrationSubscriptionsandMembershipsSubscriptionsandMembershipsOther3" localSheetId="11">#REF!</definedName>
    <definedName name="LastQPLGrossProfitExpense70GENERALADMINISTRATIVEAdministrationSubscriptionsandMembershipsSubscriptionsandMembershipsOther3">#REF!</definedName>
    <definedName name="LastQPLGrossProfitExpense70GENERALADMINISTRATIVEAdministrationSubscriptionsandMembershipsSubscriptionsandMembershipsOther4" localSheetId="11">#REF!</definedName>
    <definedName name="LastQPLGrossProfitExpense70GENERALADMINISTRATIVEAdministrationSubscriptionsandMembershipsSubscriptionsandMembershipsOther4">#REF!</definedName>
    <definedName name="LastQPLGrossProfitExpense70GENERALADMINISTRATIVEAdministrationSubscriptionsandMembershipsSubscriptionsandMembershipsOther5" localSheetId="11">#REF!</definedName>
    <definedName name="LastQPLGrossProfitExpense70GENERALADMINISTRATIVEAdministrationSubscriptionsandMembershipsSubscriptionsandMembershipsOther5">#REF!</definedName>
    <definedName name="LastQPLGrossProfitExpense70GENERALADMINISTRATIVEAdministrationTotalAccountingAudit1" localSheetId="11">#REF!</definedName>
    <definedName name="LastQPLGrossProfitExpense70GENERALADMINISTRATIVEAdministrationTotalAccountingAudit1">#REF!</definedName>
    <definedName name="LastQPLGrossProfitExpense70GENERALADMINISTRATIVEAdministrationTotalAccountingAudit2" localSheetId="11">#REF!</definedName>
    <definedName name="LastQPLGrossProfitExpense70GENERALADMINISTRATIVEAdministrationTotalAccountingAudit2">#REF!</definedName>
    <definedName name="LastQPLGrossProfitExpense70GENERALADMINISTRATIVEAdministrationTotalAccountingAudit3" localSheetId="11">#REF!</definedName>
    <definedName name="LastQPLGrossProfitExpense70GENERALADMINISTRATIVEAdministrationTotalAccountingAudit3">#REF!</definedName>
    <definedName name="LastQPLGrossProfitExpense70GENERALADMINISTRATIVEAdministrationTotalAccountingAudit4" localSheetId="11">#REF!</definedName>
    <definedName name="LastQPLGrossProfitExpense70GENERALADMINISTRATIVEAdministrationTotalAccountingAudit4">#REF!</definedName>
    <definedName name="LastQPLGrossProfitExpense70GENERALADMINISTRATIVEAdministrationTotalAccountingAudit5" localSheetId="11">#REF!</definedName>
    <definedName name="LastQPLGrossProfitExpense70GENERALADMINISTRATIVEAdministrationTotalAccountingAudit5">#REF!</definedName>
    <definedName name="LastQPLGrossProfitExpense70GENERALADMINISTRATIVEAdministrationTotalDirectorsFeesandExpenses1" localSheetId="11">#REF!</definedName>
    <definedName name="LastQPLGrossProfitExpense70GENERALADMINISTRATIVEAdministrationTotalDirectorsFeesandExpenses1">#REF!</definedName>
    <definedName name="LastQPLGrossProfitExpense70GENERALADMINISTRATIVEAdministrationTotalDirectorsFeesandExpenses2" localSheetId="11">#REF!</definedName>
    <definedName name="LastQPLGrossProfitExpense70GENERALADMINISTRATIVEAdministrationTotalDirectorsFeesandExpenses2">#REF!</definedName>
    <definedName name="LastQPLGrossProfitExpense70GENERALADMINISTRATIVEAdministrationTotalDirectorsFeesandExpenses3" localSheetId="11">#REF!</definedName>
    <definedName name="LastQPLGrossProfitExpense70GENERALADMINISTRATIVEAdministrationTotalDirectorsFeesandExpenses3">#REF!</definedName>
    <definedName name="LastQPLGrossProfitExpense70GENERALADMINISTRATIVEAdministrationTotalDirectorsFeesandExpenses4" localSheetId="11">#REF!</definedName>
    <definedName name="LastQPLGrossProfitExpense70GENERALADMINISTRATIVEAdministrationTotalDirectorsFeesandExpenses4">#REF!</definedName>
    <definedName name="LastQPLGrossProfitExpense70GENERALADMINISTRATIVEAdministrationTotalDirectorsFeesandExpenses5" localSheetId="11">#REF!</definedName>
    <definedName name="LastQPLGrossProfitExpense70GENERALADMINISTRATIVEAdministrationTotalDirectorsFeesandExpenses5">#REF!</definedName>
    <definedName name="LastQPLGrossProfitExpense70GENERALADMINISTRATIVEAdministrationTotalEmployeeRelated1" localSheetId="11">#REF!</definedName>
    <definedName name="LastQPLGrossProfitExpense70GENERALADMINISTRATIVEAdministrationTotalEmployeeRelated1">#REF!</definedName>
    <definedName name="LastQPLGrossProfitExpense70GENERALADMINISTRATIVEAdministrationTotalEmployeeRelated2" localSheetId="11">#REF!</definedName>
    <definedName name="LastQPLGrossProfitExpense70GENERALADMINISTRATIVEAdministrationTotalEmployeeRelated2">#REF!</definedName>
    <definedName name="LastQPLGrossProfitExpense70GENERALADMINISTRATIVEAdministrationTotalEmployeeRelated3" localSheetId="11">#REF!</definedName>
    <definedName name="LastQPLGrossProfitExpense70GENERALADMINISTRATIVEAdministrationTotalEmployeeRelated3">#REF!</definedName>
    <definedName name="LastQPLGrossProfitExpense70GENERALADMINISTRATIVEAdministrationTotalEmployeeRelated4" localSheetId="11">#REF!</definedName>
    <definedName name="LastQPLGrossProfitExpense70GENERALADMINISTRATIVEAdministrationTotalEmployeeRelated4">#REF!</definedName>
    <definedName name="LastQPLGrossProfitExpense70GENERALADMINISTRATIVEAdministrationTotalEmployeeRelated5" localSheetId="11">#REF!</definedName>
    <definedName name="LastQPLGrossProfitExpense70GENERALADMINISTRATIVEAdministrationTotalEmployeeRelated5">#REF!</definedName>
    <definedName name="LastQPLGrossProfitExpense70GENERALADMINISTRATIVEAdministrationTotalFacilitiesOperations1" localSheetId="11">#REF!</definedName>
    <definedName name="LastQPLGrossProfitExpense70GENERALADMINISTRATIVEAdministrationTotalFacilitiesOperations1">#REF!</definedName>
    <definedName name="LastQPLGrossProfitExpense70GENERALADMINISTRATIVEAdministrationTotalFacilitiesOperations2" localSheetId="11">#REF!</definedName>
    <definedName name="LastQPLGrossProfitExpense70GENERALADMINISTRATIVEAdministrationTotalFacilitiesOperations2">#REF!</definedName>
    <definedName name="LastQPLGrossProfitExpense70GENERALADMINISTRATIVEAdministrationTotalFacilitiesOperations3" localSheetId="11">#REF!</definedName>
    <definedName name="LastQPLGrossProfitExpense70GENERALADMINISTRATIVEAdministrationTotalFacilitiesOperations3">#REF!</definedName>
    <definedName name="LastQPLGrossProfitExpense70GENERALADMINISTRATIVEAdministrationTotalFacilitiesOperations4" localSheetId="11">#REF!</definedName>
    <definedName name="LastQPLGrossProfitExpense70GENERALADMINISTRATIVEAdministrationTotalFacilitiesOperations4">#REF!</definedName>
    <definedName name="LastQPLGrossProfitExpense70GENERALADMINISTRATIVEAdministrationTotalFacilitiesOperations5" localSheetId="11">#REF!</definedName>
    <definedName name="LastQPLGrossProfitExpense70GENERALADMINISTRATIVEAdministrationTotalFacilitiesOperations5">#REF!</definedName>
    <definedName name="LastQPLGrossProfitExpense70GENERALADMINISTRATIVEAdministrationTotalInvestorRelations1" localSheetId="11">#REF!</definedName>
    <definedName name="LastQPLGrossProfitExpense70GENERALADMINISTRATIVEAdministrationTotalInvestorRelations1">#REF!</definedName>
    <definedName name="LastQPLGrossProfitExpense70GENERALADMINISTRATIVEAdministrationTotalInvestorRelations2" localSheetId="11">#REF!</definedName>
    <definedName name="LastQPLGrossProfitExpense70GENERALADMINISTRATIVEAdministrationTotalInvestorRelations2">#REF!</definedName>
    <definedName name="LastQPLGrossProfitExpense70GENERALADMINISTRATIVEAdministrationTotalInvestorRelations3" localSheetId="11">#REF!</definedName>
    <definedName name="LastQPLGrossProfitExpense70GENERALADMINISTRATIVEAdministrationTotalInvestorRelations3">#REF!</definedName>
    <definedName name="LastQPLGrossProfitExpense70GENERALADMINISTRATIVEAdministrationTotalInvestorRelations4" localSheetId="11">#REF!</definedName>
    <definedName name="LastQPLGrossProfitExpense70GENERALADMINISTRATIVEAdministrationTotalInvestorRelations4">#REF!</definedName>
    <definedName name="LastQPLGrossProfitExpense70GENERALADMINISTRATIVEAdministrationTotalInvestorRelations5" localSheetId="11">#REF!</definedName>
    <definedName name="LastQPLGrossProfitExpense70GENERALADMINISTRATIVEAdministrationTotalInvestorRelations5">#REF!</definedName>
    <definedName name="LastQPLGrossProfitExpense70GENERALADMINISTRATIVEAdministrationTotalLegalprofessional1" localSheetId="11">#REF!</definedName>
    <definedName name="LastQPLGrossProfitExpense70GENERALADMINISTRATIVEAdministrationTotalLegalprofessional1">#REF!</definedName>
    <definedName name="LastQPLGrossProfitExpense70GENERALADMINISTRATIVEAdministrationTotalLegalprofessional2" localSheetId="11">#REF!</definedName>
    <definedName name="LastQPLGrossProfitExpense70GENERALADMINISTRATIVEAdministrationTotalLegalprofessional2">#REF!</definedName>
    <definedName name="LastQPLGrossProfitExpense70GENERALADMINISTRATIVEAdministrationTotalLegalprofessional3" localSheetId="11">#REF!</definedName>
    <definedName name="LastQPLGrossProfitExpense70GENERALADMINISTRATIVEAdministrationTotalLegalprofessional3">#REF!</definedName>
    <definedName name="LastQPLGrossProfitExpense70GENERALADMINISTRATIVEAdministrationTotalLegalprofessional4" localSheetId="11">#REF!</definedName>
    <definedName name="LastQPLGrossProfitExpense70GENERALADMINISTRATIVEAdministrationTotalLegalprofessional4">#REF!</definedName>
    <definedName name="LastQPLGrossProfitExpense70GENERALADMINISTRATIVEAdministrationTotalLegalprofessional5" localSheetId="11">#REF!</definedName>
    <definedName name="LastQPLGrossProfitExpense70GENERALADMINISTRATIVEAdministrationTotalLegalprofessional5">#REF!</definedName>
    <definedName name="LastQPLGrossProfitExpense70GENERALADMINISTRATIVEAdministrationTotalPublicCompanyExpenses1" localSheetId="11">#REF!</definedName>
    <definedName name="LastQPLGrossProfitExpense70GENERALADMINISTRATIVEAdministrationTotalPublicCompanyExpenses1">#REF!</definedName>
    <definedName name="LastQPLGrossProfitExpense70GENERALADMINISTRATIVEAdministrationTotalPublicCompanyExpenses2" localSheetId="11">#REF!</definedName>
    <definedName name="LastQPLGrossProfitExpense70GENERALADMINISTRATIVEAdministrationTotalPublicCompanyExpenses2">#REF!</definedName>
    <definedName name="LastQPLGrossProfitExpense70GENERALADMINISTRATIVEAdministrationTotalPublicCompanyExpenses3" localSheetId="11">#REF!</definedName>
    <definedName name="LastQPLGrossProfitExpense70GENERALADMINISTRATIVEAdministrationTotalPublicCompanyExpenses3">#REF!</definedName>
    <definedName name="LastQPLGrossProfitExpense70GENERALADMINISTRATIVEAdministrationTotalPublicCompanyExpenses4" localSheetId="11">#REF!</definedName>
    <definedName name="LastQPLGrossProfitExpense70GENERALADMINISTRATIVEAdministrationTotalPublicCompanyExpenses4">#REF!</definedName>
    <definedName name="LastQPLGrossProfitExpense70GENERALADMINISTRATIVEAdministrationTotalPublicCompanyExpenses5" localSheetId="11">#REF!</definedName>
    <definedName name="LastQPLGrossProfitExpense70GENERALADMINISTRATIVEAdministrationTotalPublicCompanyExpenses5">#REF!</definedName>
    <definedName name="LastQPLGrossProfitExpense70GENERALADMINISTRATIVEAdministrationTotalSubscriptionsandMemberships1" localSheetId="11">#REF!</definedName>
    <definedName name="LastQPLGrossProfitExpense70GENERALADMINISTRATIVEAdministrationTotalSubscriptionsandMemberships1">#REF!</definedName>
    <definedName name="LastQPLGrossProfitExpense70GENERALADMINISTRATIVEAdministrationTotalSubscriptionsandMemberships2" localSheetId="11">#REF!</definedName>
    <definedName name="LastQPLGrossProfitExpense70GENERALADMINISTRATIVEAdministrationTotalSubscriptionsandMemberships2">#REF!</definedName>
    <definedName name="LastQPLGrossProfitExpense70GENERALADMINISTRATIVEAdministrationTotalSubscriptionsandMemberships3" localSheetId="11">#REF!</definedName>
    <definedName name="LastQPLGrossProfitExpense70GENERALADMINISTRATIVEAdministrationTotalSubscriptionsandMemberships3">#REF!</definedName>
    <definedName name="LastQPLGrossProfitExpense70GENERALADMINISTRATIVEAdministrationTotalSubscriptionsandMemberships4" localSheetId="11">#REF!</definedName>
    <definedName name="LastQPLGrossProfitExpense70GENERALADMINISTRATIVEAdministrationTotalSubscriptionsandMemberships4">#REF!</definedName>
    <definedName name="LastQPLGrossProfitExpense70GENERALADMINISTRATIVEAdministrationTotalSubscriptionsandMemberships5" localSheetId="11">#REF!</definedName>
    <definedName name="LastQPLGrossProfitExpense70GENERALADMINISTRATIVEAdministrationTotalSubscriptionsandMemberships5">#REF!</definedName>
    <definedName name="LastQPLGrossProfitExpense70GENERALADMINISTRATIVEAdministrationTotalTravel1" localSheetId="11">#REF!</definedName>
    <definedName name="LastQPLGrossProfitExpense70GENERALADMINISTRATIVEAdministrationTotalTravel1">#REF!</definedName>
    <definedName name="LastQPLGrossProfitExpense70GENERALADMINISTRATIVEAdministrationTotalTravel2" localSheetId="11">#REF!</definedName>
    <definedName name="LastQPLGrossProfitExpense70GENERALADMINISTRATIVEAdministrationTotalTravel2">#REF!</definedName>
    <definedName name="LastQPLGrossProfitExpense70GENERALADMINISTRATIVEAdministrationTotalTravel3" localSheetId="11">#REF!</definedName>
    <definedName name="LastQPLGrossProfitExpense70GENERALADMINISTRATIVEAdministrationTotalTravel3">#REF!</definedName>
    <definedName name="LastQPLGrossProfitExpense70GENERALADMINISTRATIVEAdministrationTotalTravel4" localSheetId="11">#REF!</definedName>
    <definedName name="LastQPLGrossProfitExpense70GENERALADMINISTRATIVEAdministrationTotalTravel4">#REF!</definedName>
    <definedName name="LastQPLGrossProfitExpense70GENERALADMINISTRATIVEAdministrationTotalTravel5" localSheetId="11">#REF!</definedName>
    <definedName name="LastQPLGrossProfitExpense70GENERALADMINISTRATIVEAdministrationTotalTravel5">#REF!</definedName>
    <definedName name="LastQPLGrossProfitExpense70GENERALADMINISTRATIVEAdministrationTravel" localSheetId="11">#REF!</definedName>
    <definedName name="LastQPLGrossProfitExpense70GENERALADMINISTRATIVEAdministrationTravel">#REF!</definedName>
    <definedName name="LastQPLGrossProfitExpense70GENERALADMINISTRATIVEAdministrationTravel1" localSheetId="11">#REF!</definedName>
    <definedName name="LastQPLGrossProfitExpense70GENERALADMINISTRATIVEAdministrationTravel1">#REF!</definedName>
    <definedName name="LastQPLGrossProfitExpense70GENERALADMINISTRATIVEAdministrationTravel2" localSheetId="11">#REF!</definedName>
    <definedName name="LastQPLGrossProfitExpense70GENERALADMINISTRATIVEAdministrationTravel2">#REF!</definedName>
    <definedName name="LastQPLGrossProfitExpense70GENERALADMINISTRATIVEAdministrationTravel3" localSheetId="11">#REF!</definedName>
    <definedName name="LastQPLGrossProfitExpense70GENERALADMINISTRATIVEAdministrationTravel3">#REF!</definedName>
    <definedName name="LastQPLGrossProfitExpense70GENERALADMINISTRATIVEAdministrationTravel4" localSheetId="11">#REF!</definedName>
    <definedName name="LastQPLGrossProfitExpense70GENERALADMINISTRATIVEAdministrationTravel4">#REF!</definedName>
    <definedName name="LastQPLGrossProfitExpense70GENERALADMINISTRATIVEAdministrationTravel5" localSheetId="11">#REF!</definedName>
    <definedName name="LastQPLGrossProfitExpense70GENERALADMINISTRATIVEAdministrationTravel5">#REF!</definedName>
    <definedName name="LastQPLGrossProfitExpense70GENERALADMINISTRATIVEAdministrationTravelTravelOther1" localSheetId="11">#REF!</definedName>
    <definedName name="LastQPLGrossProfitExpense70GENERALADMINISTRATIVEAdministrationTravelTravelOther1">#REF!</definedName>
    <definedName name="LastQPLGrossProfitExpense70GENERALADMINISTRATIVEAdministrationTravelTravelOther2" localSheetId="11">#REF!</definedName>
    <definedName name="LastQPLGrossProfitExpense70GENERALADMINISTRATIVEAdministrationTravelTravelOther2">#REF!</definedName>
    <definedName name="LastQPLGrossProfitExpense70GENERALADMINISTRATIVEAdministrationTravelTravelOther3" localSheetId="11">#REF!</definedName>
    <definedName name="LastQPLGrossProfitExpense70GENERALADMINISTRATIVEAdministrationTravelTravelOther3">#REF!</definedName>
    <definedName name="LastQPLGrossProfitExpense70GENERALADMINISTRATIVEAdministrationTravelTravelOther4" localSheetId="11">#REF!</definedName>
    <definedName name="LastQPLGrossProfitExpense70GENERALADMINISTRATIVEAdministrationTravelTravelOther4">#REF!</definedName>
    <definedName name="LastQPLGrossProfitExpense70GENERALADMINISTRATIVEAdministrationTravelTravelOther5" localSheetId="11">#REF!</definedName>
    <definedName name="LastQPLGrossProfitExpense70GENERALADMINISTRATIVEAdministrationTravelTravelOther5">#REF!</definedName>
    <definedName name="LastQPLGrossProfitExpense70GENERALADMINISTRATIVEMarketingExpense" localSheetId="11">#REF!</definedName>
    <definedName name="LastQPLGrossProfitExpense70GENERALADMINISTRATIVEMarketingExpense">#REF!</definedName>
    <definedName name="LastQPLGrossProfitExpense70GENERALADMINISTRATIVEMarketingExpenseContractpersonnel1" localSheetId="11">#REF!</definedName>
    <definedName name="LastQPLGrossProfitExpense70GENERALADMINISTRATIVEMarketingExpenseContractpersonnel1">#REF!</definedName>
    <definedName name="LastQPLGrossProfitExpense70GENERALADMINISTRATIVEMarketingExpenseContractpersonnel2" localSheetId="11">#REF!</definedName>
    <definedName name="LastQPLGrossProfitExpense70GENERALADMINISTRATIVEMarketingExpenseContractpersonnel2">#REF!</definedName>
    <definedName name="LastQPLGrossProfitExpense70GENERALADMINISTRATIVEMarketingExpenseContractpersonnel3" localSheetId="11">#REF!</definedName>
    <definedName name="LastQPLGrossProfitExpense70GENERALADMINISTRATIVEMarketingExpenseContractpersonnel3">#REF!</definedName>
    <definedName name="LastQPLGrossProfitExpense70GENERALADMINISTRATIVEMarketingExpenseContractpersonnel4" localSheetId="11">#REF!</definedName>
    <definedName name="LastQPLGrossProfitExpense70GENERALADMINISTRATIVEMarketingExpenseContractpersonnel4">#REF!</definedName>
    <definedName name="LastQPLGrossProfitExpense70GENERALADMINISTRATIVEMarketingExpenseContractpersonnel5" localSheetId="11">#REF!</definedName>
    <definedName name="LastQPLGrossProfitExpense70GENERALADMINISTRATIVEMarketingExpenseContractpersonnel5">#REF!</definedName>
    <definedName name="LastQPLGrossProfitExpense70GENERALADMINISTRATIVEMarketingExpenseEmployeebenefits1" localSheetId="11">#REF!</definedName>
    <definedName name="LastQPLGrossProfitExpense70GENERALADMINISTRATIVEMarketingExpenseEmployeebenefits1">#REF!</definedName>
    <definedName name="LastQPLGrossProfitExpense70GENERALADMINISTRATIVEMarketingExpenseEmployeebenefits2" localSheetId="11">#REF!</definedName>
    <definedName name="LastQPLGrossProfitExpense70GENERALADMINISTRATIVEMarketingExpenseEmployeebenefits2">#REF!</definedName>
    <definedName name="LastQPLGrossProfitExpense70GENERALADMINISTRATIVEMarketingExpenseEmployeebenefits3" localSheetId="11">#REF!</definedName>
    <definedName name="LastQPLGrossProfitExpense70GENERALADMINISTRATIVEMarketingExpenseEmployeebenefits3">#REF!</definedName>
    <definedName name="LastQPLGrossProfitExpense70GENERALADMINISTRATIVEMarketingExpenseEmployeebenefits4" localSheetId="11">#REF!</definedName>
    <definedName name="LastQPLGrossProfitExpense70GENERALADMINISTRATIVEMarketingExpenseEmployeebenefits4">#REF!</definedName>
    <definedName name="LastQPLGrossProfitExpense70GENERALADMINISTRATIVEMarketingExpenseEmployeebenefits5" localSheetId="11">#REF!</definedName>
    <definedName name="LastQPLGrossProfitExpense70GENERALADMINISTRATIVEMarketingExpenseEmployeebenefits5">#REF!</definedName>
    <definedName name="LastQPLGrossProfitExpense70GENERALADMINISTRATIVEMarketingExpenseMarketingExpenseOther1" localSheetId="11">#REF!</definedName>
    <definedName name="LastQPLGrossProfitExpense70GENERALADMINISTRATIVEMarketingExpenseMarketingExpenseOther1">#REF!</definedName>
    <definedName name="LastQPLGrossProfitExpense70GENERALADMINISTRATIVEMarketingExpenseMarketingExpenseOther2" localSheetId="11">#REF!</definedName>
    <definedName name="LastQPLGrossProfitExpense70GENERALADMINISTRATIVEMarketingExpenseMarketingExpenseOther2">#REF!</definedName>
    <definedName name="LastQPLGrossProfitExpense70GENERALADMINISTRATIVEMarketingExpenseMarketingExpenseOther3" localSheetId="11">#REF!</definedName>
    <definedName name="LastQPLGrossProfitExpense70GENERALADMINISTRATIVEMarketingExpenseMarketingExpenseOther3">#REF!</definedName>
    <definedName name="LastQPLGrossProfitExpense70GENERALADMINISTRATIVEMarketingExpenseMarketingExpenseOther4" localSheetId="11">#REF!</definedName>
    <definedName name="LastQPLGrossProfitExpense70GENERALADMINISTRATIVEMarketingExpenseMarketingExpenseOther4">#REF!</definedName>
    <definedName name="LastQPLGrossProfitExpense70GENERALADMINISTRATIVEMarketingExpenseMarketingExpenseOther5" localSheetId="11">#REF!</definedName>
    <definedName name="LastQPLGrossProfitExpense70GENERALADMINISTRATIVEMarketingExpenseMarketingExpenseOther5">#REF!</definedName>
    <definedName name="LastQPLGrossProfitExpense70GENERALADMINISTRATIVEMarketingExpenseSalarieswages1" localSheetId="11">#REF!</definedName>
    <definedName name="LastQPLGrossProfitExpense70GENERALADMINISTRATIVEMarketingExpenseSalarieswages1">#REF!</definedName>
    <definedName name="LastQPLGrossProfitExpense70GENERALADMINISTRATIVEMarketingExpenseSalarieswages2" localSheetId="11">#REF!</definedName>
    <definedName name="LastQPLGrossProfitExpense70GENERALADMINISTRATIVEMarketingExpenseSalarieswages2">#REF!</definedName>
    <definedName name="LastQPLGrossProfitExpense70GENERALADMINISTRATIVEMarketingExpenseSalarieswages3" localSheetId="11">#REF!</definedName>
    <definedName name="LastQPLGrossProfitExpense70GENERALADMINISTRATIVEMarketingExpenseSalarieswages3">#REF!</definedName>
    <definedName name="LastQPLGrossProfitExpense70GENERALADMINISTRATIVEMarketingExpenseSalarieswages4" localSheetId="11">#REF!</definedName>
    <definedName name="LastQPLGrossProfitExpense70GENERALADMINISTRATIVEMarketingExpenseSalarieswages4">#REF!</definedName>
    <definedName name="LastQPLGrossProfitExpense70GENERALADMINISTRATIVEMarketingExpenseSalarieswages5" localSheetId="11">#REF!</definedName>
    <definedName name="LastQPLGrossProfitExpense70GENERALADMINISTRATIVEMarketingExpenseSalarieswages5">#REF!</definedName>
    <definedName name="LastQPLGrossProfitExpense70GENERALADMINISTRATIVEPersonnelandcontractors" localSheetId="11">#REF!</definedName>
    <definedName name="LastQPLGrossProfitExpense70GENERALADMINISTRATIVEPersonnelandcontractors">#REF!</definedName>
    <definedName name="LastQPLGrossProfitExpense70GENERALADMINISTRATIVEPersonnelandcontractorsBudgettedSalaries1" localSheetId="11">#REF!</definedName>
    <definedName name="LastQPLGrossProfitExpense70GENERALADMINISTRATIVEPersonnelandcontractorsBudgettedSalaries1">#REF!</definedName>
    <definedName name="LastQPLGrossProfitExpense70GENERALADMINISTRATIVEPersonnelandcontractorsBudgettedSalaries2" localSheetId="11">#REF!</definedName>
    <definedName name="LastQPLGrossProfitExpense70GENERALADMINISTRATIVEPersonnelandcontractorsBudgettedSalaries2">#REF!</definedName>
    <definedName name="LastQPLGrossProfitExpense70GENERALADMINISTRATIVEPersonnelandcontractorsBudgettedSalaries3" localSheetId="11">#REF!</definedName>
    <definedName name="LastQPLGrossProfitExpense70GENERALADMINISTRATIVEPersonnelandcontractorsBudgettedSalaries3">#REF!</definedName>
    <definedName name="LastQPLGrossProfitExpense70GENERALADMINISTRATIVEPersonnelandcontractorsBudgettedSalaries4" localSheetId="11">#REF!</definedName>
    <definedName name="LastQPLGrossProfitExpense70GENERALADMINISTRATIVEPersonnelandcontractorsBudgettedSalaries4">#REF!</definedName>
    <definedName name="LastQPLGrossProfitExpense70GENERALADMINISTRATIVEPersonnelandcontractorsBudgettedSalaries5" localSheetId="11">#REF!</definedName>
    <definedName name="LastQPLGrossProfitExpense70GENERALADMINISTRATIVEPersonnelandcontractorsBudgettedSalaries5">#REF!</definedName>
    <definedName name="LastQPLGrossProfitExpense70GENERALADMINISTRATIVEPersonnelandcontractorsConsultants1" localSheetId="11">#REF!</definedName>
    <definedName name="LastQPLGrossProfitExpense70GENERALADMINISTRATIVEPersonnelandcontractorsConsultants1">#REF!</definedName>
    <definedName name="LastQPLGrossProfitExpense70GENERALADMINISTRATIVEPersonnelandcontractorsConsultants2" localSheetId="11">#REF!</definedName>
    <definedName name="LastQPLGrossProfitExpense70GENERALADMINISTRATIVEPersonnelandcontractorsConsultants2">#REF!</definedName>
    <definedName name="LastQPLGrossProfitExpense70GENERALADMINISTRATIVEPersonnelandcontractorsConsultants3" localSheetId="11">#REF!</definedName>
    <definedName name="LastQPLGrossProfitExpense70GENERALADMINISTRATIVEPersonnelandcontractorsConsultants3">#REF!</definedName>
    <definedName name="LastQPLGrossProfitExpense70GENERALADMINISTRATIVEPersonnelandcontractorsConsultants4" localSheetId="11">#REF!</definedName>
    <definedName name="LastQPLGrossProfitExpense70GENERALADMINISTRATIVEPersonnelandcontractorsConsultants4">#REF!</definedName>
    <definedName name="LastQPLGrossProfitExpense70GENERALADMINISTRATIVEPersonnelandcontractorsConsultants5" localSheetId="11">#REF!</definedName>
    <definedName name="LastQPLGrossProfitExpense70GENERALADMINISTRATIVEPersonnelandcontractorsConsultants5">#REF!</definedName>
    <definedName name="LastQPLGrossProfitExpense70GENERALADMINISTRATIVEPersonnelandcontractorsContractors" localSheetId="11">#REF!</definedName>
    <definedName name="LastQPLGrossProfitExpense70GENERALADMINISTRATIVEPersonnelandcontractorsContractors">#REF!</definedName>
    <definedName name="LastQPLGrossProfitExpense70GENERALADMINISTRATIVEPersonnelandcontractorsContractorsContractorsOther1" localSheetId="11">#REF!</definedName>
    <definedName name="LastQPLGrossProfitExpense70GENERALADMINISTRATIVEPersonnelandcontractorsContractorsContractorsOther1">#REF!</definedName>
    <definedName name="LastQPLGrossProfitExpense70GENERALADMINISTRATIVEPersonnelandcontractorsContractorsContractorsOther2" localSheetId="11">#REF!</definedName>
    <definedName name="LastQPLGrossProfitExpense70GENERALADMINISTRATIVEPersonnelandcontractorsContractorsContractorsOther2">#REF!</definedName>
    <definedName name="LastQPLGrossProfitExpense70GENERALADMINISTRATIVEPersonnelandcontractorsContractorsContractorsOther3" localSheetId="11">#REF!</definedName>
    <definedName name="LastQPLGrossProfitExpense70GENERALADMINISTRATIVEPersonnelandcontractorsContractorsContractorsOther3">#REF!</definedName>
    <definedName name="LastQPLGrossProfitExpense70GENERALADMINISTRATIVEPersonnelandcontractorsContractorsContractorsOther4" localSheetId="11">#REF!</definedName>
    <definedName name="LastQPLGrossProfitExpense70GENERALADMINISTRATIVEPersonnelandcontractorsContractorsContractorsOther4">#REF!</definedName>
    <definedName name="LastQPLGrossProfitExpense70GENERALADMINISTRATIVEPersonnelandcontractorsContractorsContractorsOther5" localSheetId="11">#REF!</definedName>
    <definedName name="LastQPLGrossProfitExpense70GENERALADMINISTRATIVEPersonnelandcontractorsContractorsContractorsOther5">#REF!</definedName>
    <definedName name="LastQPLGrossProfitExpense70GENERALADMINISTRATIVEPersonnelandcontractorsContractorsEmploymentAgencyFees1" localSheetId="11">#REF!</definedName>
    <definedName name="LastQPLGrossProfitExpense70GENERALADMINISTRATIVEPersonnelandcontractorsContractorsEmploymentAgencyFees1">#REF!</definedName>
    <definedName name="LastQPLGrossProfitExpense70GENERALADMINISTRATIVEPersonnelandcontractorsContractorsEmploymentAgencyFees2" localSheetId="11">#REF!</definedName>
    <definedName name="LastQPLGrossProfitExpense70GENERALADMINISTRATIVEPersonnelandcontractorsContractorsEmploymentAgencyFees2">#REF!</definedName>
    <definedName name="LastQPLGrossProfitExpense70GENERALADMINISTRATIVEPersonnelandcontractorsContractorsEmploymentAgencyFees3" localSheetId="11">#REF!</definedName>
    <definedName name="LastQPLGrossProfitExpense70GENERALADMINISTRATIVEPersonnelandcontractorsContractorsEmploymentAgencyFees3">#REF!</definedName>
    <definedName name="LastQPLGrossProfitExpense70GENERALADMINISTRATIVEPersonnelandcontractorsContractorsEmploymentAgencyFees4" localSheetId="11">#REF!</definedName>
    <definedName name="LastQPLGrossProfitExpense70GENERALADMINISTRATIVEPersonnelandcontractorsContractorsEmploymentAgencyFees4">#REF!</definedName>
    <definedName name="LastQPLGrossProfitExpense70GENERALADMINISTRATIVEPersonnelandcontractorsContractorsEmploymentAgencyFees5" localSheetId="11">#REF!</definedName>
    <definedName name="LastQPLGrossProfitExpense70GENERALADMINISTRATIVEPersonnelandcontractorsContractorsEmploymentAgencyFees5">#REF!</definedName>
    <definedName name="LastQPLGrossProfitExpense70GENERALADMINISTRATIVEPersonnelandcontractorsEmployees" localSheetId="11">#REF!</definedName>
    <definedName name="LastQPLGrossProfitExpense70GENERALADMINISTRATIVEPersonnelandcontractorsEmployees">#REF!</definedName>
    <definedName name="LastQPLGrossProfitExpense70GENERALADMINISTRATIVEPersonnelandcontractorsEmployeesBonus1" localSheetId="11">#REF!</definedName>
    <definedName name="LastQPLGrossProfitExpense70GENERALADMINISTRATIVEPersonnelandcontractorsEmployeesBonus1">#REF!</definedName>
    <definedName name="LastQPLGrossProfitExpense70GENERALADMINISTRATIVEPersonnelandcontractorsEmployeesBonus2" localSheetId="11">#REF!</definedName>
    <definedName name="LastQPLGrossProfitExpense70GENERALADMINISTRATIVEPersonnelandcontractorsEmployeesBonus2">#REF!</definedName>
    <definedName name="LastQPLGrossProfitExpense70GENERALADMINISTRATIVEPersonnelandcontractorsEmployeesBonus3" localSheetId="11">#REF!</definedName>
    <definedName name="LastQPLGrossProfitExpense70GENERALADMINISTRATIVEPersonnelandcontractorsEmployeesBonus3">#REF!</definedName>
    <definedName name="LastQPLGrossProfitExpense70GENERALADMINISTRATIVEPersonnelandcontractorsEmployeesBonus4" localSheetId="11">#REF!</definedName>
    <definedName name="LastQPLGrossProfitExpense70GENERALADMINISTRATIVEPersonnelandcontractorsEmployeesBonus4">#REF!</definedName>
    <definedName name="LastQPLGrossProfitExpense70GENERALADMINISTRATIVEPersonnelandcontractorsEmployeesBonus5" localSheetId="11">#REF!</definedName>
    <definedName name="LastQPLGrossProfitExpense70GENERALADMINISTRATIVEPersonnelandcontractorsEmployeesBonus5">#REF!</definedName>
    <definedName name="LastQPLGrossProfitExpense70GENERALADMINISTRATIVEPersonnelandcontractorsEmployeesCompanyCPPandEI" localSheetId="11">#REF!</definedName>
    <definedName name="LastQPLGrossProfitExpense70GENERALADMINISTRATIVEPersonnelandcontractorsEmployeesCompanyCPPandEI">#REF!</definedName>
    <definedName name="LastQPLGrossProfitExpense70GENERALADMINISTRATIVEPersonnelandcontractorsEmployeesCompanyCPPandEICompanyCPPandEIOther1" localSheetId="11">#REF!</definedName>
    <definedName name="LastQPLGrossProfitExpense70GENERALADMINISTRATIVEPersonnelandcontractorsEmployeesCompanyCPPandEICompanyCPPandEIOther1">#REF!</definedName>
    <definedName name="LastQPLGrossProfitExpense70GENERALADMINISTRATIVEPersonnelandcontractorsEmployeesCompanyCPPandEICompanyCPPandEIOther2" localSheetId="11">#REF!</definedName>
    <definedName name="LastQPLGrossProfitExpense70GENERALADMINISTRATIVEPersonnelandcontractorsEmployeesCompanyCPPandEICompanyCPPandEIOther2">#REF!</definedName>
    <definedName name="LastQPLGrossProfitExpense70GENERALADMINISTRATIVEPersonnelandcontractorsEmployeesCompanyCPPandEICompanyCPPandEIOther3" localSheetId="11">#REF!</definedName>
    <definedName name="LastQPLGrossProfitExpense70GENERALADMINISTRATIVEPersonnelandcontractorsEmployeesCompanyCPPandEICompanyCPPandEIOther3">#REF!</definedName>
    <definedName name="LastQPLGrossProfitExpense70GENERALADMINISTRATIVEPersonnelandcontractorsEmployeesCompanyCPPandEICompanyCPPandEIOther4" localSheetId="11">#REF!</definedName>
    <definedName name="LastQPLGrossProfitExpense70GENERALADMINISTRATIVEPersonnelandcontractorsEmployeesCompanyCPPandEICompanyCPPandEIOther4">#REF!</definedName>
    <definedName name="LastQPLGrossProfitExpense70GENERALADMINISTRATIVEPersonnelandcontractorsEmployeesCompanyCPPandEICompanyCPPandEIOther5" localSheetId="11">#REF!</definedName>
    <definedName name="LastQPLGrossProfitExpense70GENERALADMINISTRATIVEPersonnelandcontractorsEmployeesCompanyCPPandEICompanyCPPandEIOther5">#REF!</definedName>
    <definedName name="LastQPLGrossProfitExpense70GENERALADMINISTRATIVEPersonnelandcontractorsEmployeesCompanyCPPandEICPPEICompany1" localSheetId="11">#REF!</definedName>
    <definedName name="LastQPLGrossProfitExpense70GENERALADMINISTRATIVEPersonnelandcontractorsEmployeesCompanyCPPandEICPPEICompany1">#REF!</definedName>
    <definedName name="LastQPLGrossProfitExpense70GENERALADMINISTRATIVEPersonnelandcontractorsEmployeesCompanyCPPandEICPPEICompany2" localSheetId="11">#REF!</definedName>
    <definedName name="LastQPLGrossProfitExpense70GENERALADMINISTRATIVEPersonnelandcontractorsEmployeesCompanyCPPandEICPPEICompany2">#REF!</definedName>
    <definedName name="LastQPLGrossProfitExpense70GENERALADMINISTRATIVEPersonnelandcontractorsEmployeesCompanyCPPandEICPPEICompany3" localSheetId="11">#REF!</definedName>
    <definedName name="LastQPLGrossProfitExpense70GENERALADMINISTRATIVEPersonnelandcontractorsEmployeesCompanyCPPandEICPPEICompany3">#REF!</definedName>
    <definedName name="LastQPLGrossProfitExpense70GENERALADMINISTRATIVEPersonnelandcontractorsEmployeesCompanyCPPandEICPPEICompany4" localSheetId="11">#REF!</definedName>
    <definedName name="LastQPLGrossProfitExpense70GENERALADMINISTRATIVEPersonnelandcontractorsEmployeesCompanyCPPandEICPPEICompany4">#REF!</definedName>
    <definedName name="LastQPLGrossProfitExpense70GENERALADMINISTRATIVEPersonnelandcontractorsEmployeesCompanyCPPandEICPPEICompany5" localSheetId="11">#REF!</definedName>
    <definedName name="LastQPLGrossProfitExpense70GENERALADMINISTRATIVEPersonnelandcontractorsEmployeesCompanyCPPandEICPPEICompany5">#REF!</definedName>
    <definedName name="LastQPLGrossProfitExpense70GENERALADMINISTRATIVEPersonnelandcontractorsEmployeesEmployeebenefits1" localSheetId="11">#REF!</definedName>
    <definedName name="LastQPLGrossProfitExpense70GENERALADMINISTRATIVEPersonnelandcontractorsEmployeesEmployeebenefits1">#REF!</definedName>
    <definedName name="LastQPLGrossProfitExpense70GENERALADMINISTRATIVEPersonnelandcontractorsEmployeesEmployeebenefits2" localSheetId="11">#REF!</definedName>
    <definedName name="LastQPLGrossProfitExpense70GENERALADMINISTRATIVEPersonnelandcontractorsEmployeesEmployeebenefits2">#REF!</definedName>
    <definedName name="LastQPLGrossProfitExpense70GENERALADMINISTRATIVEPersonnelandcontractorsEmployeesEmployeebenefits3" localSheetId="11">#REF!</definedName>
    <definedName name="LastQPLGrossProfitExpense70GENERALADMINISTRATIVEPersonnelandcontractorsEmployeesEmployeebenefits3">#REF!</definedName>
    <definedName name="LastQPLGrossProfitExpense70GENERALADMINISTRATIVEPersonnelandcontractorsEmployeesEmployeebenefits4" localSheetId="11">#REF!</definedName>
    <definedName name="LastQPLGrossProfitExpense70GENERALADMINISTRATIVEPersonnelandcontractorsEmployeesEmployeebenefits4">#REF!</definedName>
    <definedName name="LastQPLGrossProfitExpense70GENERALADMINISTRATIVEPersonnelandcontractorsEmployeesEmployeebenefits5" localSheetId="11">#REF!</definedName>
    <definedName name="LastQPLGrossProfitExpense70GENERALADMINISTRATIVEPersonnelandcontractorsEmployeesEmployeebenefits5">#REF!</definedName>
    <definedName name="LastQPLGrossProfitExpense70GENERALADMINISTRATIVEPersonnelandcontractorsEmployeesEmployeesOther1" localSheetId="11">#REF!</definedName>
    <definedName name="LastQPLGrossProfitExpense70GENERALADMINISTRATIVEPersonnelandcontractorsEmployeesEmployeesOther1">#REF!</definedName>
    <definedName name="LastQPLGrossProfitExpense70GENERALADMINISTRATIVEPersonnelandcontractorsEmployeesEmployeesOther2" localSheetId="11">#REF!</definedName>
    <definedName name="LastQPLGrossProfitExpense70GENERALADMINISTRATIVEPersonnelandcontractorsEmployeesEmployeesOther2">#REF!</definedName>
    <definedName name="LastQPLGrossProfitExpense70GENERALADMINISTRATIVEPersonnelandcontractorsEmployeesEmployeesOther3" localSheetId="11">#REF!</definedName>
    <definedName name="LastQPLGrossProfitExpense70GENERALADMINISTRATIVEPersonnelandcontractorsEmployeesEmployeesOther3">#REF!</definedName>
    <definedName name="LastQPLGrossProfitExpense70GENERALADMINISTRATIVEPersonnelandcontractorsEmployeesEmployeesOther4" localSheetId="11">#REF!</definedName>
    <definedName name="LastQPLGrossProfitExpense70GENERALADMINISTRATIVEPersonnelandcontractorsEmployeesEmployeesOther4">#REF!</definedName>
    <definedName name="LastQPLGrossProfitExpense70GENERALADMINISTRATIVEPersonnelandcontractorsEmployeesEmployeesOther5" localSheetId="11">#REF!</definedName>
    <definedName name="LastQPLGrossProfitExpense70GENERALADMINISTRATIVEPersonnelandcontractorsEmployeesEmployeesOther5">#REF!</definedName>
    <definedName name="LastQPLGrossProfitExpense70GENERALADMINISTRATIVEPersonnelandcontractorsEmployeesSalaryControl1" localSheetId="11">#REF!</definedName>
    <definedName name="LastQPLGrossProfitExpense70GENERALADMINISTRATIVEPersonnelandcontractorsEmployeesSalaryControl1">#REF!</definedName>
    <definedName name="LastQPLGrossProfitExpense70GENERALADMINISTRATIVEPersonnelandcontractorsEmployeesSalaryControl2" localSheetId="11">#REF!</definedName>
    <definedName name="LastQPLGrossProfitExpense70GENERALADMINISTRATIVEPersonnelandcontractorsEmployeesSalaryControl2">#REF!</definedName>
    <definedName name="LastQPLGrossProfitExpense70GENERALADMINISTRATIVEPersonnelandcontractorsEmployeesSalaryControl3" localSheetId="11">#REF!</definedName>
    <definedName name="LastQPLGrossProfitExpense70GENERALADMINISTRATIVEPersonnelandcontractorsEmployeesSalaryControl3">#REF!</definedName>
    <definedName name="LastQPLGrossProfitExpense70GENERALADMINISTRATIVEPersonnelandcontractorsEmployeesSalaryControl4" localSheetId="11">#REF!</definedName>
    <definedName name="LastQPLGrossProfitExpense70GENERALADMINISTRATIVEPersonnelandcontractorsEmployeesSalaryControl4">#REF!</definedName>
    <definedName name="LastQPLGrossProfitExpense70GENERALADMINISTRATIVEPersonnelandcontractorsEmployeesSalaryControl5" localSheetId="11">#REF!</definedName>
    <definedName name="LastQPLGrossProfitExpense70GENERALADMINISTRATIVEPersonnelandcontractorsEmployeesSalaryControl5">#REF!</definedName>
    <definedName name="LastQPLGrossProfitExpense70GENERALADMINISTRATIVEPersonnelandcontractorsEmployeesTotalCompanyCPPandEI1" localSheetId="11">#REF!</definedName>
    <definedName name="LastQPLGrossProfitExpense70GENERALADMINISTRATIVEPersonnelandcontractorsEmployeesTotalCompanyCPPandEI1">#REF!</definedName>
    <definedName name="LastQPLGrossProfitExpense70GENERALADMINISTRATIVEPersonnelandcontractorsEmployeesTotalCompanyCPPandEI2" localSheetId="11">#REF!</definedName>
    <definedName name="LastQPLGrossProfitExpense70GENERALADMINISTRATIVEPersonnelandcontractorsEmployeesTotalCompanyCPPandEI2">#REF!</definedName>
    <definedName name="LastQPLGrossProfitExpense70GENERALADMINISTRATIVEPersonnelandcontractorsEmployeesTotalCompanyCPPandEI3" localSheetId="11">#REF!</definedName>
    <definedName name="LastQPLGrossProfitExpense70GENERALADMINISTRATIVEPersonnelandcontractorsEmployeesTotalCompanyCPPandEI3">#REF!</definedName>
    <definedName name="LastQPLGrossProfitExpense70GENERALADMINISTRATIVEPersonnelandcontractorsEmployeesTotalCompanyCPPandEI4" localSheetId="11">#REF!</definedName>
    <definedName name="LastQPLGrossProfitExpense70GENERALADMINISTRATIVEPersonnelandcontractorsEmployeesTotalCompanyCPPandEI4">#REF!</definedName>
    <definedName name="LastQPLGrossProfitExpense70GENERALADMINISTRATIVEPersonnelandcontractorsEmployeesTotalCompanyCPPandEI5" localSheetId="11">#REF!</definedName>
    <definedName name="LastQPLGrossProfitExpense70GENERALADMINISTRATIVEPersonnelandcontractorsEmployeesTotalCompanyCPPandEI5">#REF!</definedName>
    <definedName name="LastQPLGrossProfitExpense70GENERALADMINISTRATIVEPersonnelandcontractorsEmployeesVacationexpense1" localSheetId="11">#REF!</definedName>
    <definedName name="LastQPLGrossProfitExpense70GENERALADMINISTRATIVEPersonnelandcontractorsEmployeesVacationexpense1">#REF!</definedName>
    <definedName name="LastQPLGrossProfitExpense70GENERALADMINISTRATIVEPersonnelandcontractorsEmployeesVacationexpense2" localSheetId="11">#REF!</definedName>
    <definedName name="LastQPLGrossProfitExpense70GENERALADMINISTRATIVEPersonnelandcontractorsEmployeesVacationexpense2">#REF!</definedName>
    <definedName name="LastQPLGrossProfitExpense70GENERALADMINISTRATIVEPersonnelandcontractorsEmployeesVacationexpense3" localSheetId="11">#REF!</definedName>
    <definedName name="LastQPLGrossProfitExpense70GENERALADMINISTRATIVEPersonnelandcontractorsEmployeesVacationexpense3">#REF!</definedName>
    <definedName name="LastQPLGrossProfitExpense70GENERALADMINISTRATIVEPersonnelandcontractorsEmployeesVacationexpense4" localSheetId="11">#REF!</definedName>
    <definedName name="LastQPLGrossProfitExpense70GENERALADMINISTRATIVEPersonnelandcontractorsEmployeesVacationexpense4">#REF!</definedName>
    <definedName name="LastQPLGrossProfitExpense70GENERALADMINISTRATIVEPersonnelandcontractorsEmployeesVacationexpense5" localSheetId="11">#REF!</definedName>
    <definedName name="LastQPLGrossProfitExpense70GENERALADMINISTRATIVEPersonnelandcontractorsEmployeesVacationexpense5">#REF!</definedName>
    <definedName name="LastQPLGrossProfitExpense70GENERALADMINISTRATIVEPersonnelandcontractorsEmployeesWageAllocation1" localSheetId="11">#REF!</definedName>
    <definedName name="LastQPLGrossProfitExpense70GENERALADMINISTRATIVEPersonnelandcontractorsEmployeesWageAllocation1">#REF!</definedName>
    <definedName name="LastQPLGrossProfitExpense70GENERALADMINISTRATIVEPersonnelandcontractorsEmployeesWageAllocation2" localSheetId="11">#REF!</definedName>
    <definedName name="LastQPLGrossProfitExpense70GENERALADMINISTRATIVEPersonnelandcontractorsEmployeesWageAllocation2">#REF!</definedName>
    <definedName name="LastQPLGrossProfitExpense70GENERALADMINISTRATIVEPersonnelandcontractorsEmployeesWageAllocation3" localSheetId="11">#REF!</definedName>
    <definedName name="LastQPLGrossProfitExpense70GENERALADMINISTRATIVEPersonnelandcontractorsEmployeesWageAllocation3">#REF!</definedName>
    <definedName name="LastQPLGrossProfitExpense70GENERALADMINISTRATIVEPersonnelandcontractorsEmployeesWageAllocation4" localSheetId="11">#REF!</definedName>
    <definedName name="LastQPLGrossProfitExpense70GENERALADMINISTRATIVEPersonnelandcontractorsEmployeesWageAllocation4">#REF!</definedName>
    <definedName name="LastQPLGrossProfitExpense70GENERALADMINISTRATIVEPersonnelandcontractorsEmployeesWageAllocation5" localSheetId="11">#REF!</definedName>
    <definedName name="LastQPLGrossProfitExpense70GENERALADMINISTRATIVEPersonnelandcontractorsEmployeesWageAllocation5">#REF!</definedName>
    <definedName name="LastQPLGrossProfitExpense70GENERALADMINISTRATIVEPersonnelandcontractorsEmployeesWagesSalaries1" localSheetId="11">#REF!</definedName>
    <definedName name="LastQPLGrossProfitExpense70GENERALADMINISTRATIVEPersonnelandcontractorsEmployeesWagesSalaries1">#REF!</definedName>
    <definedName name="LastQPLGrossProfitExpense70GENERALADMINISTRATIVEPersonnelandcontractorsEmployeesWagesSalaries2" localSheetId="11">#REF!</definedName>
    <definedName name="LastQPLGrossProfitExpense70GENERALADMINISTRATIVEPersonnelandcontractorsEmployeesWagesSalaries2">#REF!</definedName>
    <definedName name="LastQPLGrossProfitExpense70GENERALADMINISTRATIVEPersonnelandcontractorsEmployeesWagesSalaries3" localSheetId="11">#REF!</definedName>
    <definedName name="LastQPLGrossProfitExpense70GENERALADMINISTRATIVEPersonnelandcontractorsEmployeesWagesSalaries3">#REF!</definedName>
    <definedName name="LastQPLGrossProfitExpense70GENERALADMINISTRATIVEPersonnelandcontractorsEmployeesWagesSalaries4" localSheetId="11">#REF!</definedName>
    <definedName name="LastQPLGrossProfitExpense70GENERALADMINISTRATIVEPersonnelandcontractorsEmployeesWagesSalaries4">#REF!</definedName>
    <definedName name="LastQPLGrossProfitExpense70GENERALADMINISTRATIVEPersonnelandcontractorsEmployeesWagesSalaries5" localSheetId="11">#REF!</definedName>
    <definedName name="LastQPLGrossProfitExpense70GENERALADMINISTRATIVEPersonnelandcontractorsEmployeesWagesSalaries5">#REF!</definedName>
    <definedName name="LastQPLGrossProfitExpense70GENERALADMINISTRATIVEPersonnelandcontractorsEmployeesWCBExpense1" localSheetId="11">#REF!</definedName>
    <definedName name="LastQPLGrossProfitExpense70GENERALADMINISTRATIVEPersonnelandcontractorsEmployeesWCBExpense1">#REF!</definedName>
    <definedName name="LastQPLGrossProfitExpense70GENERALADMINISTRATIVEPersonnelandcontractorsEmployeesWCBExpense2" localSheetId="11">#REF!</definedName>
    <definedName name="LastQPLGrossProfitExpense70GENERALADMINISTRATIVEPersonnelandcontractorsEmployeesWCBExpense2">#REF!</definedName>
    <definedName name="LastQPLGrossProfitExpense70GENERALADMINISTRATIVEPersonnelandcontractorsEmployeesWCBExpense3" localSheetId="11">#REF!</definedName>
    <definedName name="LastQPLGrossProfitExpense70GENERALADMINISTRATIVEPersonnelandcontractorsEmployeesWCBExpense3">#REF!</definedName>
    <definedName name="LastQPLGrossProfitExpense70GENERALADMINISTRATIVEPersonnelandcontractorsEmployeesWCBExpense4" localSheetId="11">#REF!</definedName>
    <definedName name="LastQPLGrossProfitExpense70GENERALADMINISTRATIVEPersonnelandcontractorsEmployeesWCBExpense4">#REF!</definedName>
    <definedName name="LastQPLGrossProfitExpense70GENERALADMINISTRATIVEPersonnelandcontractorsEmployeesWCBExpense5" localSheetId="11">#REF!</definedName>
    <definedName name="LastQPLGrossProfitExpense70GENERALADMINISTRATIVEPersonnelandcontractorsEmployeesWCBExpense5">#REF!</definedName>
    <definedName name="LastQPLGrossProfitExpense70GENERALADMINISTRATIVEPersonnelandcontractorsPersonnelandcontractorsOther1" localSheetId="11">#REF!</definedName>
    <definedName name="LastQPLGrossProfitExpense70GENERALADMINISTRATIVEPersonnelandcontractorsPersonnelandcontractorsOther1">#REF!</definedName>
    <definedName name="LastQPLGrossProfitExpense70GENERALADMINISTRATIVEPersonnelandcontractorsPersonnelandcontractorsOther2" localSheetId="11">#REF!</definedName>
    <definedName name="LastQPLGrossProfitExpense70GENERALADMINISTRATIVEPersonnelandcontractorsPersonnelandcontractorsOther2">#REF!</definedName>
    <definedName name="LastQPLGrossProfitExpense70GENERALADMINISTRATIVEPersonnelandcontractorsPersonnelandcontractorsOther3" localSheetId="11">#REF!</definedName>
    <definedName name="LastQPLGrossProfitExpense70GENERALADMINISTRATIVEPersonnelandcontractorsPersonnelandcontractorsOther3">#REF!</definedName>
    <definedName name="LastQPLGrossProfitExpense70GENERALADMINISTRATIVEPersonnelandcontractorsPersonnelandcontractorsOther4" localSheetId="11">#REF!</definedName>
    <definedName name="LastQPLGrossProfitExpense70GENERALADMINISTRATIVEPersonnelandcontractorsPersonnelandcontractorsOther4">#REF!</definedName>
    <definedName name="LastQPLGrossProfitExpense70GENERALADMINISTRATIVEPersonnelandcontractorsPersonnelandcontractorsOther5" localSheetId="11">#REF!</definedName>
    <definedName name="LastQPLGrossProfitExpense70GENERALADMINISTRATIVEPersonnelandcontractorsPersonnelandcontractorsOther5">#REF!</definedName>
    <definedName name="LastQPLGrossProfitExpense70GENERALADMINISTRATIVEPersonnelandcontractorsTotalContractors1" localSheetId="11">#REF!</definedName>
    <definedName name="LastQPLGrossProfitExpense70GENERALADMINISTRATIVEPersonnelandcontractorsTotalContractors1">#REF!</definedName>
    <definedName name="LastQPLGrossProfitExpense70GENERALADMINISTRATIVEPersonnelandcontractorsTotalContractors2" localSheetId="11">#REF!</definedName>
    <definedName name="LastQPLGrossProfitExpense70GENERALADMINISTRATIVEPersonnelandcontractorsTotalContractors2">#REF!</definedName>
    <definedName name="LastQPLGrossProfitExpense70GENERALADMINISTRATIVEPersonnelandcontractorsTotalContractors3" localSheetId="11">#REF!</definedName>
    <definedName name="LastQPLGrossProfitExpense70GENERALADMINISTRATIVEPersonnelandcontractorsTotalContractors3">#REF!</definedName>
    <definedName name="LastQPLGrossProfitExpense70GENERALADMINISTRATIVEPersonnelandcontractorsTotalContractors4" localSheetId="11">#REF!</definedName>
    <definedName name="LastQPLGrossProfitExpense70GENERALADMINISTRATIVEPersonnelandcontractorsTotalContractors4">#REF!</definedName>
    <definedName name="LastQPLGrossProfitExpense70GENERALADMINISTRATIVEPersonnelandcontractorsTotalContractors5" localSheetId="11">#REF!</definedName>
    <definedName name="LastQPLGrossProfitExpense70GENERALADMINISTRATIVEPersonnelandcontractorsTotalContractors5">#REF!</definedName>
    <definedName name="LastQPLGrossProfitExpense70GENERALADMINISTRATIVEPersonnelandcontractorsTotalEmployees1" localSheetId="11">#REF!</definedName>
    <definedName name="LastQPLGrossProfitExpense70GENERALADMINISTRATIVEPersonnelandcontractorsTotalEmployees1">#REF!</definedName>
    <definedName name="LastQPLGrossProfitExpense70GENERALADMINISTRATIVEPersonnelandcontractorsTotalEmployees2" localSheetId="11">#REF!</definedName>
    <definedName name="LastQPLGrossProfitExpense70GENERALADMINISTRATIVEPersonnelandcontractorsTotalEmployees2">#REF!</definedName>
    <definedName name="LastQPLGrossProfitExpense70GENERALADMINISTRATIVEPersonnelandcontractorsTotalEmployees3" localSheetId="11">#REF!</definedName>
    <definedName name="LastQPLGrossProfitExpense70GENERALADMINISTRATIVEPersonnelandcontractorsTotalEmployees3">#REF!</definedName>
    <definedName name="LastQPLGrossProfitExpense70GENERALADMINISTRATIVEPersonnelandcontractorsTotalEmployees4" localSheetId="11">#REF!</definedName>
    <definedName name="LastQPLGrossProfitExpense70GENERALADMINISTRATIVEPersonnelandcontractorsTotalEmployees4">#REF!</definedName>
    <definedName name="LastQPLGrossProfitExpense70GENERALADMINISTRATIVEPersonnelandcontractorsTotalEmployees5" localSheetId="11">#REF!</definedName>
    <definedName name="LastQPLGrossProfitExpense70GENERALADMINISTRATIVEPersonnelandcontractorsTotalEmployees5">#REF!</definedName>
    <definedName name="LastQPLGrossProfitExpense70GENERALADMINISTRATIVETotalAdministration1" localSheetId="11">#REF!</definedName>
    <definedName name="LastQPLGrossProfitExpense70GENERALADMINISTRATIVETotalAdministration1">#REF!</definedName>
    <definedName name="LastQPLGrossProfitExpense70GENERALADMINISTRATIVETotalAdministration2" localSheetId="11">#REF!</definedName>
    <definedName name="LastQPLGrossProfitExpense70GENERALADMINISTRATIVETotalAdministration2">#REF!</definedName>
    <definedName name="LastQPLGrossProfitExpense70GENERALADMINISTRATIVETotalAdministration3" localSheetId="11">#REF!</definedName>
    <definedName name="LastQPLGrossProfitExpense70GENERALADMINISTRATIVETotalAdministration3">#REF!</definedName>
    <definedName name="LastQPLGrossProfitExpense70GENERALADMINISTRATIVETotalAdministration4" localSheetId="11">#REF!</definedName>
    <definedName name="LastQPLGrossProfitExpense70GENERALADMINISTRATIVETotalAdministration4">#REF!</definedName>
    <definedName name="LastQPLGrossProfitExpense70GENERALADMINISTRATIVETotalAdministration5" localSheetId="11">#REF!</definedName>
    <definedName name="LastQPLGrossProfitExpense70GENERALADMINISTRATIVETotalAdministration5">#REF!</definedName>
    <definedName name="LastQPLGrossProfitExpense70GENERALADMINISTRATIVETotalMarketingExpense1" localSheetId="11">#REF!</definedName>
    <definedName name="LastQPLGrossProfitExpense70GENERALADMINISTRATIVETotalMarketingExpense1">#REF!</definedName>
    <definedName name="LastQPLGrossProfitExpense70GENERALADMINISTRATIVETotalMarketingExpense2" localSheetId="11">#REF!</definedName>
    <definedName name="LastQPLGrossProfitExpense70GENERALADMINISTRATIVETotalMarketingExpense2">#REF!</definedName>
    <definedName name="LastQPLGrossProfitExpense70GENERALADMINISTRATIVETotalMarketingExpense3" localSheetId="11">#REF!</definedName>
    <definedName name="LastQPLGrossProfitExpense70GENERALADMINISTRATIVETotalMarketingExpense3">#REF!</definedName>
    <definedName name="LastQPLGrossProfitExpense70GENERALADMINISTRATIVETotalMarketingExpense4" localSheetId="11">#REF!</definedName>
    <definedName name="LastQPLGrossProfitExpense70GENERALADMINISTRATIVETotalMarketingExpense4">#REF!</definedName>
    <definedName name="LastQPLGrossProfitExpense70GENERALADMINISTRATIVETotalMarketingExpense5" localSheetId="11">#REF!</definedName>
    <definedName name="LastQPLGrossProfitExpense70GENERALADMINISTRATIVETotalMarketingExpense5">#REF!</definedName>
    <definedName name="LastQPLGrossProfitExpense70GENERALADMINISTRATIVETotalPersonnelandcontractors1" localSheetId="11">#REF!</definedName>
    <definedName name="LastQPLGrossProfitExpense70GENERALADMINISTRATIVETotalPersonnelandcontractors1">#REF!</definedName>
    <definedName name="LastQPLGrossProfitExpense70GENERALADMINISTRATIVETotalPersonnelandcontractors2" localSheetId="11">#REF!</definedName>
    <definedName name="LastQPLGrossProfitExpense70GENERALADMINISTRATIVETotalPersonnelandcontractors2">#REF!</definedName>
    <definedName name="LastQPLGrossProfitExpense70GENERALADMINISTRATIVETotalPersonnelandcontractors3" localSheetId="11">#REF!</definedName>
    <definedName name="LastQPLGrossProfitExpense70GENERALADMINISTRATIVETotalPersonnelandcontractors3">#REF!</definedName>
    <definedName name="LastQPLGrossProfitExpense70GENERALADMINISTRATIVETotalPersonnelandcontractors4" localSheetId="11">#REF!</definedName>
    <definedName name="LastQPLGrossProfitExpense70GENERALADMINISTRATIVETotalPersonnelandcontractors4">#REF!</definedName>
    <definedName name="LastQPLGrossProfitExpense70GENERALADMINISTRATIVETotalPersonnelandcontractors5" localSheetId="11">#REF!</definedName>
    <definedName name="LastQPLGrossProfitExpense70GENERALADMINISTRATIVETotalPersonnelandcontractors5">#REF!</definedName>
    <definedName name="LastQPLGrossProfitExpenseExchangeGainLoss1" localSheetId="11">#REF!</definedName>
    <definedName name="LastQPLGrossProfitExpenseExchangeGainLoss1">#REF!</definedName>
    <definedName name="LastQPLGrossProfitExpenseExchangeGainLoss2" localSheetId="11">#REF!</definedName>
    <definedName name="LastQPLGrossProfitExpenseExchangeGainLoss2">#REF!</definedName>
    <definedName name="LastQPLGrossProfitExpenseExchangeGainLoss3" localSheetId="11">#REF!</definedName>
    <definedName name="LastQPLGrossProfitExpenseExchangeGainLoss3">#REF!</definedName>
    <definedName name="LastQPLGrossProfitExpenseExchangeGainLoss4" localSheetId="11">#REF!</definedName>
    <definedName name="LastQPLGrossProfitExpenseExchangeGainLoss4">#REF!</definedName>
    <definedName name="LastQPLGrossProfitExpenseExchangeGainLoss5" localSheetId="11">#REF!</definedName>
    <definedName name="LastQPLGrossProfitExpenseExchangeGainLoss5">#REF!</definedName>
    <definedName name="LastQPLGrossProfitExpenseQCDocsUncoded1" localSheetId="11">#REF!</definedName>
    <definedName name="LastQPLGrossProfitExpenseQCDocsUncoded1">#REF!</definedName>
    <definedName name="LastQPLGrossProfitExpenseQCDocsUncoded2" localSheetId="11">#REF!</definedName>
    <definedName name="LastQPLGrossProfitExpenseQCDocsUncoded2">#REF!</definedName>
    <definedName name="LastQPLGrossProfitExpenseQCDocsUncoded3" localSheetId="11">#REF!</definedName>
    <definedName name="LastQPLGrossProfitExpenseQCDocsUncoded3">#REF!</definedName>
    <definedName name="LastQPLGrossProfitExpenseQCDocsUncoded4" localSheetId="11">#REF!</definedName>
    <definedName name="LastQPLGrossProfitExpenseQCDocsUncoded4">#REF!</definedName>
    <definedName name="LastQPLGrossProfitExpenseQCDocsUncoded5" localSheetId="11">#REF!</definedName>
    <definedName name="LastQPLGrossProfitExpenseQCDocsUncoded5">#REF!</definedName>
    <definedName name="LastQPLGrossProfitExpenseStockCompensation" localSheetId="11">#REF!</definedName>
    <definedName name="LastQPLGrossProfitExpenseStockCompensation">#REF!</definedName>
    <definedName name="LastQPLGrossProfitExpenseStockCompensationStockComp0101" localSheetId="11">#REF!</definedName>
    <definedName name="LastQPLGrossProfitExpenseStockCompensationStockComp0101">#REF!</definedName>
    <definedName name="LastQPLGrossProfitExpenseStockCompensationStockComp0102" localSheetId="11">#REF!</definedName>
    <definedName name="LastQPLGrossProfitExpenseStockCompensationStockComp0102">#REF!</definedName>
    <definedName name="LastQPLGrossProfitExpenseStockCompensationStockComp0103" localSheetId="11">#REF!</definedName>
    <definedName name="LastQPLGrossProfitExpenseStockCompensationStockComp0103">#REF!</definedName>
    <definedName name="LastQPLGrossProfitExpenseStockCompensationStockComp0104" localSheetId="11">#REF!</definedName>
    <definedName name="LastQPLGrossProfitExpenseStockCompensationStockComp0104">#REF!</definedName>
    <definedName name="LastQPLGrossProfitExpenseStockCompensationStockComp0105" localSheetId="11">#REF!</definedName>
    <definedName name="LastQPLGrossProfitExpenseStockCompensationStockComp0105">#REF!</definedName>
    <definedName name="LastQPLGrossProfitExpenseStockCompensationStockComp010Consultants1" localSheetId="11">#REF!</definedName>
    <definedName name="LastQPLGrossProfitExpenseStockCompensationStockComp010Consultants1">#REF!</definedName>
    <definedName name="LastQPLGrossProfitExpenseStockCompensationStockComp010Consultants2" localSheetId="11">#REF!</definedName>
    <definedName name="LastQPLGrossProfitExpenseStockCompensationStockComp010Consultants2">#REF!</definedName>
    <definedName name="LastQPLGrossProfitExpenseStockCompensationStockComp010Consultants3" localSheetId="11">#REF!</definedName>
    <definedName name="LastQPLGrossProfitExpenseStockCompensationStockComp010Consultants3">#REF!</definedName>
    <definedName name="LastQPLGrossProfitExpenseStockCompensationStockComp010Consultants4" localSheetId="11">#REF!</definedName>
    <definedName name="LastQPLGrossProfitExpenseStockCompensationStockComp010Consultants4">#REF!</definedName>
    <definedName name="LastQPLGrossProfitExpenseStockCompensationStockComp010Consultants5" localSheetId="11">#REF!</definedName>
    <definedName name="LastQPLGrossProfitExpenseStockCompensationStockComp010Consultants5">#REF!</definedName>
    <definedName name="LastQPLGrossProfitExpenseStockCompensationStockComp0501" localSheetId="11">#REF!</definedName>
    <definedName name="LastQPLGrossProfitExpenseStockCompensationStockComp0501">#REF!</definedName>
    <definedName name="LastQPLGrossProfitExpenseStockCompensationStockComp0502" localSheetId="11">#REF!</definedName>
    <definedName name="LastQPLGrossProfitExpenseStockCompensationStockComp0502">#REF!</definedName>
    <definedName name="LastQPLGrossProfitExpenseStockCompensationStockComp0503" localSheetId="11">#REF!</definedName>
    <definedName name="LastQPLGrossProfitExpenseStockCompensationStockComp0503">#REF!</definedName>
    <definedName name="LastQPLGrossProfitExpenseStockCompensationStockComp0504" localSheetId="11">#REF!</definedName>
    <definedName name="LastQPLGrossProfitExpenseStockCompensationStockComp0504">#REF!</definedName>
    <definedName name="LastQPLGrossProfitExpenseStockCompensationStockComp0505" localSheetId="11">#REF!</definedName>
    <definedName name="LastQPLGrossProfitExpenseStockCompensationStockComp0505">#REF!</definedName>
    <definedName name="LastQPLGrossProfitExpenseStockCompensationStockComp050consultants1" localSheetId="11">#REF!</definedName>
    <definedName name="LastQPLGrossProfitExpenseStockCompensationStockComp050consultants1">#REF!</definedName>
    <definedName name="LastQPLGrossProfitExpenseStockCompensationStockComp050consultants2" localSheetId="11">#REF!</definedName>
    <definedName name="LastQPLGrossProfitExpenseStockCompensationStockComp050consultants2">#REF!</definedName>
    <definedName name="LastQPLGrossProfitExpenseStockCompensationStockComp050consultants3" localSheetId="11">#REF!</definedName>
    <definedName name="LastQPLGrossProfitExpenseStockCompensationStockComp050consultants3">#REF!</definedName>
    <definedName name="LastQPLGrossProfitExpenseStockCompensationStockComp050consultants4" localSheetId="11">#REF!</definedName>
    <definedName name="LastQPLGrossProfitExpenseStockCompensationStockComp050consultants4">#REF!</definedName>
    <definedName name="LastQPLGrossProfitExpenseStockCompensationStockComp050consultants5" localSheetId="11">#REF!</definedName>
    <definedName name="LastQPLGrossProfitExpenseStockCompensationStockComp050consultants5">#REF!</definedName>
    <definedName name="LastQPLGrossProfitExpenseStockCompensationStockCompensationOther1" localSheetId="11">#REF!</definedName>
    <definedName name="LastQPLGrossProfitExpenseStockCompensationStockCompensationOther1">#REF!</definedName>
    <definedName name="LastQPLGrossProfitExpenseStockCompensationStockCompensationOther2" localSheetId="11">#REF!</definedName>
    <definedName name="LastQPLGrossProfitExpenseStockCompensationStockCompensationOther2">#REF!</definedName>
    <definedName name="LastQPLGrossProfitExpenseStockCompensationStockCompensationOther3" localSheetId="11">#REF!</definedName>
    <definedName name="LastQPLGrossProfitExpenseStockCompensationStockCompensationOther3">#REF!</definedName>
    <definedName name="LastQPLGrossProfitExpenseStockCompensationStockCompensationOther4" localSheetId="11">#REF!</definedName>
    <definedName name="LastQPLGrossProfitExpenseStockCompensationStockCompensationOther4">#REF!</definedName>
    <definedName name="LastQPLGrossProfitExpenseStockCompensationStockCompensationOther5" localSheetId="11">#REF!</definedName>
    <definedName name="LastQPLGrossProfitExpenseStockCompensationStockCompensationOther5">#REF!</definedName>
    <definedName name="LastQPLGrossProfitExpenseTotal60RESEARCHDEVELOPMENT1" localSheetId="11">#REF!</definedName>
    <definedName name="LastQPLGrossProfitExpenseTotal60RESEARCHDEVELOPMENT1">#REF!</definedName>
    <definedName name="LastQPLGrossProfitExpenseTotal60RESEARCHDEVELOPMENT2" localSheetId="11">#REF!</definedName>
    <definedName name="LastQPLGrossProfitExpenseTotal60RESEARCHDEVELOPMENT2">#REF!</definedName>
    <definedName name="LastQPLGrossProfitExpenseTotal60RESEARCHDEVELOPMENT3" localSheetId="11">#REF!</definedName>
    <definedName name="LastQPLGrossProfitExpenseTotal60RESEARCHDEVELOPMENT3">#REF!</definedName>
    <definedName name="LastQPLGrossProfitExpenseTotal60RESEARCHDEVELOPMENT4" localSheetId="11">#REF!</definedName>
    <definedName name="LastQPLGrossProfitExpenseTotal60RESEARCHDEVELOPMENT4">#REF!</definedName>
    <definedName name="LastQPLGrossProfitExpenseTotal60RESEARCHDEVELOPMENT5" localSheetId="11">#REF!</definedName>
    <definedName name="LastQPLGrossProfitExpenseTotal60RESEARCHDEVELOPMENT5">#REF!</definedName>
    <definedName name="LastQPLGrossProfitExpenseTotal70GENERALADMINISTRATIVE1" localSheetId="11">#REF!</definedName>
    <definedName name="LastQPLGrossProfitExpenseTotal70GENERALADMINISTRATIVE1">#REF!</definedName>
    <definedName name="LastQPLGrossProfitExpenseTotal70GENERALADMINISTRATIVE2" localSheetId="11">#REF!</definedName>
    <definedName name="LastQPLGrossProfitExpenseTotal70GENERALADMINISTRATIVE2">#REF!</definedName>
    <definedName name="LastQPLGrossProfitExpenseTotal70GENERALADMINISTRATIVE3" localSheetId="11">#REF!</definedName>
    <definedName name="LastQPLGrossProfitExpenseTotal70GENERALADMINISTRATIVE3">#REF!</definedName>
    <definedName name="LastQPLGrossProfitExpenseTotal70GENERALADMINISTRATIVE4" localSheetId="11">#REF!</definedName>
    <definedName name="LastQPLGrossProfitExpenseTotal70GENERALADMINISTRATIVE4">#REF!</definedName>
    <definedName name="LastQPLGrossProfitExpenseTotal70GENERALADMINISTRATIVE5" localSheetId="11">#REF!</definedName>
    <definedName name="LastQPLGrossProfitExpenseTotal70GENERALADMINISTRATIVE5">#REF!</definedName>
    <definedName name="LastQPLGrossProfitExpenseTotalStockCompensation1" localSheetId="11">#REF!</definedName>
    <definedName name="LastQPLGrossProfitExpenseTotalStockCompensation1">#REF!</definedName>
    <definedName name="LastQPLGrossProfitExpenseTotalStockCompensation2" localSheetId="11">#REF!</definedName>
    <definedName name="LastQPLGrossProfitExpenseTotalStockCompensation2">#REF!</definedName>
    <definedName name="LastQPLGrossProfitExpenseTotalStockCompensation3" localSheetId="11">#REF!</definedName>
    <definedName name="LastQPLGrossProfitExpenseTotalStockCompensation3">#REF!</definedName>
    <definedName name="LastQPLGrossProfitExpenseTotalStockCompensation4" localSheetId="11">#REF!</definedName>
    <definedName name="LastQPLGrossProfitExpenseTotalStockCompensation4">#REF!</definedName>
    <definedName name="LastQPLGrossProfitExpenseTotalStockCompensation5" localSheetId="11">#REF!</definedName>
    <definedName name="LastQPLGrossProfitExpenseTotalStockCompensation5">#REF!</definedName>
    <definedName name="LastQPLGrossProfitTotalExpense1" localSheetId="11">#REF!</definedName>
    <definedName name="LastQPLGrossProfitTotalExpense1">#REF!</definedName>
    <definedName name="LastQPLGrossProfitTotalExpense2" localSheetId="11">#REF!</definedName>
    <definedName name="LastQPLGrossProfitTotalExpense2">#REF!</definedName>
    <definedName name="LastQPLGrossProfitTotalExpense3" localSheetId="11">#REF!</definedName>
    <definedName name="LastQPLGrossProfitTotalExpense3">#REF!</definedName>
    <definedName name="LastQPLGrossProfitTotalExpense4" localSheetId="11">#REF!</definedName>
    <definedName name="LastQPLGrossProfitTotalExpense4">#REF!</definedName>
    <definedName name="LastQPLGrossProfitTotalExpense5" localSheetId="11">#REF!</definedName>
    <definedName name="LastQPLGrossProfitTotalExpense5">#REF!</definedName>
    <definedName name="LastQPLNetOrdinaryIncome1" localSheetId="11">#REF!</definedName>
    <definedName name="LastQPLNetOrdinaryIncome1">#REF!</definedName>
    <definedName name="LastQPLNetOrdinaryIncome2" localSheetId="11">#REF!</definedName>
    <definedName name="LastQPLNetOrdinaryIncome2">#REF!</definedName>
    <definedName name="LastQPLNetOrdinaryIncome3" localSheetId="11">#REF!</definedName>
    <definedName name="LastQPLNetOrdinaryIncome3">#REF!</definedName>
    <definedName name="LastQPLNetOrdinaryIncome4" localSheetId="11">#REF!</definedName>
    <definedName name="LastQPLNetOrdinaryIncome4">#REF!</definedName>
    <definedName name="LastQPLNetOrdinaryIncome5" localSheetId="11">#REF!</definedName>
    <definedName name="LastQPLNetOrdinaryIncome5">#REF!</definedName>
    <definedName name="LastQPLNetOtherIncome1" localSheetId="11">#REF!</definedName>
    <definedName name="LastQPLNetOtherIncome1">#REF!</definedName>
    <definedName name="LastQPLNetOtherIncome2" localSheetId="11">#REF!</definedName>
    <definedName name="LastQPLNetOtherIncome2">#REF!</definedName>
    <definedName name="LastQPLNetOtherIncome3" localSheetId="11">#REF!</definedName>
    <definedName name="LastQPLNetOtherIncome3">#REF!</definedName>
    <definedName name="LastQPLNetOtherIncome4" localSheetId="11">#REF!</definedName>
    <definedName name="LastQPLNetOtherIncome4">#REF!</definedName>
    <definedName name="LastQPLNetOtherIncome5" localSheetId="11">#REF!</definedName>
    <definedName name="LastQPLNetOtherIncome5">#REF!</definedName>
    <definedName name="LastQPLOrdinaryIncomeExpense" localSheetId="11">#REF!</definedName>
    <definedName name="LastQPLOrdinaryIncomeExpense">#REF!</definedName>
    <definedName name="LastQPLOrdinaryIncomeExpenseCostofGoodsSold" localSheetId="11">#REF!</definedName>
    <definedName name="LastQPLOrdinaryIncomeExpenseCostofGoodsSold">#REF!</definedName>
    <definedName name="LastQPLOrdinaryIncomeExpenseCostofGoodsSold5000CostofGoodsSold1" localSheetId="11">#REF!</definedName>
    <definedName name="LastQPLOrdinaryIncomeExpenseCostofGoodsSold5000CostofGoodsSold1">#REF!</definedName>
    <definedName name="LastQPLOrdinaryIncomeExpenseCostofGoodsSold5000CostofGoodsSold2" localSheetId="11">#REF!</definedName>
    <definedName name="LastQPLOrdinaryIncomeExpenseCostofGoodsSold5000CostofGoodsSold2">#REF!</definedName>
    <definedName name="LastQPLOrdinaryIncomeExpenseCostofGoodsSold5000CostofGoodsSold3" localSheetId="11">#REF!</definedName>
    <definedName name="LastQPLOrdinaryIncomeExpenseCostofGoodsSold5000CostofGoodsSold3">#REF!</definedName>
    <definedName name="LastQPLOrdinaryIncomeExpenseCostofGoodsSold5000CostofGoodsSold4" localSheetId="11">#REF!</definedName>
    <definedName name="LastQPLOrdinaryIncomeExpenseCostofGoodsSold5000CostofGoodsSold4">#REF!</definedName>
    <definedName name="LastQPLOrdinaryIncomeExpenseCostofGoodsSold5000CostofGoodsSold5" localSheetId="11">#REF!</definedName>
    <definedName name="LastQPLOrdinaryIncomeExpenseCostofGoodsSold5000CostofGoodsSold5">#REF!</definedName>
    <definedName name="LastQPLOrdinaryIncomeExpenseIncome" localSheetId="11">#REF!</definedName>
    <definedName name="LastQPLOrdinaryIncomeExpenseIncome">#REF!</definedName>
    <definedName name="LastQPLOrdinaryIncomeExpenseIncomeContractrevenue1" localSheetId="11">#REF!</definedName>
    <definedName name="LastQPLOrdinaryIncomeExpenseIncomeContractrevenue1">#REF!</definedName>
    <definedName name="LastQPLOrdinaryIncomeExpenseIncomeContractrevenue2" localSheetId="11">#REF!</definedName>
    <definedName name="LastQPLOrdinaryIncomeExpenseIncomeContractrevenue2">#REF!</definedName>
    <definedName name="LastQPLOrdinaryIncomeExpenseIncomeContractrevenue3" localSheetId="11">#REF!</definedName>
    <definedName name="LastQPLOrdinaryIncomeExpenseIncomeContractrevenue3">#REF!</definedName>
    <definedName name="LastQPLOrdinaryIncomeExpenseIncomeContractrevenue4" localSheetId="11">#REF!</definedName>
    <definedName name="LastQPLOrdinaryIncomeExpenseIncomeContractrevenue4">#REF!</definedName>
    <definedName name="LastQPLOrdinaryIncomeExpenseIncomeContractrevenue5" localSheetId="11">#REF!</definedName>
    <definedName name="LastQPLOrdinaryIncomeExpenseIncomeContractrevenue5">#REF!</definedName>
    <definedName name="LastQPLOrdinaryIncomeExpenseTotalCOGS1" localSheetId="11">#REF!</definedName>
    <definedName name="LastQPLOrdinaryIncomeExpenseTotalCOGS1">#REF!</definedName>
    <definedName name="LastQPLOrdinaryIncomeExpenseTotalCOGS2" localSheetId="11">#REF!</definedName>
    <definedName name="LastQPLOrdinaryIncomeExpenseTotalCOGS2">#REF!</definedName>
    <definedName name="LastQPLOrdinaryIncomeExpenseTotalCOGS3" localSheetId="11">#REF!</definedName>
    <definedName name="LastQPLOrdinaryIncomeExpenseTotalCOGS3">#REF!</definedName>
    <definedName name="LastQPLOrdinaryIncomeExpenseTotalCOGS4" localSheetId="11">#REF!</definedName>
    <definedName name="LastQPLOrdinaryIncomeExpenseTotalCOGS4">#REF!</definedName>
    <definedName name="LastQPLOrdinaryIncomeExpenseTotalCOGS5" localSheetId="11">#REF!</definedName>
    <definedName name="LastQPLOrdinaryIncomeExpenseTotalCOGS5">#REF!</definedName>
    <definedName name="LastQPLOrdinaryIncomeExpenseTotalIncome1" localSheetId="11">#REF!</definedName>
    <definedName name="LastQPLOrdinaryIncomeExpenseTotalIncome1">#REF!</definedName>
    <definedName name="LastQPLOrdinaryIncomeExpenseTotalIncome2" localSheetId="11">#REF!</definedName>
    <definedName name="LastQPLOrdinaryIncomeExpenseTotalIncome2">#REF!</definedName>
    <definedName name="LastQPLOrdinaryIncomeExpenseTotalIncome3" localSheetId="11">#REF!</definedName>
    <definedName name="LastQPLOrdinaryIncomeExpenseTotalIncome3">#REF!</definedName>
    <definedName name="LastQPLOrdinaryIncomeExpenseTotalIncome4" localSheetId="11">#REF!</definedName>
    <definedName name="LastQPLOrdinaryIncomeExpenseTotalIncome4">#REF!</definedName>
    <definedName name="LastQPLOrdinaryIncomeExpenseTotalIncome5" localSheetId="11">#REF!</definedName>
    <definedName name="LastQPLOrdinaryIncomeExpenseTotalIncome5">#REF!</definedName>
    <definedName name="LastQPLOtherIncomeExpense" localSheetId="11">#REF!</definedName>
    <definedName name="LastQPLOtherIncomeExpense">#REF!</definedName>
    <definedName name="LastQPLOtherIncomeExpenseOtherExpense" localSheetId="11">#REF!</definedName>
    <definedName name="LastQPLOtherIncomeExpenseOtherExpense">#REF!</definedName>
    <definedName name="LastQPLOtherIncomeExpenseOtherExpenseAmortizationDepreciation1" localSheetId="11">#REF!</definedName>
    <definedName name="LastQPLOtherIncomeExpenseOtherExpenseAmortizationDepreciation1">#REF!</definedName>
    <definedName name="LastQPLOtherIncomeExpenseOtherExpenseAmortizationDepreciation2" localSheetId="11">#REF!</definedName>
    <definedName name="LastQPLOtherIncomeExpenseOtherExpenseAmortizationDepreciation2">#REF!</definedName>
    <definedName name="LastQPLOtherIncomeExpenseOtherExpenseAmortizationDepreciation3" localSheetId="11">#REF!</definedName>
    <definedName name="LastQPLOtherIncomeExpenseOtherExpenseAmortizationDepreciation3">#REF!</definedName>
    <definedName name="LastQPLOtherIncomeExpenseOtherExpenseAmortizationDepreciation4" localSheetId="11">#REF!</definedName>
    <definedName name="LastQPLOtherIncomeExpenseOtherExpenseAmortizationDepreciation4">#REF!</definedName>
    <definedName name="LastQPLOtherIncomeExpenseOtherExpenseAmortizationDepreciation5" localSheetId="11">#REF!</definedName>
    <definedName name="LastQPLOtherIncomeExpenseOtherExpenseAmortizationDepreciation5">#REF!</definedName>
    <definedName name="LastQPLOtherIncomeExpenseOtherExpenseInterest" localSheetId="11">#REF!</definedName>
    <definedName name="LastQPLOtherIncomeExpenseOtherExpenseInterest">#REF!</definedName>
    <definedName name="LastQPLOtherIncomeExpenseOtherExpenseInterestInterestexpense1" localSheetId="11">#REF!</definedName>
    <definedName name="LastQPLOtherIncomeExpenseOtherExpenseInterestInterestexpense1">#REF!</definedName>
    <definedName name="LastQPLOtherIncomeExpenseOtherExpenseInterestInterestexpense2" localSheetId="11">#REF!</definedName>
    <definedName name="LastQPLOtherIncomeExpenseOtherExpenseInterestInterestexpense2">#REF!</definedName>
    <definedName name="LastQPLOtherIncomeExpenseOtherExpenseInterestInterestexpense3" localSheetId="11">#REF!</definedName>
    <definedName name="LastQPLOtherIncomeExpenseOtherExpenseInterestInterestexpense3">#REF!</definedName>
    <definedName name="LastQPLOtherIncomeExpenseOtherExpenseInterestInterestexpense4" localSheetId="11">#REF!</definedName>
    <definedName name="LastQPLOtherIncomeExpenseOtherExpenseInterestInterestexpense4">#REF!</definedName>
    <definedName name="LastQPLOtherIncomeExpenseOtherExpenseInterestInterestexpense5" localSheetId="11">#REF!</definedName>
    <definedName name="LastQPLOtherIncomeExpenseOtherExpenseInterestInterestexpense5">#REF!</definedName>
    <definedName name="LastQPLOtherIncomeExpenseOtherExpenseInterestInterestexpenseCITLease1" localSheetId="11">#REF!</definedName>
    <definedName name="LastQPLOtherIncomeExpenseOtherExpenseInterestInterestexpenseCITLease1">#REF!</definedName>
    <definedName name="LastQPLOtherIncomeExpenseOtherExpenseInterestInterestexpenseCITLease2" localSheetId="11">#REF!</definedName>
    <definedName name="LastQPLOtherIncomeExpenseOtherExpenseInterestInterestexpenseCITLease2">#REF!</definedName>
    <definedName name="LastQPLOtherIncomeExpenseOtherExpenseInterestInterestexpenseCITLease3" localSheetId="11">#REF!</definedName>
    <definedName name="LastQPLOtherIncomeExpenseOtherExpenseInterestInterestexpenseCITLease3">#REF!</definedName>
    <definedName name="LastQPLOtherIncomeExpenseOtherExpenseInterestInterestexpenseCITLease4" localSheetId="11">#REF!</definedName>
    <definedName name="LastQPLOtherIncomeExpenseOtherExpenseInterestInterestexpenseCITLease4">#REF!</definedName>
    <definedName name="LastQPLOtherIncomeExpenseOtherExpenseInterestInterestexpenseCITLease5" localSheetId="11">#REF!</definedName>
    <definedName name="LastQPLOtherIncomeExpenseOtherExpenseInterestInterestexpenseCITLease5">#REF!</definedName>
    <definedName name="LastQPLOtherIncomeExpenseOtherExpenseInterestInterestExpenseRicohLease1" localSheetId="11">#REF!</definedName>
    <definedName name="LastQPLOtherIncomeExpenseOtherExpenseInterestInterestExpenseRicohLease1">#REF!</definedName>
    <definedName name="LastQPLOtherIncomeExpenseOtherExpenseInterestInterestExpenseRicohLease2" localSheetId="11">#REF!</definedName>
    <definedName name="LastQPLOtherIncomeExpenseOtherExpenseInterestInterestExpenseRicohLease2">#REF!</definedName>
    <definedName name="LastQPLOtherIncomeExpenseOtherExpenseInterestInterestExpenseRicohLease3" localSheetId="11">#REF!</definedName>
    <definedName name="LastQPLOtherIncomeExpenseOtherExpenseInterestInterestExpenseRicohLease3">#REF!</definedName>
    <definedName name="LastQPLOtherIncomeExpenseOtherExpenseInterestInterestExpenseRicohLease4" localSheetId="11">#REF!</definedName>
    <definedName name="LastQPLOtherIncomeExpenseOtherExpenseInterestInterestExpenseRicohLease4">#REF!</definedName>
    <definedName name="LastQPLOtherIncomeExpenseOtherExpenseInterestInterestExpenseRicohLease5" localSheetId="11">#REF!</definedName>
    <definedName name="LastQPLOtherIncomeExpenseOtherExpenseInterestInterestExpenseRicohLease5">#REF!</definedName>
    <definedName name="LastQPLOtherIncomeExpenseOtherExpenseInterestInterestOther1" localSheetId="11">#REF!</definedName>
    <definedName name="LastQPLOtherIncomeExpenseOtherExpenseInterestInterestOther1">#REF!</definedName>
    <definedName name="LastQPLOtherIncomeExpenseOtherExpenseInterestInterestOther2" localSheetId="11">#REF!</definedName>
    <definedName name="LastQPLOtherIncomeExpenseOtherExpenseInterestInterestOther2">#REF!</definedName>
    <definedName name="LastQPLOtherIncomeExpenseOtherExpenseInterestInterestOther3" localSheetId="11">#REF!</definedName>
    <definedName name="LastQPLOtherIncomeExpenseOtherExpenseInterestInterestOther3">#REF!</definedName>
    <definedName name="LastQPLOtherIncomeExpenseOtherExpenseInterestInterestOther4" localSheetId="11">#REF!</definedName>
    <definedName name="LastQPLOtherIncomeExpenseOtherExpenseInterestInterestOther4">#REF!</definedName>
    <definedName name="LastQPLOtherIncomeExpenseOtherExpenseInterestInterestOther5" localSheetId="11">#REF!</definedName>
    <definedName name="LastQPLOtherIncomeExpenseOtherExpenseInterestInterestOther5">#REF!</definedName>
    <definedName name="LastQPLOtherIncomeExpenseOtherExpenseInterestInterestRevenue1" localSheetId="11">#REF!</definedName>
    <definedName name="LastQPLOtherIncomeExpenseOtherExpenseInterestInterestRevenue1">#REF!</definedName>
    <definedName name="LastQPLOtherIncomeExpenseOtherExpenseInterestInterestRevenue2" localSheetId="11">#REF!</definedName>
    <definedName name="LastQPLOtherIncomeExpenseOtherExpenseInterestInterestRevenue2">#REF!</definedName>
    <definedName name="LastQPLOtherIncomeExpenseOtherExpenseInterestInterestRevenue3" localSheetId="11">#REF!</definedName>
    <definedName name="LastQPLOtherIncomeExpenseOtherExpenseInterestInterestRevenue3">#REF!</definedName>
    <definedName name="LastQPLOtherIncomeExpenseOtherExpenseInterestInterestRevenue4" localSheetId="11">#REF!</definedName>
    <definedName name="LastQPLOtherIncomeExpenseOtherExpenseInterestInterestRevenue4">#REF!</definedName>
    <definedName name="LastQPLOtherIncomeExpenseOtherExpenseInterestInterestRevenue5" localSheetId="11">#REF!</definedName>
    <definedName name="LastQPLOtherIncomeExpenseOtherExpenseInterestInterestRevenue5">#REF!</definedName>
    <definedName name="LastQPLOtherIncomeExpenseOtherExpenseRDCreditsandGrants" localSheetId="11">#REF!</definedName>
    <definedName name="LastQPLOtherIncomeExpenseOtherExpenseRDCreditsandGrants">#REF!</definedName>
    <definedName name="LastQPLOtherIncomeExpenseOtherExpenseRDCreditsandGrantsGrant1" localSheetId="11">#REF!</definedName>
    <definedName name="LastQPLOtherIncomeExpenseOtherExpenseRDCreditsandGrantsGrant1">#REF!</definedName>
    <definedName name="LastQPLOtherIncomeExpenseOtherExpenseRDCreditsandGrantsGrant2" localSheetId="11">#REF!</definedName>
    <definedName name="LastQPLOtherIncomeExpenseOtherExpenseRDCreditsandGrantsGrant2">#REF!</definedName>
    <definedName name="LastQPLOtherIncomeExpenseOtherExpenseRDCreditsandGrantsGrant3" localSheetId="11">#REF!</definedName>
    <definedName name="LastQPLOtherIncomeExpenseOtherExpenseRDCreditsandGrantsGrant3">#REF!</definedName>
    <definedName name="LastQPLOtherIncomeExpenseOtherExpenseRDCreditsandGrantsGrant4" localSheetId="11">#REF!</definedName>
    <definedName name="LastQPLOtherIncomeExpenseOtherExpenseRDCreditsandGrantsGrant4">#REF!</definedName>
    <definedName name="LastQPLOtherIncomeExpenseOtherExpenseRDCreditsandGrantsGrant5" localSheetId="11">#REF!</definedName>
    <definedName name="LastQPLOtherIncomeExpenseOtherExpenseRDCreditsandGrantsGrant5">#REF!</definedName>
    <definedName name="LastQPLOtherIncomeExpenseOtherExpenseRDCreditsandGrantsIRAPGrant1" localSheetId="11">#REF!</definedName>
    <definedName name="LastQPLOtherIncomeExpenseOtherExpenseRDCreditsandGrantsIRAPGrant1">#REF!</definedName>
    <definedName name="LastQPLOtherIncomeExpenseOtherExpenseRDCreditsandGrantsIRAPGrant2" localSheetId="11">#REF!</definedName>
    <definedName name="LastQPLOtherIncomeExpenseOtherExpenseRDCreditsandGrantsIRAPGrant2">#REF!</definedName>
    <definedName name="LastQPLOtherIncomeExpenseOtherExpenseRDCreditsandGrantsIRAPGrant3" localSheetId="11">#REF!</definedName>
    <definedName name="LastQPLOtherIncomeExpenseOtherExpenseRDCreditsandGrantsIRAPGrant3">#REF!</definedName>
    <definedName name="LastQPLOtherIncomeExpenseOtherExpenseRDCreditsandGrantsIRAPGrant4" localSheetId="11">#REF!</definedName>
    <definedName name="LastQPLOtherIncomeExpenseOtherExpenseRDCreditsandGrantsIRAPGrant4">#REF!</definedName>
    <definedName name="LastQPLOtherIncomeExpenseOtherExpenseRDCreditsandGrantsIRAPGrant5" localSheetId="11">#REF!</definedName>
    <definedName name="LastQPLOtherIncomeExpenseOtherExpenseRDCreditsandGrantsIRAPGrant5">#REF!</definedName>
    <definedName name="LastQPLOtherIncomeExpenseOtherExpenseRDCreditsandGrantsRDCreditsandGrantsOther1" localSheetId="11">#REF!</definedName>
    <definedName name="LastQPLOtherIncomeExpenseOtherExpenseRDCreditsandGrantsRDCreditsandGrantsOther1">#REF!</definedName>
    <definedName name="LastQPLOtherIncomeExpenseOtherExpenseRDCreditsandGrantsRDCreditsandGrantsOther2" localSheetId="11">#REF!</definedName>
    <definedName name="LastQPLOtherIncomeExpenseOtherExpenseRDCreditsandGrantsRDCreditsandGrantsOther2">#REF!</definedName>
    <definedName name="LastQPLOtherIncomeExpenseOtherExpenseRDCreditsandGrantsRDCreditsandGrantsOther3" localSheetId="11">#REF!</definedName>
    <definedName name="LastQPLOtherIncomeExpenseOtherExpenseRDCreditsandGrantsRDCreditsandGrantsOther3">#REF!</definedName>
    <definedName name="LastQPLOtherIncomeExpenseOtherExpenseRDCreditsandGrantsRDCreditsandGrantsOther4" localSheetId="11">#REF!</definedName>
    <definedName name="LastQPLOtherIncomeExpenseOtherExpenseRDCreditsandGrantsRDCreditsandGrantsOther4">#REF!</definedName>
    <definedName name="LastQPLOtherIncomeExpenseOtherExpenseRDCreditsandGrantsRDCreditsandGrantsOther5" localSheetId="11">#REF!</definedName>
    <definedName name="LastQPLOtherIncomeExpenseOtherExpenseRDCreditsandGrantsRDCreditsandGrantsOther5">#REF!</definedName>
    <definedName name="LastQPLOtherIncomeExpenseOtherExpenseRDCreditsandGrantsSREDCredits1" localSheetId="11">#REF!</definedName>
    <definedName name="LastQPLOtherIncomeExpenseOtherExpenseRDCreditsandGrantsSREDCredits1">#REF!</definedName>
    <definedName name="LastQPLOtherIncomeExpenseOtherExpenseRDCreditsandGrantsSREDCredits2" localSheetId="11">#REF!</definedName>
    <definedName name="LastQPLOtherIncomeExpenseOtherExpenseRDCreditsandGrantsSREDCredits2">#REF!</definedName>
    <definedName name="LastQPLOtherIncomeExpenseOtherExpenseRDCreditsandGrantsSREDCredits3" localSheetId="11">#REF!</definedName>
    <definedName name="LastQPLOtherIncomeExpenseOtherExpenseRDCreditsandGrantsSREDCredits3">#REF!</definedName>
    <definedName name="LastQPLOtherIncomeExpenseOtherExpenseRDCreditsandGrantsSREDCredits4" localSheetId="11">#REF!</definedName>
    <definedName name="LastQPLOtherIncomeExpenseOtherExpenseRDCreditsandGrantsSREDCredits4">#REF!</definedName>
    <definedName name="LastQPLOtherIncomeExpenseOtherExpenseRDCreditsandGrantsSREDCredits5" localSheetId="11">#REF!</definedName>
    <definedName name="LastQPLOtherIncomeExpenseOtherExpenseRDCreditsandGrantsSREDCredits5">#REF!</definedName>
    <definedName name="LastQPLOtherIncomeExpenseOtherExpenseReallocations1" localSheetId="11">#REF!</definedName>
    <definedName name="LastQPLOtherIncomeExpenseOtherExpenseReallocations1">#REF!</definedName>
    <definedName name="LastQPLOtherIncomeExpenseOtherExpenseReallocations2" localSheetId="11">#REF!</definedName>
    <definedName name="LastQPLOtherIncomeExpenseOtherExpenseReallocations2">#REF!</definedName>
    <definedName name="LastQPLOtherIncomeExpenseOtherExpenseReallocations3" localSheetId="11">#REF!</definedName>
    <definedName name="LastQPLOtherIncomeExpenseOtherExpenseReallocations3">#REF!</definedName>
    <definedName name="LastQPLOtherIncomeExpenseOtherExpenseReallocations4" localSheetId="11">#REF!</definedName>
    <definedName name="LastQPLOtherIncomeExpenseOtherExpenseReallocations4">#REF!</definedName>
    <definedName name="LastQPLOtherIncomeExpenseOtherExpenseReallocations5" localSheetId="11">#REF!</definedName>
    <definedName name="LastQPLOtherIncomeExpenseOtherExpenseReallocations5">#REF!</definedName>
    <definedName name="LastQPLOtherIncomeExpenseOtherExpenseStockCompGA1" localSheetId="11">#REF!</definedName>
    <definedName name="LastQPLOtherIncomeExpenseOtherExpenseStockCompGA1">#REF!</definedName>
    <definedName name="LastQPLOtherIncomeExpenseOtherExpenseStockCompGA2" localSheetId="11">#REF!</definedName>
    <definedName name="LastQPLOtherIncomeExpenseOtherExpenseStockCompGA2">#REF!</definedName>
    <definedName name="LastQPLOtherIncomeExpenseOtherExpenseStockCompGA3" localSheetId="11">#REF!</definedName>
    <definedName name="LastQPLOtherIncomeExpenseOtherExpenseStockCompGA3">#REF!</definedName>
    <definedName name="LastQPLOtherIncomeExpenseOtherExpenseStockCompGA4" localSheetId="11">#REF!</definedName>
    <definedName name="LastQPLOtherIncomeExpenseOtherExpenseStockCompGA4">#REF!</definedName>
    <definedName name="LastQPLOtherIncomeExpenseOtherExpenseStockCompGA5" localSheetId="11">#REF!</definedName>
    <definedName name="LastQPLOtherIncomeExpenseOtherExpenseStockCompGA5">#REF!</definedName>
    <definedName name="LastQPLOtherIncomeExpenseOtherExpenseStockCompRD1" localSheetId="11">#REF!</definedName>
    <definedName name="LastQPLOtherIncomeExpenseOtherExpenseStockCompRD1">#REF!</definedName>
    <definedName name="LastQPLOtherIncomeExpenseOtherExpenseStockCompRD2" localSheetId="11">#REF!</definedName>
    <definedName name="LastQPLOtherIncomeExpenseOtherExpenseStockCompRD2">#REF!</definedName>
    <definedName name="LastQPLOtherIncomeExpenseOtherExpenseStockCompRD3" localSheetId="11">#REF!</definedName>
    <definedName name="LastQPLOtherIncomeExpenseOtherExpenseStockCompRD3">#REF!</definedName>
    <definedName name="LastQPLOtherIncomeExpenseOtherExpenseStockCompRD4" localSheetId="11">#REF!</definedName>
    <definedName name="LastQPLOtherIncomeExpenseOtherExpenseStockCompRD4">#REF!</definedName>
    <definedName name="LastQPLOtherIncomeExpenseOtherExpenseStockCompRD5" localSheetId="11">#REF!</definedName>
    <definedName name="LastQPLOtherIncomeExpenseOtherExpenseStockCompRD5">#REF!</definedName>
    <definedName name="LastQPLOtherIncomeExpenseOtherExpenseSuspense1" localSheetId="11">#REF!</definedName>
    <definedName name="LastQPLOtherIncomeExpenseOtherExpenseSuspense1">#REF!</definedName>
    <definedName name="LastQPLOtherIncomeExpenseOtherExpenseSuspense2" localSheetId="11">#REF!</definedName>
    <definedName name="LastQPLOtherIncomeExpenseOtherExpenseSuspense2">#REF!</definedName>
    <definedName name="LastQPLOtherIncomeExpenseOtherExpenseSuspense3" localSheetId="11">#REF!</definedName>
    <definedName name="LastQPLOtherIncomeExpenseOtherExpenseSuspense3">#REF!</definedName>
    <definedName name="LastQPLOtherIncomeExpenseOtherExpenseSuspense4" localSheetId="11">#REF!</definedName>
    <definedName name="LastQPLOtherIncomeExpenseOtherExpenseSuspense4">#REF!</definedName>
    <definedName name="LastQPLOtherIncomeExpenseOtherExpenseSuspense5" localSheetId="11">#REF!</definedName>
    <definedName name="LastQPLOtherIncomeExpenseOtherExpenseSuspense5">#REF!</definedName>
    <definedName name="LastQPLOtherIncomeExpenseOtherExpenseTotalInterest1" localSheetId="11">#REF!</definedName>
    <definedName name="LastQPLOtherIncomeExpenseOtherExpenseTotalInterest1">#REF!</definedName>
    <definedName name="LastQPLOtherIncomeExpenseOtherExpenseTotalInterest2" localSheetId="11">#REF!</definedName>
    <definedName name="LastQPLOtherIncomeExpenseOtherExpenseTotalInterest2">#REF!</definedName>
    <definedName name="LastQPLOtherIncomeExpenseOtherExpenseTotalInterest3" localSheetId="11">#REF!</definedName>
    <definedName name="LastQPLOtherIncomeExpenseOtherExpenseTotalInterest3">#REF!</definedName>
    <definedName name="LastQPLOtherIncomeExpenseOtherExpenseTotalInterest4" localSheetId="11">#REF!</definedName>
    <definedName name="LastQPLOtherIncomeExpenseOtherExpenseTotalInterest4">#REF!</definedName>
    <definedName name="LastQPLOtherIncomeExpenseOtherExpenseTotalInterest5" localSheetId="11">#REF!</definedName>
    <definedName name="LastQPLOtherIncomeExpenseOtherExpenseTotalInterest5">#REF!</definedName>
    <definedName name="LastQPLOtherIncomeExpenseOtherExpenseTotalRDCreditsandGrants1" localSheetId="11">#REF!</definedName>
    <definedName name="LastQPLOtherIncomeExpenseOtherExpenseTotalRDCreditsandGrants1">#REF!</definedName>
    <definedName name="LastQPLOtherIncomeExpenseOtherExpenseTotalRDCreditsandGrants2" localSheetId="11">#REF!</definedName>
    <definedName name="LastQPLOtherIncomeExpenseOtherExpenseTotalRDCreditsandGrants2">#REF!</definedName>
    <definedName name="LastQPLOtherIncomeExpenseOtherExpenseTotalRDCreditsandGrants3" localSheetId="11">#REF!</definedName>
    <definedName name="LastQPLOtherIncomeExpenseOtherExpenseTotalRDCreditsandGrants3">#REF!</definedName>
    <definedName name="LastQPLOtherIncomeExpenseOtherExpenseTotalRDCreditsandGrants4" localSheetId="11">#REF!</definedName>
    <definedName name="LastQPLOtherIncomeExpenseOtherExpenseTotalRDCreditsandGrants4">#REF!</definedName>
    <definedName name="LastQPLOtherIncomeExpenseOtherExpenseTotalRDCreditsandGrants5" localSheetId="11">#REF!</definedName>
    <definedName name="LastQPLOtherIncomeExpenseOtherExpenseTotalRDCreditsandGrants5">#REF!</definedName>
    <definedName name="LastQPLOtherIncomeExpenseOtherIncome" localSheetId="11">#REF!</definedName>
    <definedName name="LastQPLOtherIncomeExpenseOtherIncome">#REF!</definedName>
    <definedName name="LastQPLOtherIncomeExpenseOtherIncomeForegivenessofdebt1" localSheetId="11">#REF!</definedName>
    <definedName name="LastQPLOtherIncomeExpenseOtherIncomeForegivenessofdebt1">#REF!</definedName>
    <definedName name="LastQPLOtherIncomeExpenseOtherIncomeForegivenessofdebt2" localSheetId="11">#REF!</definedName>
    <definedName name="LastQPLOtherIncomeExpenseOtherIncomeForegivenessofdebt2">#REF!</definedName>
    <definedName name="LastQPLOtherIncomeExpenseOtherIncomeForegivenessofdebt3" localSheetId="11">#REF!</definedName>
    <definedName name="LastQPLOtherIncomeExpenseOtherIncomeForegivenessofdebt3">#REF!</definedName>
    <definedName name="LastQPLOtherIncomeExpenseOtherIncomeForegivenessofdebt4" localSheetId="11">#REF!</definedName>
    <definedName name="LastQPLOtherIncomeExpenseOtherIncomeForegivenessofdebt4">#REF!</definedName>
    <definedName name="LastQPLOtherIncomeExpenseOtherIncomeForegivenessofdebt5" localSheetId="11">#REF!</definedName>
    <definedName name="LastQPLOtherIncomeExpenseOtherIncomeForegivenessofdebt5">#REF!</definedName>
    <definedName name="LastQPLOtherIncomeExpenseOtherIncomeInterestincome1" localSheetId="11">#REF!</definedName>
    <definedName name="LastQPLOtherIncomeExpenseOtherIncomeInterestincome1">#REF!</definedName>
    <definedName name="LastQPLOtherIncomeExpenseOtherIncomeInterestincome2" localSheetId="11">#REF!</definedName>
    <definedName name="LastQPLOtherIncomeExpenseOtherIncomeInterestincome2">#REF!</definedName>
    <definedName name="LastQPLOtherIncomeExpenseOtherIncomeInterestincome3" localSheetId="11">#REF!</definedName>
    <definedName name="LastQPLOtherIncomeExpenseOtherIncomeInterestincome3">#REF!</definedName>
    <definedName name="LastQPLOtherIncomeExpenseOtherIncomeInterestincome4" localSheetId="11">#REF!</definedName>
    <definedName name="LastQPLOtherIncomeExpenseOtherIncomeInterestincome4">#REF!</definedName>
    <definedName name="LastQPLOtherIncomeExpenseOtherIncomeInterestincome5" localSheetId="11">#REF!</definedName>
    <definedName name="LastQPLOtherIncomeExpenseOtherIncomeInterestincome5">#REF!</definedName>
    <definedName name="LastQPLOtherIncomeExpenseOtherIncomeMiscellaneousRevenue1" localSheetId="11">#REF!</definedName>
    <definedName name="LastQPLOtherIncomeExpenseOtherIncomeMiscellaneousRevenue1">#REF!</definedName>
    <definedName name="LastQPLOtherIncomeExpenseOtherIncomeMiscellaneousRevenue2" localSheetId="11">#REF!</definedName>
    <definedName name="LastQPLOtherIncomeExpenseOtherIncomeMiscellaneousRevenue2">#REF!</definedName>
    <definedName name="LastQPLOtherIncomeExpenseOtherIncomeMiscellaneousRevenue3" localSheetId="11">#REF!</definedName>
    <definedName name="LastQPLOtherIncomeExpenseOtherIncomeMiscellaneousRevenue3">#REF!</definedName>
    <definedName name="LastQPLOtherIncomeExpenseOtherIncomeMiscellaneousRevenue4" localSheetId="11">#REF!</definedName>
    <definedName name="LastQPLOtherIncomeExpenseOtherIncomeMiscellaneousRevenue4">#REF!</definedName>
    <definedName name="LastQPLOtherIncomeExpenseOtherIncomeMiscellaneousRevenue5" localSheetId="11">#REF!</definedName>
    <definedName name="LastQPLOtherIncomeExpenseOtherIncomeMiscellaneousRevenue5">#REF!</definedName>
    <definedName name="LastQPLOtherIncomeExpenseTotalOtherExpense1" localSheetId="11">#REF!</definedName>
    <definedName name="LastQPLOtherIncomeExpenseTotalOtherExpense1">#REF!</definedName>
    <definedName name="LastQPLOtherIncomeExpenseTotalOtherExpense2" localSheetId="11">#REF!</definedName>
    <definedName name="LastQPLOtherIncomeExpenseTotalOtherExpense2">#REF!</definedName>
    <definedName name="LastQPLOtherIncomeExpenseTotalOtherExpense3" localSheetId="11">#REF!</definedName>
    <definedName name="LastQPLOtherIncomeExpenseTotalOtherExpense3">#REF!</definedName>
    <definedName name="LastQPLOtherIncomeExpenseTotalOtherExpense4" localSheetId="11">#REF!</definedName>
    <definedName name="LastQPLOtherIncomeExpenseTotalOtherExpense4">#REF!</definedName>
    <definedName name="LastQPLOtherIncomeExpenseTotalOtherExpense5" localSheetId="11">#REF!</definedName>
    <definedName name="LastQPLOtherIncomeExpenseTotalOtherExpense5">#REF!</definedName>
    <definedName name="LastQPLOtherIncomeExpenseTotalOtherIncome1" localSheetId="11">#REF!</definedName>
    <definedName name="LastQPLOtherIncomeExpenseTotalOtherIncome1">#REF!</definedName>
    <definedName name="LastQPLOtherIncomeExpenseTotalOtherIncome2" localSheetId="11">#REF!</definedName>
    <definedName name="LastQPLOtherIncomeExpenseTotalOtherIncome2">#REF!</definedName>
    <definedName name="LastQPLOtherIncomeExpenseTotalOtherIncome3" localSheetId="11">#REF!</definedName>
    <definedName name="LastQPLOtherIncomeExpenseTotalOtherIncome3">#REF!</definedName>
    <definedName name="LastQPLOtherIncomeExpenseTotalOtherIncome4" localSheetId="11">#REF!</definedName>
    <definedName name="LastQPLOtherIncomeExpenseTotalOtherIncome4">#REF!</definedName>
    <definedName name="LastQPLOtherIncomeExpenseTotalOtherIncome5" localSheetId="11">#REF!</definedName>
    <definedName name="LastQPLOtherIncomeExpenseTotalOtherIncome5">#REF!</definedName>
    <definedName name="LastQPLTotalNetIncome1" localSheetId="11">#REF!</definedName>
    <definedName name="LastQPLTotalNetIncome1">#REF!</definedName>
    <definedName name="LastQPLTotalNetIncome2" localSheetId="11">#REF!</definedName>
    <definedName name="LastQPLTotalNetIncome2">#REF!</definedName>
    <definedName name="LastQPLTotalNetIncome3" localSheetId="11">#REF!</definedName>
    <definedName name="LastQPLTotalNetIncome3">#REF!</definedName>
    <definedName name="LastQPLTotalNetIncome4" localSheetId="11">#REF!</definedName>
    <definedName name="LastQPLTotalNetIncome4">#REF!</definedName>
    <definedName name="LastQPLTotalNetIncome5" localSheetId="11">#REF!</definedName>
    <definedName name="LastQPLTotalNetIncome5">#REF!</definedName>
    <definedName name="LastYBSASSETS" localSheetId="11">#REF!</definedName>
    <definedName name="LastYBSASSETS">#REF!</definedName>
    <definedName name="LastYBSASSETSCurrentAssets" localSheetId="11">#REF!</definedName>
    <definedName name="LastYBSASSETSCurrentAssets">#REF!</definedName>
    <definedName name="LastYBSASSETSCurrentAssetsAccountsReceivable" localSheetId="11">#REF!</definedName>
    <definedName name="LastYBSASSETSCurrentAssetsAccountsReceivable">#REF!</definedName>
    <definedName name="LastYBSASSETSCurrentAssetsAccountsReceivable1" localSheetId="11">#REF!</definedName>
    <definedName name="LastYBSASSETSCurrentAssetsAccountsReceivable1">#REF!</definedName>
    <definedName name="LastYBSASSETSCurrentAssetsAccountsReceivable2" localSheetId="11">#REF!</definedName>
    <definedName name="LastYBSASSETSCurrentAssetsAccountsReceivable2">#REF!</definedName>
    <definedName name="LastYBSASSETSCurrentAssetsAccountsReceivableAllowanceforDoubtfulAccounts1" localSheetId="11">#REF!</definedName>
    <definedName name="LastYBSASSETSCurrentAssetsAccountsReceivableAllowanceforDoubtfulAccounts1">#REF!</definedName>
    <definedName name="LastYBSASSETSCurrentAssetsAccountsReceivableAllowanceforDoubtfulAccounts2" localSheetId="11">#REF!</definedName>
    <definedName name="LastYBSASSETSCurrentAssetsAccountsReceivableAllowanceforDoubtfulAccounts2">#REF!</definedName>
    <definedName name="LastYBSASSETSCurrentAssetsAccountsReceivableUSAccruedInterestReceivable1" localSheetId="11">#REF!</definedName>
    <definedName name="LastYBSASSETSCurrentAssetsAccountsReceivableUSAccruedInterestReceivable1">#REF!</definedName>
    <definedName name="LastYBSASSETSCurrentAssetsAccountsReceivableUSAccruedInterestReceivable2" localSheetId="11">#REF!</definedName>
    <definedName name="LastYBSASSETSCurrentAssetsAccountsReceivableUSAccruedInterestReceivable2">#REF!</definedName>
    <definedName name="LastYBSASSETSCurrentAssetsChequingSavings" localSheetId="11">#REF!</definedName>
    <definedName name="LastYBSASSETSCurrentAssetsChequingSavings">#REF!</definedName>
    <definedName name="LastYBSASSETSCurrentAssetsChequingSavingsAccruedUSInterest1" localSheetId="11">#REF!</definedName>
    <definedName name="LastYBSASSETSCurrentAssetsChequingSavingsAccruedUSInterest1">#REF!</definedName>
    <definedName name="LastYBSASSETSCurrentAssetsChequingSavingsAccruedUSInterest2" localSheetId="11">#REF!</definedName>
    <definedName name="LastYBSASSETSCurrentAssetsChequingSavingsAccruedUSInterest2">#REF!</definedName>
    <definedName name="LastYBSASSETSCurrentAssetsChequingSavingsCIBCChequingBankAccount1" localSheetId="11">#REF!</definedName>
    <definedName name="LastYBSASSETSCurrentAssetsChequingSavingsCIBCChequingBankAccount1">#REF!</definedName>
    <definedName name="LastYBSASSETSCurrentAssetsChequingSavingsCIBCChequingBankAccount2" localSheetId="11">#REF!</definedName>
    <definedName name="LastYBSASSETSCurrentAssetsChequingSavingsCIBCChequingBankAccount2">#REF!</definedName>
    <definedName name="LastYBSASSETSCurrentAssetsChequingSavingsCIBCSavings1" localSheetId="11">#REF!</definedName>
    <definedName name="LastYBSASSETSCurrentAssetsChequingSavingsCIBCSavings1">#REF!</definedName>
    <definedName name="LastYBSASSETSCurrentAssetsChequingSavingsCIBCSavings2" localSheetId="11">#REF!</definedName>
    <definedName name="LastYBSASSETSCurrentAssetsChequingSavingsCIBCSavings2">#REF!</definedName>
    <definedName name="LastYBSASSETSCurrentAssetsChequingSavingsCIBCSavingsSNB1" localSheetId="11">#REF!</definedName>
    <definedName name="LastYBSASSETSCurrentAssetsChequingSavingsCIBCSavingsSNB1">#REF!</definedName>
    <definedName name="LastYBSASSETSCurrentAssetsChequingSavingsCIBCSavingsSNB2" localSheetId="11">#REF!</definedName>
    <definedName name="LastYBSASSETSCurrentAssetsChequingSavingsCIBCSavingsSNB2">#REF!</definedName>
    <definedName name="LastYBSASSETSCurrentAssetsChequingSavingsCIBCUSChequing1" localSheetId="11">#REF!</definedName>
    <definedName name="LastYBSASSETSCurrentAssetsChequingSavingsCIBCUSChequing1">#REF!</definedName>
    <definedName name="LastYBSASSETSCurrentAssetsChequingSavingsCIBCUSChequing2" localSheetId="11">#REF!</definedName>
    <definedName name="LastYBSASSETSCurrentAssetsChequingSavingsCIBCUSChequing2">#REF!</definedName>
    <definedName name="LastYBSASSETSCurrentAssetsChequingSavingsCIBCUSTermDeposits1" localSheetId="11">#REF!</definedName>
    <definedName name="LastYBSASSETSCurrentAssetsChequingSavingsCIBCUSTermDeposits1">#REF!</definedName>
    <definedName name="LastYBSASSETSCurrentAssetsChequingSavingsCIBCUSTermDeposits2" localSheetId="11">#REF!</definedName>
    <definedName name="LastYBSASSETSCurrentAssetsChequingSavingsCIBCUSTermDeposits2">#REF!</definedName>
    <definedName name="LastYBSASSETSCurrentAssetsChequingSavingsGBPPoundSterling1" localSheetId="11">#REF!</definedName>
    <definedName name="LastYBSASSETSCurrentAssetsChequingSavingsGBPPoundSterling1">#REF!</definedName>
    <definedName name="LastYBSASSETSCurrentAssetsChequingSavingsGBPPoundSterling2" localSheetId="11">#REF!</definedName>
    <definedName name="LastYBSASSETSCurrentAssetsChequingSavingsGBPPoundSterling2">#REF!</definedName>
    <definedName name="LastYBSASSETSCurrentAssetsChequingSavingsInvestmentsBMO1" localSheetId="11">#REF!</definedName>
    <definedName name="LastYBSASSETSCurrentAssetsChequingSavingsInvestmentsBMO1">#REF!</definedName>
    <definedName name="LastYBSASSETSCurrentAssetsChequingSavingsInvestmentsBMO2" localSheetId="11">#REF!</definedName>
    <definedName name="LastYBSASSETSCurrentAssetsChequingSavingsInvestmentsBMO2">#REF!</definedName>
    <definedName name="LastYBSASSETSCurrentAssetsChequingSavingsPettyCash1" localSheetId="11">#REF!</definedName>
    <definedName name="LastYBSASSETSCurrentAssetsChequingSavingsPettyCash1">#REF!</definedName>
    <definedName name="LastYBSASSETSCurrentAssetsChequingSavingsPettyCash2" localSheetId="11">#REF!</definedName>
    <definedName name="LastYBSASSETSCurrentAssetsChequingSavingsPettyCash2">#REF!</definedName>
    <definedName name="LastYBSASSETSCurrentAssetsChequingSavingsUndepositedSubscriptions1" localSheetId="11">#REF!</definedName>
    <definedName name="LastYBSASSETSCurrentAssetsChequingSavingsUndepositedSubscriptions1">#REF!</definedName>
    <definedName name="LastYBSASSETSCurrentAssetsChequingSavingsUndepositedSubscriptions2" localSheetId="11">#REF!</definedName>
    <definedName name="LastYBSASSETSCurrentAssetsChequingSavingsUndepositedSubscriptions2">#REF!</definedName>
    <definedName name="LastYBSASSETSCurrentAssetsOtherCurrentAssets" localSheetId="11">#REF!</definedName>
    <definedName name="LastYBSASSETSCurrentAssetsOtherCurrentAssets">#REF!</definedName>
    <definedName name="LastYBSASSETSCurrentAssetsOtherCurrentAssetsGSTITC1" localSheetId="11">#REF!</definedName>
    <definedName name="LastYBSASSETSCurrentAssetsOtherCurrentAssetsGSTITC1">#REF!</definedName>
    <definedName name="LastYBSASSETSCurrentAssetsOtherCurrentAssetsGSTITC2" localSheetId="11">#REF!</definedName>
    <definedName name="LastYBSASSETSCurrentAssetsOtherCurrentAssetsGSTITC2">#REF!</definedName>
    <definedName name="LastYBSASSETSCurrentAssetsOtherCurrentAssetsInventoryAsset1" localSheetId="11">#REF!</definedName>
    <definedName name="LastYBSASSETSCurrentAssetsOtherCurrentAssetsInventoryAsset1">#REF!</definedName>
    <definedName name="LastYBSASSETSCurrentAssetsOtherCurrentAssetsInventoryAsset2" localSheetId="11">#REF!</definedName>
    <definedName name="LastYBSASSETSCurrentAssetsOtherCurrentAssetsInventoryAsset2">#REF!</definedName>
    <definedName name="LastYBSASSETSCurrentAssetsOtherCurrentAssetsInvestmentsGICCP1" localSheetId="11">#REF!</definedName>
    <definedName name="LastYBSASSETSCurrentAssetsOtherCurrentAssetsInvestmentsGICCP1">#REF!</definedName>
    <definedName name="LastYBSASSETSCurrentAssetsOtherCurrentAssetsInvestmentsGICCP2" localSheetId="11">#REF!</definedName>
    <definedName name="LastYBSASSETSCurrentAssetsOtherCurrentAssetsInvestmentsGICCP2">#REF!</definedName>
    <definedName name="LastYBSASSETSCurrentAssetsOtherCurrentAssetsInvestmentTaxCredits1" localSheetId="11">#REF!</definedName>
    <definedName name="LastYBSASSETSCurrentAssetsOtherCurrentAssetsInvestmentTaxCredits1">#REF!</definedName>
    <definedName name="LastYBSASSETSCurrentAssetsOtherCurrentAssetsInvestmentTaxCredits2" localSheetId="11">#REF!</definedName>
    <definedName name="LastYBSASSETSCurrentAssetsOtherCurrentAssetsInvestmentTaxCredits2">#REF!</definedName>
    <definedName name="LastYBSASSETSCurrentAssetsOtherCurrentAssetsInvestmentTermDepositUS1" localSheetId="11">#REF!</definedName>
    <definedName name="LastYBSASSETSCurrentAssetsOtherCurrentAssetsInvestmentTermDepositUS1">#REF!</definedName>
    <definedName name="LastYBSASSETSCurrentAssetsOtherCurrentAssetsInvestmentTermDepositUS2" localSheetId="11">#REF!</definedName>
    <definedName name="LastYBSASSETSCurrentAssetsOtherCurrentAssetsInvestmentTermDepositUS2">#REF!</definedName>
    <definedName name="LastYBSASSETSCurrentAssetsOtherCurrentAssetsOtherreceivablesanddeposits" localSheetId="11">#REF!</definedName>
    <definedName name="LastYBSASSETSCurrentAssetsOtherCurrentAssetsOtherreceivablesanddeposits">#REF!</definedName>
    <definedName name="LastYBSASSETSCurrentAssetsOtherCurrentAssetsOtherreceivablesanddepositsAccruedinterestreceivable1" localSheetId="11">#REF!</definedName>
    <definedName name="LastYBSASSETSCurrentAssetsOtherCurrentAssetsOtherreceivablesanddepositsAccruedinterestreceivable1">#REF!</definedName>
    <definedName name="LastYBSASSETSCurrentAssetsOtherCurrentAssetsOtherreceivablesanddepositsAccruedinterestreceivable2" localSheetId="11">#REF!</definedName>
    <definedName name="LastYBSASSETSCurrentAssetsOtherCurrentAssetsOtherreceivablesanddepositsAccruedinterestreceivable2">#REF!</definedName>
    <definedName name="LastYBSASSETSCurrentAssetsOtherCurrentAssetsOtherreceivablesanddepositsDeposits1" localSheetId="11">#REF!</definedName>
    <definedName name="LastYBSASSETSCurrentAssetsOtherCurrentAssetsOtherreceivablesanddepositsDeposits1">#REF!</definedName>
    <definedName name="LastYBSASSETSCurrentAssetsOtherCurrentAssetsOtherreceivablesanddepositsDeposits2" localSheetId="11">#REF!</definedName>
    <definedName name="LastYBSASSETSCurrentAssetsOtherCurrentAssetsOtherreceivablesanddepositsDeposits2">#REF!</definedName>
    <definedName name="LastYBSASSETSCurrentAssetsOtherCurrentAssetsOtherreceivablesanddepositsEmployeeAdvances1" localSheetId="11">#REF!</definedName>
    <definedName name="LastYBSASSETSCurrentAssetsOtherCurrentAssetsOtherreceivablesanddepositsEmployeeAdvances1">#REF!</definedName>
    <definedName name="LastYBSASSETSCurrentAssetsOtherCurrentAssetsOtherreceivablesanddepositsEmployeeAdvances2" localSheetId="11">#REF!</definedName>
    <definedName name="LastYBSASSETSCurrentAssetsOtherCurrentAssetsOtherreceivablesanddepositsEmployeeAdvances2">#REF!</definedName>
    <definedName name="LastYBSASSETSCurrentAssetsOtherCurrentAssetsOtherreceivablesanddepositsGrantReceivable1" localSheetId="11">#REF!</definedName>
    <definedName name="LastYBSASSETSCurrentAssetsOtherCurrentAssetsOtherreceivablesanddepositsGrantReceivable1">#REF!</definedName>
    <definedName name="LastYBSASSETSCurrentAssetsOtherCurrentAssetsOtherreceivablesanddepositsGrantReceivable2" localSheetId="11">#REF!</definedName>
    <definedName name="LastYBSASSETSCurrentAssetsOtherCurrentAssetsOtherreceivablesanddepositsGrantReceivable2">#REF!</definedName>
    <definedName name="LastYBSASSETSCurrentAssetsOtherCurrentAssetsOtherreceivablesanddepositsOtherreceivables1" localSheetId="11">#REF!</definedName>
    <definedName name="LastYBSASSETSCurrentAssetsOtherCurrentAssetsOtherreceivablesanddepositsOtherreceivables1">#REF!</definedName>
    <definedName name="LastYBSASSETSCurrentAssetsOtherCurrentAssetsOtherreceivablesanddepositsOtherreceivables2" localSheetId="11">#REF!</definedName>
    <definedName name="LastYBSASSETSCurrentAssetsOtherCurrentAssetsOtherreceivablesanddepositsOtherreceivables2">#REF!</definedName>
    <definedName name="LastYBSASSETSCurrentAssetsOtherCurrentAssetsOtherreceivablesanddepositsOtherreceivablesanddepositsOther1" localSheetId="11">#REF!</definedName>
    <definedName name="LastYBSASSETSCurrentAssetsOtherCurrentAssetsOtherreceivablesanddepositsOtherreceivablesanddepositsOther1">#REF!</definedName>
    <definedName name="LastYBSASSETSCurrentAssetsOtherCurrentAssetsOtherreceivablesanddepositsOtherreceivablesanddepositsOther2" localSheetId="11">#REF!</definedName>
    <definedName name="LastYBSASSETSCurrentAssetsOtherCurrentAssetsOtherreceivablesanddepositsOtherreceivablesanddepositsOther2">#REF!</definedName>
    <definedName name="LastYBSASSETSCurrentAssetsOtherCurrentAssetsOtherreceivablesanddepositsPrepaidExpense1" localSheetId="11">#REF!</definedName>
    <definedName name="LastYBSASSETSCurrentAssetsOtherCurrentAssetsOtherreceivablesanddepositsPrepaidExpense1">#REF!</definedName>
    <definedName name="LastYBSASSETSCurrentAssetsOtherCurrentAssetsOtherreceivablesanddepositsPrepaidExpense2" localSheetId="11">#REF!</definedName>
    <definedName name="LastYBSASSETSCurrentAssetsOtherCurrentAssetsOtherreceivablesanddepositsPrepaidExpense2">#REF!</definedName>
    <definedName name="LastYBSASSETSCurrentAssetsOtherCurrentAssetsOtherreceivablesanddepositsUSDAccruedinterestreceivable1" localSheetId="11">#REF!</definedName>
    <definedName name="LastYBSASSETSCurrentAssetsOtherCurrentAssetsOtherreceivablesanddepositsUSDAccruedinterestreceivable1">#REF!</definedName>
    <definedName name="LastYBSASSETSCurrentAssetsOtherCurrentAssetsOtherreceivablesanddepositsUSDAccruedinterestreceivable2" localSheetId="11">#REF!</definedName>
    <definedName name="LastYBSASSETSCurrentAssetsOtherCurrentAssetsOtherreceivablesanddepositsUSDAccruedinterestreceivable2">#REF!</definedName>
    <definedName name="LastYBSASSETSCurrentAssetsOtherCurrentAssetsTotalOtherreceivablesanddeposits1" localSheetId="11">#REF!</definedName>
    <definedName name="LastYBSASSETSCurrentAssetsOtherCurrentAssetsTotalOtherreceivablesanddeposits1">#REF!</definedName>
    <definedName name="LastYBSASSETSCurrentAssetsOtherCurrentAssetsTotalOtherreceivablesanddeposits2" localSheetId="11">#REF!</definedName>
    <definedName name="LastYBSASSETSCurrentAssetsOtherCurrentAssetsTotalOtherreceivablesanddeposits2">#REF!</definedName>
    <definedName name="LastYBSASSETSCurrentAssetsOtherCurrentAssetsUndepositedFunds1" localSheetId="11">#REF!</definedName>
    <definedName name="LastYBSASSETSCurrentAssetsOtherCurrentAssetsUndepositedFunds1">#REF!</definedName>
    <definedName name="LastYBSASSETSCurrentAssetsOtherCurrentAssetsUndepositedFunds2" localSheetId="11">#REF!</definedName>
    <definedName name="LastYBSASSETSCurrentAssetsOtherCurrentAssetsUndepositedFunds2">#REF!</definedName>
    <definedName name="LastYBSASSETSCurrentAssetsTotalAccountsReceivable1" localSheetId="11">#REF!</definedName>
    <definedName name="LastYBSASSETSCurrentAssetsTotalAccountsReceivable1">#REF!</definedName>
    <definedName name="LastYBSASSETSCurrentAssetsTotalAccountsReceivable2" localSheetId="11">#REF!</definedName>
    <definedName name="LastYBSASSETSCurrentAssetsTotalAccountsReceivable2">#REF!</definedName>
    <definedName name="LastYBSASSETSCurrentAssetsTotalChequingSavings1" localSheetId="11">#REF!</definedName>
    <definedName name="LastYBSASSETSCurrentAssetsTotalChequingSavings1">#REF!</definedName>
    <definedName name="LastYBSASSETSCurrentAssetsTotalChequingSavings2" localSheetId="11">#REF!</definedName>
    <definedName name="LastYBSASSETSCurrentAssetsTotalChequingSavings2">#REF!</definedName>
    <definedName name="LastYBSASSETSCurrentAssetsTotalOtherCurrentAssets1" localSheetId="11">#REF!</definedName>
    <definedName name="LastYBSASSETSCurrentAssetsTotalOtherCurrentAssets1">#REF!</definedName>
    <definedName name="LastYBSASSETSCurrentAssetsTotalOtherCurrentAssets2" localSheetId="11">#REF!</definedName>
    <definedName name="LastYBSASSETSCurrentAssetsTotalOtherCurrentAssets2">#REF!</definedName>
    <definedName name="LastYBSASSETSFixedAssets" localSheetId="11">#REF!</definedName>
    <definedName name="LastYBSASSETSFixedAssets">#REF!</definedName>
    <definedName name="LastYBSASSETSFixedAssetsComputerHardSoftwarepre2008" localSheetId="11">#REF!</definedName>
    <definedName name="LastYBSASSETSFixedAssetsComputerHardSoftwarepre2008">#REF!</definedName>
    <definedName name="LastYBSASSETSFixedAssetsComputerHardSoftwarepre2008AccumulatedDepreciation1" localSheetId="11">#REF!</definedName>
    <definedName name="LastYBSASSETSFixedAssetsComputerHardSoftwarepre2008AccumulatedDepreciation1">#REF!</definedName>
    <definedName name="LastYBSASSETSFixedAssetsComputerHardSoftwarepre2008AccumulatedDepreciation2" localSheetId="11">#REF!</definedName>
    <definedName name="LastYBSASSETSFixedAssetsComputerHardSoftwarepre2008AccumulatedDepreciation2">#REF!</definedName>
    <definedName name="LastYBSASSETSFixedAssetsComputerHardSoftwarepre2008ComputerHardSoftwarepre2008Other1" localSheetId="11">#REF!</definedName>
    <definedName name="LastYBSASSETSFixedAssetsComputerHardSoftwarepre2008ComputerHardSoftwarepre2008Other1">#REF!</definedName>
    <definedName name="LastYBSASSETSFixedAssetsComputerHardSoftwarepre2008ComputerHardSoftwarepre2008Other2" localSheetId="11">#REF!</definedName>
    <definedName name="LastYBSASSETSFixedAssetsComputerHardSoftwarepre2008ComputerHardSoftwarepre2008Other2">#REF!</definedName>
    <definedName name="LastYBSASSETSFixedAssetsComputerHardSoftwarepre2008Cost1" localSheetId="11">#REF!</definedName>
    <definedName name="LastYBSASSETSFixedAssetsComputerHardSoftwarepre2008Cost1">#REF!</definedName>
    <definedName name="LastYBSASSETSFixedAssetsComputerHardSoftwarepre2008Cost2" localSheetId="11">#REF!</definedName>
    <definedName name="LastYBSASSETSFixedAssetsComputerHardSoftwarepre2008Cost2">#REF!</definedName>
    <definedName name="LastYBSASSETSFixedAssetsComputerHardware" localSheetId="11">#REF!</definedName>
    <definedName name="LastYBSASSETSFixedAssetsComputerHardware">#REF!</definedName>
    <definedName name="LastYBSASSETSFixedAssetsComputerHardwareAccumulatedDepreciation1" localSheetId="11">#REF!</definedName>
    <definedName name="LastYBSASSETSFixedAssetsComputerHardwareAccumulatedDepreciation1">#REF!</definedName>
    <definedName name="LastYBSASSETSFixedAssetsComputerHardwareAccumulatedDepreciation2" localSheetId="11">#REF!</definedName>
    <definedName name="LastYBSASSETSFixedAssetsComputerHardwareAccumulatedDepreciation2">#REF!</definedName>
    <definedName name="LastYBSASSETSFixedAssetsComputerHardwareComputerHardwareOther1" localSheetId="11">#REF!</definedName>
    <definedName name="LastYBSASSETSFixedAssetsComputerHardwareComputerHardwareOther1">#REF!</definedName>
    <definedName name="LastYBSASSETSFixedAssetsComputerHardwareComputerHardwareOther2" localSheetId="11">#REF!</definedName>
    <definedName name="LastYBSASSETSFixedAssetsComputerHardwareComputerHardwareOther2">#REF!</definedName>
    <definedName name="LastYBSASSETSFixedAssetsComputerHardwareCost1" localSheetId="11">#REF!</definedName>
    <definedName name="LastYBSASSETSFixedAssetsComputerHardwareCost1">#REF!</definedName>
    <definedName name="LastYBSASSETSFixedAssetsComputerHardwareCost2" localSheetId="11">#REF!</definedName>
    <definedName name="LastYBSASSETSFixedAssetsComputerHardwareCost2">#REF!</definedName>
    <definedName name="LastYBSASSETSFixedAssetsComputerSoftware" localSheetId="11">#REF!</definedName>
    <definedName name="LastYBSASSETSFixedAssetsComputerSoftware">#REF!</definedName>
    <definedName name="LastYBSASSETSFixedAssetsComputerSoftwareAccumulatedDepreciation1" localSheetId="11">#REF!</definedName>
    <definedName name="LastYBSASSETSFixedAssetsComputerSoftwareAccumulatedDepreciation1">#REF!</definedName>
    <definedName name="LastYBSASSETSFixedAssetsComputerSoftwareAccumulatedDepreciation2" localSheetId="11">#REF!</definedName>
    <definedName name="LastYBSASSETSFixedAssetsComputerSoftwareAccumulatedDepreciation2">#REF!</definedName>
    <definedName name="LastYBSASSETSFixedAssetsComputerSoftwareComputerSoftwareOther1" localSheetId="11">#REF!</definedName>
    <definedName name="LastYBSASSETSFixedAssetsComputerSoftwareComputerSoftwareOther1">#REF!</definedName>
    <definedName name="LastYBSASSETSFixedAssetsComputerSoftwareComputerSoftwareOther2" localSheetId="11">#REF!</definedName>
    <definedName name="LastYBSASSETSFixedAssetsComputerSoftwareComputerSoftwareOther2">#REF!</definedName>
    <definedName name="LastYBSASSETSFixedAssetsComputerSoftwareCost1" localSheetId="11">#REF!</definedName>
    <definedName name="LastYBSASSETSFixedAssetsComputerSoftwareCost1">#REF!</definedName>
    <definedName name="LastYBSASSETSFixedAssetsComputerSoftwareCost2" localSheetId="11">#REF!</definedName>
    <definedName name="LastYBSASSETSFixedAssetsComputerSoftwareCost2">#REF!</definedName>
    <definedName name="LastYBSASSETSFixedAssetsFurnitureFixtures" localSheetId="11">#REF!</definedName>
    <definedName name="LastYBSASSETSFixedAssetsFurnitureFixtures">#REF!</definedName>
    <definedName name="LastYBSASSETSFixedAssetsFurnitureFixturesAccumulatedDepreciation1" localSheetId="11">#REF!</definedName>
    <definedName name="LastYBSASSETSFixedAssetsFurnitureFixturesAccumulatedDepreciation1">#REF!</definedName>
    <definedName name="LastYBSASSETSFixedAssetsFurnitureFixturesAccumulatedDepreciation2" localSheetId="11">#REF!</definedName>
    <definedName name="LastYBSASSETSFixedAssetsFurnitureFixturesAccumulatedDepreciation2">#REF!</definedName>
    <definedName name="LastYBSASSETSFixedAssetsFurnitureFixturesCost1" localSheetId="11">#REF!</definedName>
    <definedName name="LastYBSASSETSFixedAssetsFurnitureFixturesCost1">#REF!</definedName>
    <definedName name="LastYBSASSETSFixedAssetsFurnitureFixturesCost2" localSheetId="11">#REF!</definedName>
    <definedName name="LastYBSASSETSFixedAssetsFurnitureFixturesCost2">#REF!</definedName>
    <definedName name="LastYBSASSETSFixedAssetsFurnitureFixturesFurnitureFixturesOther1" localSheetId="11">#REF!</definedName>
    <definedName name="LastYBSASSETSFixedAssetsFurnitureFixturesFurnitureFixturesOther1">#REF!</definedName>
    <definedName name="LastYBSASSETSFixedAssetsFurnitureFixturesFurnitureFixturesOther2" localSheetId="11">#REF!</definedName>
    <definedName name="LastYBSASSETSFixedAssetsFurnitureFixturesFurnitureFixturesOther2">#REF!</definedName>
    <definedName name="LastYBSASSETSFixedAssetsLabEquipment" localSheetId="11">#REF!</definedName>
    <definedName name="LastYBSASSETSFixedAssetsLabEquipment">#REF!</definedName>
    <definedName name="LastYBSASSETSFixedAssetsLabEquipmentAccumulatedDepreciation1" localSheetId="11">#REF!</definedName>
    <definedName name="LastYBSASSETSFixedAssetsLabEquipmentAccumulatedDepreciation1">#REF!</definedName>
    <definedName name="LastYBSASSETSFixedAssetsLabEquipmentAccumulatedDepreciation2" localSheetId="11">#REF!</definedName>
    <definedName name="LastYBSASSETSFixedAssetsLabEquipmentAccumulatedDepreciation2">#REF!</definedName>
    <definedName name="LastYBSASSETSFixedAssetsLabEquipmentCosts1" localSheetId="11">#REF!</definedName>
    <definedName name="LastYBSASSETSFixedAssetsLabEquipmentCosts1">#REF!</definedName>
    <definedName name="LastYBSASSETSFixedAssetsLabEquipmentCosts2" localSheetId="11">#REF!</definedName>
    <definedName name="LastYBSASSETSFixedAssetsLabEquipmentCosts2">#REF!</definedName>
    <definedName name="LastYBSASSETSFixedAssetsLabEquipmentLabEquipmentOther1" localSheetId="11">#REF!</definedName>
    <definedName name="LastYBSASSETSFixedAssetsLabEquipmentLabEquipmentOther1">#REF!</definedName>
    <definedName name="LastYBSASSETSFixedAssetsLabEquipmentLabEquipmentOther2" localSheetId="11">#REF!</definedName>
    <definedName name="LastYBSASSETSFixedAssetsLabEquipmentLabEquipmentOther2">#REF!</definedName>
    <definedName name="LastYBSASSETSFixedAssetsLeaseholdImprovements" localSheetId="11">#REF!</definedName>
    <definedName name="LastYBSASSETSFixedAssetsLeaseholdImprovements">#REF!</definedName>
    <definedName name="LastYBSASSETSFixedAssetsLeaseholdImprovementsAccumulatedDepreciation1" localSheetId="11">#REF!</definedName>
    <definedName name="LastYBSASSETSFixedAssetsLeaseholdImprovementsAccumulatedDepreciation1">#REF!</definedName>
    <definedName name="LastYBSASSETSFixedAssetsLeaseholdImprovementsAccumulatedDepreciation2" localSheetId="11">#REF!</definedName>
    <definedName name="LastYBSASSETSFixedAssetsLeaseholdImprovementsAccumulatedDepreciation2">#REF!</definedName>
    <definedName name="LastYBSASSETSFixedAssetsLeaseholdImprovementsCost1" localSheetId="11">#REF!</definedName>
    <definedName name="LastYBSASSETSFixedAssetsLeaseholdImprovementsCost1">#REF!</definedName>
    <definedName name="LastYBSASSETSFixedAssetsLeaseholdImprovementsCost2" localSheetId="11">#REF!</definedName>
    <definedName name="LastYBSASSETSFixedAssetsLeaseholdImprovementsCost2">#REF!</definedName>
    <definedName name="LastYBSASSETSFixedAssetsLeaseholdImprovementsLeaseholdImprovementsOther1" localSheetId="11">#REF!</definedName>
    <definedName name="LastYBSASSETSFixedAssetsLeaseholdImprovementsLeaseholdImprovementsOther1">#REF!</definedName>
    <definedName name="LastYBSASSETSFixedAssetsLeaseholdImprovementsLeaseholdImprovementsOther2" localSheetId="11">#REF!</definedName>
    <definedName name="LastYBSASSETSFixedAssetsLeaseholdImprovementsLeaseholdImprovementsOther2">#REF!</definedName>
    <definedName name="LastYBSASSETSFixedAssetsTotalComputerHardSoftwarepre20081" localSheetId="11">#REF!</definedName>
    <definedName name="LastYBSASSETSFixedAssetsTotalComputerHardSoftwarepre20081">#REF!</definedName>
    <definedName name="LastYBSASSETSFixedAssetsTotalComputerHardSoftwarepre20082" localSheetId="11">#REF!</definedName>
    <definedName name="LastYBSASSETSFixedAssetsTotalComputerHardSoftwarepre20082">#REF!</definedName>
    <definedName name="LastYBSASSETSFixedAssetsTotalComputerHardware1" localSheetId="11">#REF!</definedName>
    <definedName name="LastYBSASSETSFixedAssetsTotalComputerHardware1">#REF!</definedName>
    <definedName name="LastYBSASSETSFixedAssetsTotalComputerHardware2" localSheetId="11">#REF!</definedName>
    <definedName name="LastYBSASSETSFixedAssetsTotalComputerHardware2">#REF!</definedName>
    <definedName name="LastYBSASSETSFixedAssetsTotalComputerSoftware1" localSheetId="11">#REF!</definedName>
    <definedName name="LastYBSASSETSFixedAssetsTotalComputerSoftware1">#REF!</definedName>
    <definedName name="LastYBSASSETSFixedAssetsTotalComputerSoftware2" localSheetId="11">#REF!</definedName>
    <definedName name="LastYBSASSETSFixedAssetsTotalComputerSoftware2">#REF!</definedName>
    <definedName name="LastYBSASSETSFixedAssetsTotalFurnitureFixtures1" localSheetId="11">#REF!</definedName>
    <definedName name="LastYBSASSETSFixedAssetsTotalFurnitureFixtures1">#REF!</definedName>
    <definedName name="LastYBSASSETSFixedAssetsTotalFurnitureFixtures2" localSheetId="11">#REF!</definedName>
    <definedName name="LastYBSASSETSFixedAssetsTotalFurnitureFixtures2">#REF!</definedName>
    <definedName name="LastYBSASSETSFixedAssetsTotalLabEquipment1" localSheetId="11">#REF!</definedName>
    <definedName name="LastYBSASSETSFixedAssetsTotalLabEquipment1">#REF!</definedName>
    <definedName name="LastYBSASSETSFixedAssetsTotalLabEquipment2" localSheetId="11">#REF!</definedName>
    <definedName name="LastYBSASSETSFixedAssetsTotalLabEquipment2">#REF!</definedName>
    <definedName name="LastYBSASSETSFixedAssetsTotalLeaseholdImprovements1" localSheetId="11">#REF!</definedName>
    <definedName name="LastYBSASSETSFixedAssetsTotalLeaseholdImprovements1">#REF!</definedName>
    <definedName name="LastYBSASSETSFixedAssetsTotalLeaseholdImprovements2" localSheetId="11">#REF!</definedName>
    <definedName name="LastYBSASSETSFixedAssetsTotalLeaseholdImprovements2">#REF!</definedName>
    <definedName name="LastYBSASSETSOtherAssets" localSheetId="11">#REF!</definedName>
    <definedName name="LastYBSASSETSOtherAssets">#REF!</definedName>
    <definedName name="LastYBSASSETSOtherAssetsDeferredOfferingCosts" localSheetId="11">#REF!</definedName>
    <definedName name="LastYBSASSETSOtherAssetsDeferredOfferingCosts">#REF!</definedName>
    <definedName name="LastYBSASSETSOtherAssetsDeferredOfferingCostsAccumAmortDeferredOffer1" localSheetId="11">#REF!</definedName>
    <definedName name="LastYBSASSETSOtherAssetsDeferredOfferingCostsAccumAmortDeferredOffer1">#REF!</definedName>
    <definedName name="LastYBSASSETSOtherAssetsDeferredOfferingCostsAccumAmortDeferredOffer2" localSheetId="11">#REF!</definedName>
    <definedName name="LastYBSASSETSOtherAssetsDeferredOfferingCostsAccumAmortDeferredOffer2">#REF!</definedName>
    <definedName name="LastYBSASSETSOtherAssetsDeferredOfferingCostsDeferredOfferingCostsOther1" localSheetId="11">#REF!</definedName>
    <definedName name="LastYBSASSETSOtherAssetsDeferredOfferingCostsDeferredOfferingCostsOther1">#REF!</definedName>
    <definedName name="LastYBSASSETSOtherAssetsDeferredOfferingCostsDeferredOfferingCostsOther2" localSheetId="11">#REF!</definedName>
    <definedName name="LastYBSASSETSOtherAssetsDeferredOfferingCostsDeferredOfferingCostsOther2">#REF!</definedName>
    <definedName name="LastYBSASSETSOtherAssetsIncorporationCost1" localSheetId="11">#REF!</definedName>
    <definedName name="LastYBSASSETSOtherAssetsIncorporationCost1">#REF!</definedName>
    <definedName name="LastYBSASSETSOtherAssetsIncorporationCost2" localSheetId="11">#REF!</definedName>
    <definedName name="LastYBSASSETSOtherAssetsIncorporationCost2">#REF!</definedName>
    <definedName name="LastYBSASSETSOtherAssetsIntellectualPropertyAcquired" localSheetId="11">#REF!</definedName>
    <definedName name="LastYBSASSETSOtherAssetsIntellectualPropertyAcquired">#REF!</definedName>
    <definedName name="LastYBSASSETSOtherAssetsIntellectualPropertyAcquiredHUMxin1" localSheetId="11">#REF!</definedName>
    <definedName name="LastYBSASSETSOtherAssetsIntellectualPropertyAcquiredHUMxin1">#REF!</definedName>
    <definedName name="LastYBSASSETSOtherAssetsIntellectualPropertyAcquiredHUMxin2" localSheetId="11">#REF!</definedName>
    <definedName name="LastYBSASSETSOtherAssetsIntellectualPropertyAcquiredHUMxin2">#REF!</definedName>
    <definedName name="LastYBSASSETSOtherAssetsIntellectualPropertyAcquiredHUMxinAccAmort1" localSheetId="11">#REF!</definedName>
    <definedName name="LastYBSASSETSOtherAssetsIntellectualPropertyAcquiredHUMxinAccAmort1">#REF!</definedName>
    <definedName name="LastYBSASSETSOtherAssetsIntellectualPropertyAcquiredHUMxinAccAmort2" localSheetId="11">#REF!</definedName>
    <definedName name="LastYBSASSETSOtherAssetsIntellectualPropertyAcquiredHUMxinAccAmort2">#REF!</definedName>
    <definedName name="LastYBSASSETSOtherAssetsIntellectualPropertyAcquiredIL41" localSheetId="11">#REF!</definedName>
    <definedName name="LastYBSASSETSOtherAssetsIntellectualPropertyAcquiredIL41">#REF!</definedName>
    <definedName name="LastYBSASSETSOtherAssetsIntellectualPropertyAcquiredIL42" localSheetId="11">#REF!</definedName>
    <definedName name="LastYBSASSETSOtherAssetsIntellectualPropertyAcquiredIL42">#REF!</definedName>
    <definedName name="LastYBSASSETSOtherAssetsIntellectualPropertyAcquiredIL4AccDep1" localSheetId="11">#REF!</definedName>
    <definedName name="LastYBSASSETSOtherAssetsIntellectualPropertyAcquiredIL4AccDep1">#REF!</definedName>
    <definedName name="LastYBSASSETSOtherAssetsIntellectualPropertyAcquiredIL4AccDep2" localSheetId="11">#REF!</definedName>
    <definedName name="LastYBSASSETSOtherAssetsIntellectualPropertyAcquiredIL4AccDep2">#REF!</definedName>
    <definedName name="LastYBSASSETSOtherAssetsIntellectualPropertyAcquiredIntellectualPropertyAcquiredOther1" localSheetId="11">#REF!</definedName>
    <definedName name="LastYBSASSETSOtherAssetsIntellectualPropertyAcquiredIntellectualPropertyAcquiredOther1">#REF!</definedName>
    <definedName name="LastYBSASSETSOtherAssetsIntellectualPropertyAcquiredIntellectualPropertyAcquiredOther2" localSheetId="11">#REF!</definedName>
    <definedName name="LastYBSASSETSOtherAssetsIntellectualPropertyAcquiredIntellectualPropertyAcquiredOther2">#REF!</definedName>
    <definedName name="LastYBSASSETSOtherAssetsPatents" localSheetId="11">#REF!</definedName>
    <definedName name="LastYBSASSETSOtherAssetsPatents">#REF!</definedName>
    <definedName name="LastYBSASSETSOtherAssetsPatentsAccumAmortPatents1" localSheetId="11">#REF!</definedName>
    <definedName name="LastYBSASSETSOtherAssetsPatentsAccumAmortPatents1">#REF!</definedName>
    <definedName name="LastYBSASSETSOtherAssetsPatentsAccumAmortPatents2" localSheetId="11">#REF!</definedName>
    <definedName name="LastYBSASSETSOtherAssetsPatentsAccumAmortPatents2">#REF!</definedName>
    <definedName name="LastYBSASSETSOtherAssetsPatentsPatentsOther1" localSheetId="11">#REF!</definedName>
    <definedName name="LastYBSASSETSOtherAssetsPatentsPatentsOther1">#REF!</definedName>
    <definedName name="LastYBSASSETSOtherAssetsPatentsPatentsOther2" localSheetId="11">#REF!</definedName>
    <definedName name="LastYBSASSETSOtherAssetsPatentsPatentsOther2">#REF!</definedName>
    <definedName name="LastYBSASSETSOtherAssetsTotalDeferredOfferingCosts1" localSheetId="11">#REF!</definedName>
    <definedName name="LastYBSASSETSOtherAssetsTotalDeferredOfferingCosts1">#REF!</definedName>
    <definedName name="LastYBSASSETSOtherAssetsTotalDeferredOfferingCosts2" localSheetId="11">#REF!</definedName>
    <definedName name="LastYBSASSETSOtherAssetsTotalDeferredOfferingCosts2">#REF!</definedName>
    <definedName name="LastYBSASSETSOtherAssetsTotalIntellectualPropertyAcquired1" localSheetId="11">#REF!</definedName>
    <definedName name="LastYBSASSETSOtherAssetsTotalIntellectualPropertyAcquired1">#REF!</definedName>
    <definedName name="LastYBSASSETSOtherAssetsTotalIntellectualPropertyAcquired2" localSheetId="11">#REF!</definedName>
    <definedName name="LastYBSASSETSOtherAssetsTotalIntellectualPropertyAcquired2">#REF!</definedName>
    <definedName name="LastYBSASSETSOtherAssetsTotalPatents1" localSheetId="11">#REF!</definedName>
    <definedName name="LastYBSASSETSOtherAssetsTotalPatents1">#REF!</definedName>
    <definedName name="LastYBSASSETSOtherAssetsTotalPatents2" localSheetId="11">#REF!</definedName>
    <definedName name="LastYBSASSETSOtherAssetsTotalPatents2">#REF!</definedName>
    <definedName name="LastYBSASSETSTotalCurrentAssets1" localSheetId="11">#REF!</definedName>
    <definedName name="LastYBSASSETSTotalCurrentAssets1">#REF!</definedName>
    <definedName name="LastYBSASSETSTotalCurrentAssets2" localSheetId="11">#REF!</definedName>
    <definedName name="LastYBSASSETSTotalCurrentAssets2">#REF!</definedName>
    <definedName name="LastYBSASSETSTotalFixedAssets1" localSheetId="11">#REF!</definedName>
    <definedName name="LastYBSASSETSTotalFixedAssets1">#REF!</definedName>
    <definedName name="LastYBSASSETSTotalFixedAssets2" localSheetId="11">#REF!</definedName>
    <definedName name="LastYBSASSETSTotalFixedAssets2">#REF!</definedName>
    <definedName name="LastYBSASSETSTotalOtherAssets1" localSheetId="11">#REF!</definedName>
    <definedName name="LastYBSASSETSTotalOtherAssets1">#REF!</definedName>
    <definedName name="LastYBSASSETSTotalOtherAssets2" localSheetId="11">#REF!</definedName>
    <definedName name="LastYBSASSETSTotalOtherAssets2">#REF!</definedName>
    <definedName name="LastYBSLIABILITIESEQUITY" localSheetId="11">#REF!</definedName>
    <definedName name="LastYBSLIABILITIESEQUITY">#REF!</definedName>
    <definedName name="LastYBSLIABILITIESEQUITYEquity" localSheetId="11">#REF!</definedName>
    <definedName name="LastYBSLIABILITIESEQUITYEquity">#REF!</definedName>
    <definedName name="LastYBSLIABILITIESEQUITYEquityNetIncome1" localSheetId="11">#REF!</definedName>
    <definedName name="LastYBSLIABILITIESEQUITYEquityNetIncome1">#REF!</definedName>
    <definedName name="LastYBSLIABILITIESEQUITYEquityNetIncome2" localSheetId="11">#REF!</definedName>
    <definedName name="LastYBSLIABILITIESEQUITYEquityNetIncome2">#REF!</definedName>
    <definedName name="LastYBSLIABILITIESEQUITYEquityOpeningBalEquity1" localSheetId="11">#REF!</definedName>
    <definedName name="LastYBSLIABILITIESEQUITYEquityOpeningBalEquity1">#REF!</definedName>
    <definedName name="LastYBSLIABILITIESEQUITYEquityOpeningBalEquity2" localSheetId="11">#REF!</definedName>
    <definedName name="LastYBSLIABILITIESEQUITYEquityOpeningBalEquity2">#REF!</definedName>
    <definedName name="LastYBSLIABILITIESEQUITYEquityRetainedEarnings1" localSheetId="11">#REF!</definedName>
    <definedName name="LastYBSLIABILITIESEQUITYEquityRetainedEarnings1">#REF!</definedName>
    <definedName name="LastYBSLIABILITIESEQUITYEquityRetainedEarnings2" localSheetId="11">#REF!</definedName>
    <definedName name="LastYBSLIABILITIESEQUITYEquityRetainedEarnings2">#REF!</definedName>
    <definedName name="LastYBSLIABILITIESEQUITYEquityShareCapital" localSheetId="11">#REF!</definedName>
    <definedName name="LastYBSLIABILITIESEQUITYEquityShareCapital">#REF!</definedName>
    <definedName name="LastYBSLIABILITIESEQUITYEquityShareCapitalAdvanceforspecialwarrants1" localSheetId="11">#REF!</definedName>
    <definedName name="LastYBSLIABILITIESEQUITYEquityShareCapitalAdvanceforspecialwarrants1">#REF!</definedName>
    <definedName name="LastYBSLIABILITIESEQUITYEquityShareCapitalAdvanceforspecialwarrants2" localSheetId="11">#REF!</definedName>
    <definedName name="LastYBSLIABILITIESEQUITYEquityShareCapitalAdvanceforspecialwarrants2">#REF!</definedName>
    <definedName name="LastYBSLIABILITIESEQUITYEquityShareCapitalCommonsharepurchasewarrants1" localSheetId="11">#REF!</definedName>
    <definedName name="LastYBSLIABILITIESEQUITYEquityShareCapitalCommonsharepurchasewarrants1">#REF!</definedName>
    <definedName name="LastYBSLIABILITIESEQUITYEquityShareCapitalCommonsharepurchasewarrants2" localSheetId="11">#REF!</definedName>
    <definedName name="LastYBSLIABILITIESEQUITYEquityShareCapitalCommonsharepurchasewarrants2">#REF!</definedName>
    <definedName name="LastYBSLIABILITIESEQUITYEquityShareCapitalCommonshares" localSheetId="11">#REF!</definedName>
    <definedName name="LastYBSLIABILITIESEQUITYEquityShareCapitalCommonshares">#REF!</definedName>
    <definedName name="LastYBSLIABILITIESEQUITYEquityShareCapitalCommonshares2006Warrants1" localSheetId="11">#REF!</definedName>
    <definedName name="LastYBSLIABILITIESEQUITYEquityShareCapitalCommonshares2006Warrants1">#REF!</definedName>
    <definedName name="LastYBSLIABILITIESEQUITYEquityShareCapitalCommonshares2006Warrants2" localSheetId="11">#REF!</definedName>
    <definedName name="LastYBSLIABILITIESEQUITYEquityShareCapitalCommonshares2006Warrants2">#REF!</definedName>
    <definedName name="LastYBSLIABILITIESEQUITYEquityShareCapitalCommonsharesCommonSharescash1" localSheetId="11">#REF!</definedName>
    <definedName name="LastYBSLIABILITIESEQUITYEquityShareCapitalCommonsharesCommonSharescash1">#REF!</definedName>
    <definedName name="LastYBSLIABILITIESEQUITYEquityShareCapitalCommonsharesCommonSharescash2" localSheetId="11">#REF!</definedName>
    <definedName name="LastYBSLIABILITIESEQUITYEquityShareCapitalCommonsharesCommonSharescash2">#REF!</definedName>
    <definedName name="LastYBSLIABILITIESEQUITYEquityShareCapitalCommonsharesCommonsharesOther1" localSheetId="11">#REF!</definedName>
    <definedName name="LastYBSLIABILITIESEQUITYEquityShareCapitalCommonsharesCommonsharesOther1">#REF!</definedName>
    <definedName name="LastYBSLIABILITIESEQUITYEquityShareCapitalCommonsharesCommonsharesOther2" localSheetId="11">#REF!</definedName>
    <definedName name="LastYBSLIABILITIESEQUITYEquityShareCapitalCommonsharesCommonsharesOther2">#REF!</definedName>
    <definedName name="LastYBSLIABILITIESEQUITYEquityShareCapitalCommonsharesCSPurchaseWarrants1" localSheetId="11">#REF!</definedName>
    <definedName name="LastYBSLIABILITIESEQUITYEquityShareCapitalCommonsharesCSPurchaseWarrants1">#REF!</definedName>
    <definedName name="LastYBSLIABILITIESEQUITYEquityShareCapitalCommonsharesCSPurchaseWarrants2" localSheetId="11">#REF!</definedName>
    <definedName name="LastYBSLIABILITIESEQUITYEquityShareCapitalCommonsharesCSPurchaseWarrants2">#REF!</definedName>
    <definedName name="LastYBSLIABILITIESEQUITYEquityShareCapitalCommonsharesFoundersStock1" localSheetId="11">#REF!</definedName>
    <definedName name="LastYBSLIABILITIESEQUITYEquityShareCapitalCommonsharesFoundersStock1">#REF!</definedName>
    <definedName name="LastYBSLIABILITIESEQUITYEquityShareCapitalCommonsharesFoundersStock2" localSheetId="11">#REF!</definedName>
    <definedName name="LastYBSLIABILITIESEQUITYEquityShareCapitalCommonsharesFoundersStock2">#REF!</definedName>
    <definedName name="LastYBSLIABILITIESEQUITYEquityShareCapitalCommonsharesMay08Warrantsagentsfinders1" localSheetId="11">#REF!</definedName>
    <definedName name="LastYBSLIABILITIESEQUITYEquityShareCapitalCommonsharesMay08Warrantsagentsfinders1">#REF!</definedName>
    <definedName name="LastYBSLIABILITIESEQUITYEquityShareCapitalCommonsharesMay08Warrantsagentsfinders2" localSheetId="11">#REF!</definedName>
    <definedName name="LastYBSLIABILITIESEQUITYEquityShareCapitalCommonsharesMay08Warrantsagentsfinders2">#REF!</definedName>
    <definedName name="LastYBSLIABILITIESEQUITYEquityShareCapitalCommonsharesMay2009Warrantsagents1" localSheetId="11">#REF!</definedName>
    <definedName name="LastYBSLIABILITIESEQUITYEquityShareCapitalCommonsharesMay2009Warrantsagents1">#REF!</definedName>
    <definedName name="LastYBSLIABILITIESEQUITYEquityShareCapitalCommonsharesMay2009Warrantsagents2" localSheetId="11">#REF!</definedName>
    <definedName name="LastYBSLIABILITIESEQUITYEquityShareCapitalCommonsharesMay2009Warrantsagents2">#REF!</definedName>
    <definedName name="LastYBSLIABILITIESEQUITYEquityShareCapitalCommonsharesNov20051" localSheetId="11">#REF!</definedName>
    <definedName name="LastYBSLIABILITIESEQUITYEquityShareCapitalCommonsharesNov20051">#REF!</definedName>
    <definedName name="LastYBSLIABILITIESEQUITYEquityShareCapitalCommonsharesNov20052" localSheetId="11">#REF!</definedName>
    <definedName name="LastYBSLIABILITIESEQUITYEquityShareCapitalCommonsharesNov20052">#REF!</definedName>
    <definedName name="LastYBSLIABILITIESEQUITYEquityShareCapitalCommonsharesNov2005CRC1" localSheetId="11">#REF!</definedName>
    <definedName name="LastYBSLIABILITIESEQUITYEquityShareCapitalCommonsharesNov2005CRC1">#REF!</definedName>
    <definedName name="LastYBSLIABILITIESEQUITYEquityShareCapitalCommonsharesNov2005CRC2" localSheetId="11">#REF!</definedName>
    <definedName name="LastYBSLIABILITIESEQUITYEquityShareCapitalCommonsharesNov2005CRC2">#REF!</definedName>
    <definedName name="LastYBSLIABILITIESEQUITYEquityShareCapitalCommonsharesNov2005Warrants1" localSheetId="11">#REF!</definedName>
    <definedName name="LastYBSLIABILITIESEQUITYEquityShareCapitalCommonsharesNov2005Warrants1">#REF!</definedName>
    <definedName name="LastYBSLIABILITIESEQUITYEquityShareCapitalCommonsharesNov2005Warrants2" localSheetId="11">#REF!</definedName>
    <definedName name="LastYBSLIABILITIESEQUITYEquityShareCapitalCommonsharesNov2005Warrants2">#REF!</definedName>
    <definedName name="LastYBSLIABILITIESEQUITYEquityShareCapitalCommonsharesNov20061" localSheetId="11">#REF!</definedName>
    <definedName name="LastYBSLIABILITIESEQUITYEquityShareCapitalCommonsharesNov20061">#REF!</definedName>
    <definedName name="LastYBSLIABILITIESEQUITYEquityShareCapitalCommonsharesNov20062" localSheetId="11">#REF!</definedName>
    <definedName name="LastYBSLIABILITIESEQUITYEquityShareCapitalCommonsharesNov20062">#REF!</definedName>
    <definedName name="LastYBSLIABILITIESEQUITYEquityShareCapitalCommonsharesOptionexerciseOtherEquity1" localSheetId="11">#REF!</definedName>
    <definedName name="LastYBSLIABILITIESEQUITYEquityShareCapitalCommonsharesOptionexerciseOtherEquity1">#REF!</definedName>
    <definedName name="LastYBSLIABILITIESEQUITYEquityShareCapitalCommonsharesOptionexerciseOtherEquity2" localSheetId="11">#REF!</definedName>
    <definedName name="LastYBSLIABILITIESEQUITYEquityShareCapitalCommonsharesOptionexerciseOtherEquity2">#REF!</definedName>
    <definedName name="LastYBSLIABILITIESEQUITYEquityShareCapitalCommonsharesRTOfairvalueoptions1" localSheetId="11">#REF!</definedName>
    <definedName name="LastYBSLIABILITIESEQUITYEquityShareCapitalCommonsharesRTOfairvalueoptions1">#REF!</definedName>
    <definedName name="LastYBSLIABILITIESEQUITYEquityShareCapitalCommonsharesRTOfairvalueoptions2" localSheetId="11">#REF!</definedName>
    <definedName name="LastYBSLIABILITIESEQUITYEquityShareCapitalCommonsharesRTOfairvalueoptions2">#REF!</definedName>
    <definedName name="LastYBSLIABILITIESEQUITYEquityShareCapitalCommonsharesShareissuancecostsCS1" localSheetId="11">#REF!</definedName>
    <definedName name="LastYBSLIABILITIESEQUITYEquityShareCapitalCommonsharesShareissuancecostsCS1">#REF!</definedName>
    <definedName name="LastYBSLIABILITIESEQUITYEquityShareCapitalCommonsharesShareissuancecostsCS2" localSheetId="11">#REF!</definedName>
    <definedName name="LastYBSLIABILITIESEQUITYEquityShareCapitalCommonsharesShareissuancecostsCS2">#REF!</definedName>
    <definedName name="LastYBSLIABILITIESEQUITYEquityShareCapitalCommonsharesShareIssuanceCostsMay08PP1" localSheetId="11">#REF!</definedName>
    <definedName name="LastYBSLIABILITIESEQUITYEquityShareCapitalCommonsharesShareIssuanceCostsMay08PP1">#REF!</definedName>
    <definedName name="LastYBSLIABILITIESEQUITYEquityShareCapitalCommonsharesShareIssuanceCostsMay08PP2" localSheetId="11">#REF!</definedName>
    <definedName name="LastYBSLIABILITIESEQUITYEquityShareCapitalCommonsharesShareIssuanceCostsMay08PP2">#REF!</definedName>
    <definedName name="LastYBSLIABILITIESEQUITYEquityShareCapitalCommonsharesShareIssuanceCostsMay09PP1" localSheetId="11">#REF!</definedName>
    <definedName name="LastYBSLIABILITIESEQUITYEquityShareCapitalCommonsharesShareIssuanceCostsMay09PP1">#REF!</definedName>
    <definedName name="LastYBSLIABILITIESEQUITYEquityShareCapitalCommonsharesShareIssuanceCostsMay09PP2" localSheetId="11">#REF!</definedName>
    <definedName name="LastYBSLIABILITIESEQUITYEquityShareCapitalCommonsharesShareIssuanceCostsMay09PP2">#REF!</definedName>
    <definedName name="LastYBSLIABILITIESEQUITYEquityShareCapitalCommonsharesSNBRE1" localSheetId="11">#REF!</definedName>
    <definedName name="LastYBSLIABILITIESEQUITYEquityShareCapitalCommonsharesSNBRE1">#REF!</definedName>
    <definedName name="LastYBSLIABILITIESEQUITYEquityShareCapitalCommonsharesSNBRE2" localSheetId="11">#REF!</definedName>
    <definedName name="LastYBSLIABILITIESEQUITYEquityShareCapitalCommonsharesSNBRE2">#REF!</definedName>
    <definedName name="LastYBSLIABILITIESEQUITYEquityShareCapitalCommonsharesSubscriptionreceivable1" localSheetId="11">#REF!</definedName>
    <definedName name="LastYBSLIABILITIESEQUITYEquityShareCapitalCommonsharesSubscriptionreceivable1">#REF!</definedName>
    <definedName name="LastYBSLIABILITIESEQUITYEquityShareCapitalCommonsharesSubscriptionreceivable2" localSheetId="11">#REF!</definedName>
    <definedName name="LastYBSLIABILITIESEQUITYEquityShareCapitalCommonsharesSubscriptionreceivable2">#REF!</definedName>
    <definedName name="LastYBSLIABILITIESEQUITYEquityShareCapitalOtherEquity1" localSheetId="11">#REF!</definedName>
    <definedName name="LastYBSLIABILITIESEQUITYEquityShareCapitalOtherEquity1">#REF!</definedName>
    <definedName name="LastYBSLIABILITIESEQUITYEquityShareCapitalOtherEquity2" localSheetId="11">#REF!</definedName>
    <definedName name="LastYBSLIABILITIESEQUITYEquityShareCapitalOtherEquity2">#REF!</definedName>
    <definedName name="LastYBSLIABILITIESEQUITYEquityShareCapitalPreferredShares" localSheetId="11">#REF!</definedName>
    <definedName name="LastYBSLIABILITIESEQUITYEquityShareCapitalPreferredShares">#REF!</definedName>
    <definedName name="LastYBSLIABILITIESEQUITYEquityShareCapitalPreferredSharesPreferredSharescash1" localSheetId="11">#REF!</definedName>
    <definedName name="LastYBSLIABILITIESEQUITYEquityShareCapitalPreferredSharesPreferredSharescash1">#REF!</definedName>
    <definedName name="LastYBSLIABILITIESEQUITYEquityShareCapitalPreferredSharesPreferredSharescash2" localSheetId="11">#REF!</definedName>
    <definedName name="LastYBSLIABILITIESEQUITYEquityShareCapitalPreferredSharesPreferredSharescash2">#REF!</definedName>
    <definedName name="LastYBSLIABILITIESEQUITYEquityShareCapitalPreferredSharesPreferredSharesOther1" localSheetId="11">#REF!</definedName>
    <definedName name="LastYBSLIABILITIESEQUITYEquityShareCapitalPreferredSharesPreferredSharesOther1">#REF!</definedName>
    <definedName name="LastYBSLIABILITIESEQUITYEquityShareCapitalPreferredSharesPreferredSharesOther2" localSheetId="11">#REF!</definedName>
    <definedName name="LastYBSLIABILITIESEQUITYEquityShareCapitalPreferredSharesPreferredSharesOther2">#REF!</definedName>
    <definedName name="LastYBSLIABILITIESEQUITYEquityShareCapitalPreferredSharesShareissuancecostsPS1" localSheetId="11">#REF!</definedName>
    <definedName name="LastYBSLIABILITIESEQUITYEquityShareCapitalPreferredSharesShareissuancecostsPS1">#REF!</definedName>
    <definedName name="LastYBSLIABILITIESEQUITYEquityShareCapitalPreferredSharesShareissuancecostsPS2" localSheetId="11">#REF!</definedName>
    <definedName name="LastYBSLIABILITIESEQUITYEquityShareCapitalPreferredSharesShareissuancecostsPS2">#REF!</definedName>
    <definedName name="LastYBSLIABILITIESEQUITYEquityShareCapitalShareCapitalOther1" localSheetId="11">#REF!</definedName>
    <definedName name="LastYBSLIABILITIESEQUITYEquityShareCapitalShareCapitalOther1">#REF!</definedName>
    <definedName name="LastYBSLIABILITIESEQUITYEquityShareCapitalShareCapitalOther2" localSheetId="11">#REF!</definedName>
    <definedName name="LastYBSLIABILITIESEQUITYEquityShareCapitalShareCapitalOther2">#REF!</definedName>
    <definedName name="LastYBSLIABILITIESEQUITYEquityShareCapitalSharesSubscribedforHUMXin1" localSheetId="11">#REF!</definedName>
    <definedName name="LastYBSLIABILITIESEQUITYEquityShareCapitalSharesSubscribedforHUMXin1">#REF!</definedName>
    <definedName name="LastYBSLIABILITIESEQUITYEquityShareCapitalSharesSubscribedforHUMXin2" localSheetId="11">#REF!</definedName>
    <definedName name="LastYBSLIABILITIESEQUITYEquityShareCapitalSharesSubscribedforHUMXin2">#REF!</definedName>
    <definedName name="LastYBSLIABILITIESEQUITYEquityShareCapitalTotalCommonshares1" localSheetId="11">#REF!</definedName>
    <definedName name="LastYBSLIABILITIESEQUITYEquityShareCapitalTotalCommonshares1">#REF!</definedName>
    <definedName name="LastYBSLIABILITIESEQUITYEquityShareCapitalTotalCommonshares2" localSheetId="11">#REF!</definedName>
    <definedName name="LastYBSLIABILITIESEQUITYEquityShareCapitalTotalCommonshares2">#REF!</definedName>
    <definedName name="LastYBSLIABILITIESEQUITYEquityShareCapitalTotalPreferredShares1" localSheetId="11">#REF!</definedName>
    <definedName name="LastYBSLIABILITIESEQUITYEquityShareCapitalTotalPreferredShares1">#REF!</definedName>
    <definedName name="LastYBSLIABILITIESEQUITYEquityShareCapitalTotalPreferredShares2" localSheetId="11">#REF!</definedName>
    <definedName name="LastYBSLIABILITIESEQUITYEquityShareCapitalTotalPreferredShares2">#REF!</definedName>
    <definedName name="LastYBSLIABILITIESEQUITYEquityTotalShareCapital1" localSheetId="11">#REF!</definedName>
    <definedName name="LastYBSLIABILITIESEQUITYEquityTotalShareCapital1">#REF!</definedName>
    <definedName name="LastYBSLIABILITIESEQUITYEquityTotalShareCapital2" localSheetId="11">#REF!</definedName>
    <definedName name="LastYBSLIABILITIESEQUITYEquityTotalShareCapital2">#REF!</definedName>
    <definedName name="LastYBSLIABILITIESEQUITYLiabilities" localSheetId="11">#REF!</definedName>
    <definedName name="LastYBSLIABILITIESEQUITYLiabilities">#REF!</definedName>
    <definedName name="LastYBSLIABILITIESEQUITYLiabilitiesCurrentLiabilities" localSheetId="11">#REF!</definedName>
    <definedName name="LastYBSLIABILITIESEQUITYLiabilitiesCurrentLiabilities">#REF!</definedName>
    <definedName name="LastYBSLIABILITIESEQUITYLiabilitiesCurrentLiabilitiesAccountsPayable" localSheetId="11">#REF!</definedName>
    <definedName name="LastYBSLIABILITIESEQUITYLiabilitiesCurrentLiabilitiesAccountsPayable">#REF!</definedName>
    <definedName name="LastYBSLIABILITIESEQUITYLiabilitiesCurrentLiabilitiesAccountsPayable1" localSheetId="11">#REF!</definedName>
    <definedName name="LastYBSLIABILITIESEQUITYLiabilitiesCurrentLiabilitiesAccountsPayable1">#REF!</definedName>
    <definedName name="LastYBSLIABILITIESEQUITYLiabilitiesCurrentLiabilitiesAccountsPayable2" localSheetId="11">#REF!</definedName>
    <definedName name="LastYBSLIABILITIESEQUITYLiabilitiesCurrentLiabilitiesAccountsPayable2">#REF!</definedName>
    <definedName name="LastYBSLIABILITIESEQUITYLiabilitiesCurrentLiabilitiesAccountsPayableAUDAccountsPayable1" localSheetId="11">#REF!</definedName>
    <definedName name="LastYBSLIABILITIESEQUITYLiabilitiesCurrentLiabilitiesAccountsPayableAUDAccountsPayable1">#REF!</definedName>
    <definedName name="LastYBSLIABILITIESEQUITYLiabilitiesCurrentLiabilitiesAccountsPayableAUDAccountsPayable2" localSheetId="11">#REF!</definedName>
    <definedName name="LastYBSLIABILITIESEQUITYLiabilitiesCurrentLiabilitiesAccountsPayableAUDAccountsPayable2">#REF!</definedName>
    <definedName name="LastYBSLIABILITIESEQUITYLiabilitiesCurrentLiabilitiesAccountsPayableEuroAccountsPayable1" localSheetId="11">#REF!</definedName>
    <definedName name="LastYBSLIABILITIESEQUITYLiabilitiesCurrentLiabilitiesAccountsPayableEuroAccountsPayable1">#REF!</definedName>
    <definedName name="LastYBSLIABILITIESEQUITYLiabilitiesCurrentLiabilitiesAccountsPayableEuroAccountsPayable2" localSheetId="11">#REF!</definedName>
    <definedName name="LastYBSLIABILITIESEQUITYLiabilitiesCurrentLiabilitiesAccountsPayableEuroAccountsPayable2">#REF!</definedName>
    <definedName name="LastYBSLIABILITIESEQUITYLiabilitiesCurrentLiabilitiesAccountsPayableSwissFrancAccountsPayable1" localSheetId="11">#REF!</definedName>
    <definedName name="LastYBSLIABILITIESEQUITYLiabilitiesCurrentLiabilitiesAccountsPayableSwissFrancAccountsPayable1">#REF!</definedName>
    <definedName name="LastYBSLIABILITIESEQUITYLiabilitiesCurrentLiabilitiesAccountsPayableSwissFrancAccountsPayable2" localSheetId="11">#REF!</definedName>
    <definedName name="LastYBSLIABILITIESEQUITYLiabilitiesCurrentLiabilitiesAccountsPayableSwissFrancAccountsPayable2">#REF!</definedName>
    <definedName name="LastYBSLIABILITIESEQUITYLiabilitiesCurrentLiabilitiesAccountsPayableUKPoundAccountsPayable1" localSheetId="11">#REF!</definedName>
    <definedName name="LastYBSLIABILITIESEQUITYLiabilitiesCurrentLiabilitiesAccountsPayableUKPoundAccountsPayable1">#REF!</definedName>
    <definedName name="LastYBSLIABILITIESEQUITYLiabilitiesCurrentLiabilitiesAccountsPayableUKPoundAccountsPayable2" localSheetId="11">#REF!</definedName>
    <definedName name="LastYBSLIABILITIESEQUITYLiabilitiesCurrentLiabilitiesAccountsPayableUKPoundAccountsPayable2">#REF!</definedName>
    <definedName name="LastYBSLIABILITIESEQUITYLiabilitiesCurrentLiabilitiesAccountsPayableUSAccountsPayable1" localSheetId="11">#REF!</definedName>
    <definedName name="LastYBSLIABILITIESEQUITYLiabilitiesCurrentLiabilitiesAccountsPayableUSAccountsPayable1">#REF!</definedName>
    <definedName name="LastYBSLIABILITIESEQUITYLiabilitiesCurrentLiabilitiesAccountsPayableUSAccountsPayable2" localSheetId="11">#REF!</definedName>
    <definedName name="LastYBSLIABILITIESEQUITYLiabilitiesCurrentLiabilitiesAccountsPayableUSAccountsPayable2">#REF!</definedName>
    <definedName name="LastYBSLIABILITIESEQUITYLiabilitiesCurrentLiabilitiesCreditCards1" localSheetId="11">#REF!</definedName>
    <definedName name="LastYBSLIABILITIESEQUITYLiabilitiesCurrentLiabilitiesCreditCards1">#REF!</definedName>
    <definedName name="LastYBSLIABILITIESEQUITYLiabilitiesCurrentLiabilitiesCreditCards2" localSheetId="11">#REF!</definedName>
    <definedName name="LastYBSLIABILITIESEQUITYLiabilitiesCurrentLiabilitiesCreditCards2">#REF!</definedName>
    <definedName name="LastYBSLIABILITIESEQUITYLiabilitiesCurrentLiabilitiesOtherCurrentLiabilities" localSheetId="11">#REF!</definedName>
    <definedName name="LastYBSLIABILITIESEQUITYLiabilitiesCurrentLiabilitiesOtherCurrentLiabilities">#REF!</definedName>
    <definedName name="LastYBSLIABILITIESEQUITYLiabilitiesCurrentLiabilitiesOtherCurrentLiabilitiesAccruedexpensesCAD1" localSheetId="11">#REF!</definedName>
    <definedName name="LastYBSLIABILITIESEQUITYLiabilitiesCurrentLiabilitiesOtherCurrentLiabilitiesAccruedexpensesCAD1">#REF!</definedName>
    <definedName name="LastYBSLIABILITIESEQUITYLiabilitiesCurrentLiabilitiesOtherCurrentLiabilitiesAccruedexpensesCAD2" localSheetId="11">#REF!</definedName>
    <definedName name="LastYBSLIABILITIESEQUITYLiabilitiesCurrentLiabilitiesOtherCurrentLiabilitiesAccruedexpensesCAD2">#REF!</definedName>
    <definedName name="LastYBSLIABILITIESEQUITYLiabilitiesCurrentLiabilitiesOtherCurrentLiabilitiesAccruedExpensesEuro1" localSheetId="11">#REF!</definedName>
    <definedName name="LastYBSLIABILITIESEQUITYLiabilitiesCurrentLiabilitiesOtherCurrentLiabilitiesAccruedExpensesEuro1">#REF!</definedName>
    <definedName name="LastYBSLIABILITIESEQUITYLiabilitiesCurrentLiabilitiesOtherCurrentLiabilitiesAccruedExpensesEuro2" localSheetId="11">#REF!</definedName>
    <definedName name="LastYBSLIABILITIESEQUITYLiabilitiesCurrentLiabilitiesOtherCurrentLiabilitiesAccruedExpensesEuro2">#REF!</definedName>
    <definedName name="LastYBSLIABILITIESEQUITYLiabilitiesCurrentLiabilitiesOtherCurrentLiabilitiesAccruedExpensesGBP1" localSheetId="11">#REF!</definedName>
    <definedName name="LastYBSLIABILITIESEQUITYLiabilitiesCurrentLiabilitiesOtherCurrentLiabilitiesAccruedExpensesGBP1">#REF!</definedName>
    <definedName name="LastYBSLIABILITIESEQUITYLiabilitiesCurrentLiabilitiesOtherCurrentLiabilitiesAccruedExpensesGBP2" localSheetId="11">#REF!</definedName>
    <definedName name="LastYBSLIABILITIESEQUITYLiabilitiesCurrentLiabilitiesOtherCurrentLiabilitiesAccruedExpensesGBP2">#REF!</definedName>
    <definedName name="LastYBSLIABILITIESEQUITYLiabilitiesCurrentLiabilitiesOtherCurrentLiabilitiesAccruedExpensesUSD1" localSheetId="11">#REF!</definedName>
    <definedName name="LastYBSLIABILITIESEQUITYLiabilitiesCurrentLiabilitiesOtherCurrentLiabilitiesAccruedExpensesUSD1">#REF!</definedName>
    <definedName name="LastYBSLIABILITIESEQUITYLiabilitiesCurrentLiabilitiesOtherCurrentLiabilitiesAccruedExpensesUSD2" localSheetId="11">#REF!</definedName>
    <definedName name="LastYBSLIABILITIESEQUITYLiabilitiesCurrentLiabilitiesOtherCurrentLiabilitiesAccruedExpensesUSD2">#REF!</definedName>
    <definedName name="LastYBSLIABILITIESEQUITYLiabilitiesCurrentLiabilitiesOtherCurrentLiabilitiesBankLoancurrentportion1" localSheetId="11">#REF!</definedName>
    <definedName name="LastYBSLIABILITIESEQUITYLiabilitiesCurrentLiabilitiesOtherCurrentLiabilitiesBankLoancurrentportion1">#REF!</definedName>
    <definedName name="LastYBSLIABILITIESEQUITYLiabilitiesCurrentLiabilitiesOtherCurrentLiabilitiesBankLoancurrentportion2" localSheetId="11">#REF!</definedName>
    <definedName name="LastYBSLIABILITIESEQUITYLiabilitiesCurrentLiabilitiesOtherCurrentLiabilitiesBankLoancurrentportion2">#REF!</definedName>
    <definedName name="LastYBSLIABILITIESEQUITYLiabilitiesCurrentLiabilitiesOtherCurrentLiabilitiesBenefitswithholdings1" localSheetId="11">#REF!</definedName>
    <definedName name="LastYBSLIABILITIESEQUITYLiabilitiesCurrentLiabilitiesOtherCurrentLiabilitiesBenefitswithholdings1">#REF!</definedName>
    <definedName name="LastYBSLIABILITIESEQUITYLiabilitiesCurrentLiabilitiesOtherCurrentLiabilitiesBenefitswithholdings2" localSheetId="11">#REF!</definedName>
    <definedName name="LastYBSLIABILITIESEQUITYLiabilitiesCurrentLiabilitiesOtherCurrentLiabilitiesBenefitswithholdings2">#REF!</definedName>
    <definedName name="LastYBSLIABILITIESEQUITYLiabilitiesCurrentLiabilitiesOtherCurrentLiabilitiesBritishPoundReconciling1" localSheetId="11">#REF!</definedName>
    <definedName name="LastYBSLIABILITIESEQUITYLiabilitiesCurrentLiabilitiesOtherCurrentLiabilitiesBritishPoundReconciling1">#REF!</definedName>
    <definedName name="LastYBSLIABILITIESEQUITYLiabilitiesCurrentLiabilitiesOtherCurrentLiabilitiesBritishPoundReconciling2" localSheetId="11">#REF!</definedName>
    <definedName name="LastYBSLIABILITIESEQUITYLiabilitiesCurrentLiabilitiesOtherCurrentLiabilitiesBritishPoundReconciling2">#REF!</definedName>
    <definedName name="LastYBSLIABILITIESEQUITYLiabilitiesCurrentLiabilitiesOtherCurrentLiabilitiesCorporateTaxesPayable1" localSheetId="11">#REF!</definedName>
    <definedName name="LastYBSLIABILITIESEQUITYLiabilitiesCurrentLiabilitiesOtherCurrentLiabilitiesCorporateTaxesPayable1">#REF!</definedName>
    <definedName name="LastYBSLIABILITIESEQUITYLiabilitiesCurrentLiabilitiesOtherCurrentLiabilitiesCorporateTaxesPayable2" localSheetId="11">#REF!</definedName>
    <definedName name="LastYBSLIABILITIESEQUITYLiabilitiesCurrentLiabilitiesOtherCurrentLiabilitiesCorporateTaxesPayable2">#REF!</definedName>
    <definedName name="LastYBSLIABILITIESEQUITYLiabilitiesCurrentLiabilitiesOtherCurrentLiabilitiesDuetoshareholders1" localSheetId="11">#REF!</definedName>
    <definedName name="LastYBSLIABILITIESEQUITYLiabilitiesCurrentLiabilitiesOtherCurrentLiabilitiesDuetoshareholders1">#REF!</definedName>
    <definedName name="LastYBSLIABILITIESEQUITYLiabilitiesCurrentLiabilitiesOtherCurrentLiabilitiesDuetoshareholders2" localSheetId="11">#REF!</definedName>
    <definedName name="LastYBSLIABILITIESEQUITYLiabilitiesCurrentLiabilitiesOtherCurrentLiabilitiesDuetoshareholders2">#REF!</definedName>
    <definedName name="LastYBSLIABILITIESEQUITYLiabilitiesCurrentLiabilitiesOtherCurrentLiabilitiesEuroFXReconciling1" localSheetId="11">#REF!</definedName>
    <definedName name="LastYBSLIABILITIESEQUITYLiabilitiesCurrentLiabilitiesOtherCurrentLiabilitiesEuroFXReconciling1">#REF!</definedName>
    <definedName name="LastYBSLIABILITIESEQUITYLiabilitiesCurrentLiabilitiesOtherCurrentLiabilitiesEuroFXReconciling2" localSheetId="11">#REF!</definedName>
    <definedName name="LastYBSLIABILITIESEQUITYLiabilitiesCurrentLiabilitiesOtherCurrentLiabilitiesEuroFXReconciling2">#REF!</definedName>
    <definedName name="LastYBSLIABILITIESEQUITYLiabilitiesCurrentLiabilitiesOtherCurrentLiabilitiesGSTPayable1" localSheetId="11">#REF!</definedName>
    <definedName name="LastYBSLIABILITIESEQUITYLiabilitiesCurrentLiabilitiesOtherCurrentLiabilitiesGSTPayable1">#REF!</definedName>
    <definedName name="LastYBSLIABILITIESEQUITYLiabilitiesCurrentLiabilitiesOtherCurrentLiabilitiesGSTPayable2" localSheetId="11">#REF!</definedName>
    <definedName name="LastYBSLIABILITIESEQUITYLiabilitiesCurrentLiabilitiesOtherCurrentLiabilitiesGSTPayable2">#REF!</definedName>
    <definedName name="LastYBSLIABILITIESEQUITYLiabilitiesCurrentLiabilitiesOtherCurrentLiabilitiesLeasePayableshortterm" localSheetId="11">#REF!</definedName>
    <definedName name="LastYBSLIABILITIESEQUITYLiabilitiesCurrentLiabilitiesOtherCurrentLiabilitiesLeasePayableshortterm">#REF!</definedName>
    <definedName name="LastYBSLIABILITIESEQUITYLiabilitiesCurrentLiabilitiesOtherCurrentLiabilitiesLeasePayableshorttermLeasePayableshorttermOther1" localSheetId="11">#REF!</definedName>
    <definedName name="LastYBSLIABILITIESEQUITYLiabilitiesCurrentLiabilitiesOtherCurrentLiabilitiesLeasePayableshorttermLeasePayableshorttermOther1">#REF!</definedName>
    <definedName name="LastYBSLIABILITIESEQUITYLiabilitiesCurrentLiabilitiesOtherCurrentLiabilitiesLeasePayableshorttermLeasePayableshorttermOther2" localSheetId="11">#REF!</definedName>
    <definedName name="LastYBSLIABILITIESEQUITYLiabilitiesCurrentLiabilitiesOtherCurrentLiabilitiesLeasePayableshorttermLeasePayableshorttermOther2">#REF!</definedName>
    <definedName name="LastYBSLIABILITIESEQUITYLiabilitiesCurrentLiabilitiesOtherCurrentLiabilitiesLeasePayableshorttermShortTermLeasePayableLab1" localSheetId="11">#REF!</definedName>
    <definedName name="LastYBSLIABILITIESEQUITYLiabilitiesCurrentLiabilitiesOtherCurrentLiabilitiesLeasePayableshorttermShortTermLeasePayableLab1">#REF!</definedName>
    <definedName name="LastYBSLIABILITIESEQUITYLiabilitiesCurrentLiabilitiesOtherCurrentLiabilitiesLeasePayableshorttermShortTermLeasePayableLab2" localSheetId="11">#REF!</definedName>
    <definedName name="LastYBSLIABILITIESEQUITYLiabilitiesCurrentLiabilitiesOtherCurrentLiabilitiesLeasePayableshorttermShortTermLeasePayableLab2">#REF!</definedName>
    <definedName name="LastYBSLIABILITIESEQUITYLiabilitiesCurrentLiabilitiesOtherCurrentLiabilitiesLeasePayableshorttermShortTermLeasePayableRico1" localSheetId="11">#REF!</definedName>
    <definedName name="LastYBSLIABILITIESEQUITYLiabilitiesCurrentLiabilitiesOtherCurrentLiabilitiesLeasePayableshorttermShortTermLeasePayableRico1">#REF!</definedName>
    <definedName name="LastYBSLIABILITIESEQUITYLiabilitiesCurrentLiabilitiesOtherCurrentLiabilitiesLeasePayableshorttermShortTermLeasePayableRico2" localSheetId="11">#REF!</definedName>
    <definedName name="LastYBSLIABILITIESEQUITYLiabilitiesCurrentLiabilitiesOtherCurrentLiabilitiesLeasePayableshorttermShortTermLeasePayableRico2">#REF!</definedName>
    <definedName name="LastYBSLIABILITIESEQUITYLiabilitiesCurrentLiabilitiesOtherCurrentLiabilitiesPatentClearing1" localSheetId="11">#REF!</definedName>
    <definedName name="LastYBSLIABILITIESEQUITYLiabilitiesCurrentLiabilitiesOtherCurrentLiabilitiesPatentClearing1">#REF!</definedName>
    <definedName name="LastYBSLIABILITIESEQUITYLiabilitiesCurrentLiabilitiesOtherCurrentLiabilitiesPatentClearing2" localSheetId="11">#REF!</definedName>
    <definedName name="LastYBSLIABILITIESEQUITYLiabilitiesCurrentLiabilitiesOtherCurrentLiabilitiesPatentClearing2">#REF!</definedName>
    <definedName name="LastYBSLIABILITIESEQUITYLiabilitiesCurrentLiabilitiesOtherCurrentLiabilitiesPayrollClearing1" localSheetId="11">#REF!</definedName>
    <definedName name="LastYBSLIABILITIESEQUITYLiabilitiesCurrentLiabilitiesOtherCurrentLiabilitiesPayrollClearing1">#REF!</definedName>
    <definedName name="LastYBSLIABILITIESEQUITYLiabilitiesCurrentLiabilitiesOtherCurrentLiabilitiesPayrollClearing2" localSheetId="11">#REF!</definedName>
    <definedName name="LastYBSLIABILITIESEQUITYLiabilitiesCurrentLiabilitiesOtherCurrentLiabilitiesPayrollClearing2">#REF!</definedName>
    <definedName name="LastYBSLIABILITIESEQUITYLiabilitiesCurrentLiabilitiesOtherCurrentLiabilitiesPromissoryNote1" localSheetId="11">#REF!</definedName>
    <definedName name="LastYBSLIABILITIESEQUITYLiabilitiesCurrentLiabilitiesOtherCurrentLiabilitiesPromissoryNote1">#REF!</definedName>
    <definedName name="LastYBSLIABILITIESEQUITYLiabilitiesCurrentLiabilitiesOtherCurrentLiabilitiesPromissoryNote2" localSheetId="11">#REF!</definedName>
    <definedName name="LastYBSLIABILITIESEQUITYLiabilitiesCurrentLiabilitiesOtherCurrentLiabilitiesPromissoryNote2">#REF!</definedName>
    <definedName name="LastYBSLIABILITIESEQUITYLiabilitiesCurrentLiabilitiesOtherCurrentLiabilitiesPSTPayable1" localSheetId="11">#REF!</definedName>
    <definedName name="LastYBSLIABILITIESEQUITYLiabilitiesCurrentLiabilitiesOtherCurrentLiabilitiesPSTPayable1">#REF!</definedName>
    <definedName name="LastYBSLIABILITIESEQUITYLiabilitiesCurrentLiabilitiesOtherCurrentLiabilitiesPSTPayable2" localSheetId="11">#REF!</definedName>
    <definedName name="LastYBSLIABILITIESEQUITYLiabilitiesCurrentLiabilitiesOtherCurrentLiabilitiesPSTPayable2">#REF!</definedName>
    <definedName name="LastYBSLIABILITIESEQUITYLiabilitiesCurrentLiabilitiesOtherCurrentLiabilitiesStatutoryWithholdings" localSheetId="11">#REF!</definedName>
    <definedName name="LastYBSLIABILITIESEQUITYLiabilitiesCurrentLiabilitiesOtherCurrentLiabilitiesStatutoryWithholdings">#REF!</definedName>
    <definedName name="LastYBSLIABILITIESEQUITYLiabilitiesCurrentLiabilitiesOtherCurrentLiabilitiesStatutoryWithholdingsCPPPayable1" localSheetId="11">#REF!</definedName>
    <definedName name="LastYBSLIABILITIESEQUITYLiabilitiesCurrentLiabilitiesOtherCurrentLiabilitiesStatutoryWithholdingsCPPPayable1">#REF!</definedName>
    <definedName name="LastYBSLIABILITIESEQUITYLiabilitiesCurrentLiabilitiesOtherCurrentLiabilitiesStatutoryWithholdingsCPPPayable2" localSheetId="11">#REF!</definedName>
    <definedName name="LastYBSLIABILITIESEQUITYLiabilitiesCurrentLiabilitiesOtherCurrentLiabilitiesStatutoryWithholdingsCPPPayable2">#REF!</definedName>
    <definedName name="LastYBSLIABILITIESEQUITYLiabilitiesCurrentLiabilitiesOtherCurrentLiabilitiesStatutoryWithholdingsEIPayable1" localSheetId="11">#REF!</definedName>
    <definedName name="LastYBSLIABILITIESEQUITYLiabilitiesCurrentLiabilitiesOtherCurrentLiabilitiesStatutoryWithholdingsEIPayable1">#REF!</definedName>
    <definedName name="LastYBSLIABILITIESEQUITYLiabilitiesCurrentLiabilitiesOtherCurrentLiabilitiesStatutoryWithholdingsEIPayable2" localSheetId="11">#REF!</definedName>
    <definedName name="LastYBSLIABILITIESEQUITYLiabilitiesCurrentLiabilitiesOtherCurrentLiabilitiesStatutoryWithholdingsEIPayable2">#REF!</definedName>
    <definedName name="LastYBSLIABILITIESEQUITYLiabilitiesCurrentLiabilitiesOtherCurrentLiabilitiesStatutoryWithholdingsFederalIncomeTaxPayable1" localSheetId="11">#REF!</definedName>
    <definedName name="LastYBSLIABILITIESEQUITYLiabilitiesCurrentLiabilitiesOtherCurrentLiabilitiesStatutoryWithholdingsFederalIncomeTaxPayable1">#REF!</definedName>
    <definedName name="LastYBSLIABILITIESEQUITYLiabilitiesCurrentLiabilitiesOtherCurrentLiabilitiesStatutoryWithholdingsFederalIncomeTaxPayable2" localSheetId="11">#REF!</definedName>
    <definedName name="LastYBSLIABILITIESEQUITYLiabilitiesCurrentLiabilitiesOtherCurrentLiabilitiesStatutoryWithholdingsFederalIncomeTaxPayable2">#REF!</definedName>
    <definedName name="LastYBSLIABILITIESEQUITYLiabilitiesCurrentLiabilitiesOtherCurrentLiabilitiesStatutoryWithholdingsStatutoryWithholdingsOther1" localSheetId="11">#REF!</definedName>
    <definedName name="LastYBSLIABILITIESEQUITYLiabilitiesCurrentLiabilitiesOtherCurrentLiabilitiesStatutoryWithholdingsStatutoryWithholdingsOther1">#REF!</definedName>
    <definedName name="LastYBSLIABILITIESEQUITYLiabilitiesCurrentLiabilitiesOtherCurrentLiabilitiesStatutoryWithholdingsStatutoryWithholdingsOther2" localSheetId="11">#REF!</definedName>
    <definedName name="LastYBSLIABILITIESEQUITYLiabilitiesCurrentLiabilitiesOtherCurrentLiabilitiesStatutoryWithholdingsStatutoryWithholdingsOther2">#REF!</definedName>
    <definedName name="LastYBSLIABILITIESEQUITYLiabilitiesCurrentLiabilitiesOtherCurrentLiabilitiesTotalLeasePayableshortterm1" localSheetId="11">#REF!</definedName>
    <definedName name="LastYBSLIABILITIESEQUITYLiabilitiesCurrentLiabilitiesOtherCurrentLiabilitiesTotalLeasePayableshortterm1">#REF!</definedName>
    <definedName name="LastYBSLIABILITIESEQUITYLiabilitiesCurrentLiabilitiesOtherCurrentLiabilitiesTotalLeasePayableshortterm2" localSheetId="11">#REF!</definedName>
    <definedName name="LastYBSLIABILITIESEQUITYLiabilitiesCurrentLiabilitiesOtherCurrentLiabilitiesTotalLeasePayableshortterm2">#REF!</definedName>
    <definedName name="LastYBSLIABILITIESEQUITYLiabilitiesCurrentLiabilitiesOtherCurrentLiabilitiesTotalStatutoryWithholdings1" localSheetId="11">#REF!</definedName>
    <definedName name="LastYBSLIABILITIESEQUITYLiabilitiesCurrentLiabilitiesOtherCurrentLiabilitiesTotalStatutoryWithholdings1">#REF!</definedName>
    <definedName name="LastYBSLIABILITIESEQUITYLiabilitiesCurrentLiabilitiesOtherCurrentLiabilitiesTotalStatutoryWithholdings2" localSheetId="11">#REF!</definedName>
    <definedName name="LastYBSLIABILITIESEQUITYLiabilitiesCurrentLiabilitiesOtherCurrentLiabilitiesTotalStatutoryWithholdings2">#REF!</definedName>
    <definedName name="LastYBSLIABILITIESEQUITYLiabilitiesCurrentLiabilitiesOtherCurrentLiabilitiesTotalVacationPayable1" localSheetId="11">#REF!</definedName>
    <definedName name="LastYBSLIABILITIESEQUITYLiabilitiesCurrentLiabilitiesOtherCurrentLiabilitiesTotalVacationPayable1">#REF!</definedName>
    <definedName name="LastYBSLIABILITIESEQUITYLiabilitiesCurrentLiabilitiesOtherCurrentLiabilitiesTotalVacationPayable2" localSheetId="11">#REF!</definedName>
    <definedName name="LastYBSLIABILITIESEQUITYLiabilitiesCurrentLiabilitiesOtherCurrentLiabilitiesTotalVacationPayable2">#REF!</definedName>
    <definedName name="LastYBSLIABILITIESEQUITYLiabilitiesCurrentLiabilitiesOtherCurrentLiabilitiesUSFXReconcilingAccount1" localSheetId="11">#REF!</definedName>
    <definedName name="LastYBSLIABILITIESEQUITYLiabilitiesCurrentLiabilitiesOtherCurrentLiabilitiesUSFXReconcilingAccount1">#REF!</definedName>
    <definedName name="LastYBSLIABILITIESEQUITYLiabilitiesCurrentLiabilitiesOtherCurrentLiabilitiesUSFXReconcilingAccount2" localSheetId="11">#REF!</definedName>
    <definedName name="LastYBSLIABILITIESEQUITYLiabilitiesCurrentLiabilitiesOtherCurrentLiabilitiesUSFXReconcilingAccount2">#REF!</definedName>
    <definedName name="LastYBSLIABILITIESEQUITYLiabilitiesCurrentLiabilitiesOtherCurrentLiabilitiesVacationPayable" localSheetId="11">#REF!</definedName>
    <definedName name="LastYBSLIABILITIESEQUITYLiabilitiesCurrentLiabilitiesOtherCurrentLiabilitiesVacationPayable">#REF!</definedName>
    <definedName name="LastYBSLIABILITIESEQUITYLiabilitiesCurrentLiabilitiesOtherCurrentLiabilitiesVacationPayableVacationPayableGA1" localSheetId="11">#REF!</definedName>
    <definedName name="LastYBSLIABILITIESEQUITYLiabilitiesCurrentLiabilitiesOtherCurrentLiabilitiesVacationPayableVacationPayableGA1">#REF!</definedName>
    <definedName name="LastYBSLIABILITIESEQUITYLiabilitiesCurrentLiabilitiesOtherCurrentLiabilitiesVacationPayableVacationPayableGA2" localSheetId="11">#REF!</definedName>
    <definedName name="LastYBSLIABILITIESEQUITYLiabilitiesCurrentLiabilitiesOtherCurrentLiabilitiesVacationPayableVacationPayableGA2">#REF!</definedName>
    <definedName name="LastYBSLIABILITIESEQUITYLiabilitiesCurrentLiabilitiesOtherCurrentLiabilitiesVacationPayableVacationPayableOther1" localSheetId="11">#REF!</definedName>
    <definedName name="LastYBSLIABILITIESEQUITYLiabilitiesCurrentLiabilitiesOtherCurrentLiabilitiesVacationPayableVacationPayableOther1">#REF!</definedName>
    <definedName name="LastYBSLIABILITIESEQUITYLiabilitiesCurrentLiabilitiesOtherCurrentLiabilitiesVacationPayableVacationPayableOther2" localSheetId="11">#REF!</definedName>
    <definedName name="LastYBSLIABILITIESEQUITYLiabilitiesCurrentLiabilitiesOtherCurrentLiabilitiesVacationPayableVacationPayableOther2">#REF!</definedName>
    <definedName name="LastYBSLIABILITIESEQUITYLiabilitiesCurrentLiabilitiesOtherCurrentLiabilitiesVacationPayableVacationPayableRD1" localSheetId="11">#REF!</definedName>
    <definedName name="LastYBSLIABILITIESEQUITYLiabilitiesCurrentLiabilitiesOtherCurrentLiabilitiesVacationPayableVacationPayableRD1">#REF!</definedName>
    <definedName name="LastYBSLIABILITIESEQUITYLiabilitiesCurrentLiabilitiesOtherCurrentLiabilitiesVacationPayableVacationPayableRD2" localSheetId="11">#REF!</definedName>
    <definedName name="LastYBSLIABILITIESEQUITYLiabilitiesCurrentLiabilitiesOtherCurrentLiabilitiesVacationPayableVacationPayableRD2">#REF!</definedName>
    <definedName name="LastYBSLIABILITIESEQUITYLiabilitiesCurrentLiabilitiesOtherCurrentLiabilitiesWCBPayable1" localSheetId="11">#REF!</definedName>
    <definedName name="LastYBSLIABILITIESEQUITYLiabilitiesCurrentLiabilitiesOtherCurrentLiabilitiesWCBPayable1">#REF!</definedName>
    <definedName name="LastYBSLIABILITIESEQUITYLiabilitiesCurrentLiabilitiesOtherCurrentLiabilitiesWCBPayable2" localSheetId="11">#REF!</definedName>
    <definedName name="LastYBSLIABILITIESEQUITYLiabilitiesCurrentLiabilitiesOtherCurrentLiabilitiesWCBPayable2">#REF!</definedName>
    <definedName name="LastYBSLIABILITIESEQUITYLiabilitiesCurrentLiabilitiesTotalAccountsPayable1" localSheetId="11">#REF!</definedName>
    <definedName name="LastYBSLIABILITIESEQUITYLiabilitiesCurrentLiabilitiesTotalAccountsPayable1">#REF!</definedName>
    <definedName name="LastYBSLIABILITIESEQUITYLiabilitiesCurrentLiabilitiesTotalAccountsPayable2" localSheetId="11">#REF!</definedName>
    <definedName name="LastYBSLIABILITIESEQUITYLiabilitiesCurrentLiabilitiesTotalAccountsPayable2">#REF!</definedName>
    <definedName name="LastYBSLIABILITIESEQUITYLiabilitiesCurrentLiabilitiesTotalOtherCurrentLiabilities1" localSheetId="11">#REF!</definedName>
    <definedName name="LastYBSLIABILITIESEQUITYLiabilitiesCurrentLiabilitiesTotalOtherCurrentLiabilities1">#REF!</definedName>
    <definedName name="LastYBSLIABILITIESEQUITYLiabilitiesCurrentLiabilitiesTotalOtherCurrentLiabilities2" localSheetId="11">#REF!</definedName>
    <definedName name="LastYBSLIABILITIESEQUITYLiabilitiesCurrentLiabilitiesTotalOtherCurrentLiabilities2">#REF!</definedName>
    <definedName name="LastYBSLIABILITIESEQUITYLiabilitiesLongTermLiabilities" localSheetId="11">#REF!</definedName>
    <definedName name="LastYBSLIABILITIESEQUITYLiabilitiesLongTermLiabilities">#REF!</definedName>
    <definedName name="LastYBSLIABILITIESEQUITYLiabilitiesLongTermLiabilitiesBankLoans1" localSheetId="11">#REF!</definedName>
    <definedName name="LastYBSLIABILITIESEQUITYLiabilitiesLongTermLiabilitiesBankLoans1">#REF!</definedName>
    <definedName name="LastYBSLIABILITIESEQUITYLiabilitiesLongTermLiabilitiesBankLoans2" localSheetId="11">#REF!</definedName>
    <definedName name="LastYBSLIABILITIESEQUITYLiabilitiesLongTermLiabilitiesBankLoans2">#REF!</definedName>
    <definedName name="LastYBSLIABILITIESEQUITYLiabilitiesLongTermLiabilitiesDeferredRent1" localSheetId="11">#REF!</definedName>
    <definedName name="LastYBSLIABILITIESEQUITYLiabilitiesLongTermLiabilitiesDeferredRent1">#REF!</definedName>
    <definedName name="LastYBSLIABILITIESEQUITYLiabilitiesLongTermLiabilitiesDeferredRent2" localSheetId="11">#REF!</definedName>
    <definedName name="LastYBSLIABILITIESEQUITYLiabilitiesLongTermLiabilitiesDeferredRent2">#REF!</definedName>
    <definedName name="LastYBSLIABILITIESEQUITYLiabilitiesLongTermLiabilitiesLeasePayable" localSheetId="11">#REF!</definedName>
    <definedName name="LastYBSLIABILITIESEQUITYLiabilitiesLongTermLiabilitiesLeasePayable">#REF!</definedName>
    <definedName name="LastYBSLIABILITIESEQUITYLiabilitiesLongTermLiabilitiesLeasePayableLeasePayableLabEquipment1" localSheetId="11">#REF!</definedName>
    <definedName name="LastYBSLIABILITIESEQUITYLiabilitiesLongTermLiabilitiesLeasePayableLeasePayableLabEquipment1">#REF!</definedName>
    <definedName name="LastYBSLIABILITIESEQUITYLiabilitiesLongTermLiabilitiesLeasePayableLeasePayableLabEquipment2" localSheetId="11">#REF!</definedName>
    <definedName name="LastYBSLIABILITIESEQUITYLiabilitiesLongTermLiabilitiesLeasePayableLeasePayableLabEquipment2">#REF!</definedName>
    <definedName name="LastYBSLIABILITIESEQUITYLiabilitiesLongTermLiabilitiesLeasePayableLeasePayableOther1" localSheetId="11">#REF!</definedName>
    <definedName name="LastYBSLIABILITIESEQUITYLiabilitiesLongTermLiabilitiesLeasePayableLeasePayableOther1">#REF!</definedName>
    <definedName name="LastYBSLIABILITIESEQUITYLiabilitiesLongTermLiabilitiesLeasePayableLeasePayableOther2" localSheetId="11">#REF!</definedName>
    <definedName name="LastYBSLIABILITIESEQUITYLiabilitiesLongTermLiabilitiesLeasePayableLeasePayableOther2">#REF!</definedName>
    <definedName name="LastYBSLIABILITIESEQUITYLiabilitiesLongTermLiabilitiesLeasePayableLeasepayableRicoh1" localSheetId="11">#REF!</definedName>
    <definedName name="LastYBSLIABILITIESEQUITYLiabilitiesLongTermLiabilitiesLeasePayableLeasepayableRicoh1">#REF!</definedName>
    <definedName name="LastYBSLIABILITIESEQUITYLiabilitiesLongTermLiabilitiesLeasePayableLeasepayableRicoh2" localSheetId="11">#REF!</definedName>
    <definedName name="LastYBSLIABILITIESEQUITYLiabilitiesLongTermLiabilitiesLeasePayableLeasepayableRicoh2">#REF!</definedName>
    <definedName name="LastYBSLIABILITIESEQUITYLiabilitiesLongTermLiabilitiesLoansfromShareholders1" localSheetId="11">#REF!</definedName>
    <definedName name="LastYBSLIABILITIESEQUITYLiabilitiesLongTermLiabilitiesLoansfromShareholders1">#REF!</definedName>
    <definedName name="LastYBSLIABILITIESEQUITYLiabilitiesLongTermLiabilitiesLoansfromShareholders2" localSheetId="11">#REF!</definedName>
    <definedName name="LastYBSLIABILITIESEQUITYLiabilitiesLongTermLiabilitiesLoansfromShareholders2">#REF!</definedName>
    <definedName name="LastYBSLIABILITIESEQUITYLiabilitiesLongTermLiabilitiesLongtermPayable1" localSheetId="11">#REF!</definedName>
    <definedName name="LastYBSLIABILITIESEQUITYLiabilitiesLongTermLiabilitiesLongtermPayable1">#REF!</definedName>
    <definedName name="LastYBSLIABILITIESEQUITYLiabilitiesLongTermLiabilitiesLongtermPayable2" localSheetId="11">#REF!</definedName>
    <definedName name="LastYBSLIABILITIESEQUITYLiabilitiesLongTermLiabilitiesLongtermPayable2">#REF!</definedName>
    <definedName name="LastYBSLIABILITIESEQUITYLiabilitiesLongTermLiabilitiesTotalLeasePayable1" localSheetId="11">#REF!</definedName>
    <definedName name="LastYBSLIABILITIESEQUITYLiabilitiesLongTermLiabilitiesTotalLeasePayable1">#REF!</definedName>
    <definedName name="LastYBSLIABILITIESEQUITYLiabilitiesLongTermLiabilitiesTotalLeasePayable2" localSheetId="11">#REF!</definedName>
    <definedName name="LastYBSLIABILITIESEQUITYLiabilitiesLongTermLiabilitiesTotalLeasePayable2">#REF!</definedName>
    <definedName name="LastYBSLIABILITIESEQUITYLiabilitiesTotalCurrentLiabilities1" localSheetId="11">#REF!</definedName>
    <definedName name="LastYBSLIABILITIESEQUITYLiabilitiesTotalCurrentLiabilities1">#REF!</definedName>
    <definedName name="LastYBSLIABILITIESEQUITYLiabilitiesTotalCurrentLiabilities2" localSheetId="11">#REF!</definedName>
    <definedName name="LastYBSLIABILITIESEQUITYLiabilitiesTotalCurrentLiabilities2">#REF!</definedName>
    <definedName name="LastYBSLIABILITIESEQUITYLiabilitiesTotalLongTermLiabilities1" localSheetId="11">#REF!</definedName>
    <definedName name="LastYBSLIABILITIESEQUITYLiabilitiesTotalLongTermLiabilities1">#REF!</definedName>
    <definedName name="LastYBSLIABILITIESEQUITYLiabilitiesTotalLongTermLiabilities2" localSheetId="11">#REF!</definedName>
    <definedName name="LastYBSLIABILITIESEQUITYLiabilitiesTotalLongTermLiabilities2">#REF!</definedName>
    <definedName name="LastYBSLIABILITIESEQUITYTotalEquity1" localSheetId="11">#REF!</definedName>
    <definedName name="LastYBSLIABILITIESEQUITYTotalEquity1">#REF!</definedName>
    <definedName name="LastYBSLIABILITIESEQUITYTotalEquity2" localSheetId="11">#REF!</definedName>
    <definedName name="LastYBSLIABILITIESEQUITYTotalEquity2">#REF!</definedName>
    <definedName name="LastYBSLIABILITIESEQUITYTotalLiabilities1" localSheetId="11">#REF!</definedName>
    <definedName name="LastYBSLIABILITIESEQUITYTotalLiabilities1">#REF!</definedName>
    <definedName name="LastYBSLIABILITIESEQUITYTotalLiabilities2" localSheetId="11">#REF!</definedName>
    <definedName name="LastYBSLIABILITIESEQUITYTotalLiabilities2">#REF!</definedName>
    <definedName name="LastYBSTotalTOTALASSETS1" localSheetId="11">#REF!</definedName>
    <definedName name="LastYBSTotalTOTALASSETS1">#REF!</definedName>
    <definedName name="LastYBSTotalTOTALASSETS2" localSheetId="11">#REF!</definedName>
    <definedName name="LastYBSTotalTOTALASSETS2">#REF!</definedName>
    <definedName name="LastYBSTotalTOTALLIABILITIESEQUITY1" localSheetId="11">#REF!</definedName>
    <definedName name="LastYBSTotalTOTALLIABILITIESEQUITY1">#REF!</definedName>
    <definedName name="LastYBSTotalTOTALLIABILITIESEQUITY2" localSheetId="11">#REF!</definedName>
    <definedName name="LastYBSTotalTOTALLIABILITIESEQUITY2">#REF!</definedName>
    <definedName name="LastYTDPLGrossProfit1" localSheetId="11">#REF!</definedName>
    <definedName name="LastYTDPLGrossProfit1">#REF!</definedName>
    <definedName name="LastYTDPLGrossProfit2" localSheetId="11">#REF!</definedName>
    <definedName name="LastYTDPLGrossProfit2">#REF!</definedName>
    <definedName name="LastYTDPLGrossProfit3" localSheetId="11">#REF!</definedName>
    <definedName name="LastYTDPLGrossProfit3">#REF!</definedName>
    <definedName name="LastYTDPLGrossProfitExpense" localSheetId="11">#REF!</definedName>
    <definedName name="LastYTDPLGrossProfitExpense">#REF!</definedName>
    <definedName name="LastYTDPLGrossProfitExpense60RESEARCHDEVELOPMENT" localSheetId="11">#REF!</definedName>
    <definedName name="LastYTDPLGrossProfitExpense60RESEARCHDEVELOPMENT">#REF!</definedName>
    <definedName name="LastYTDPLGrossProfitExpense60RESEARCHDEVELOPMENT60RESEARCHDEVELOPMENTOther1" localSheetId="11">#REF!</definedName>
    <definedName name="LastYTDPLGrossProfitExpense60RESEARCHDEVELOPMENT60RESEARCHDEVELOPMENTOther1">#REF!</definedName>
    <definedName name="LastYTDPLGrossProfitExpense60RESEARCHDEVELOPMENT60RESEARCHDEVELOPMENTOther2" localSheetId="11">#REF!</definedName>
    <definedName name="LastYTDPLGrossProfitExpense60RESEARCHDEVELOPMENT60RESEARCHDEVELOPMENTOther2">#REF!</definedName>
    <definedName name="LastYTDPLGrossProfitExpense60RESEARCHDEVELOPMENT60RESEARCHDEVELOPMENTOther3" localSheetId="11">#REF!</definedName>
    <definedName name="LastYTDPLGrossProfitExpense60RESEARCHDEVELOPMENT60RESEARCHDEVELOPMENTOther3">#REF!</definedName>
    <definedName name="LastYTDPLGrossProfitExpense60RESEARCHDEVELOPMENT61DISCOVERY" localSheetId="11">#REF!</definedName>
    <definedName name="LastYTDPLGrossProfitExpense60RESEARCHDEVELOPMENT61DISCOVERY">#REF!</definedName>
    <definedName name="LastYTDPLGrossProfitExpense60RESEARCHDEVELOPMENT61DISCOVERY61DISCOVERYOther1" localSheetId="11">#REF!</definedName>
    <definedName name="LastYTDPLGrossProfitExpense60RESEARCHDEVELOPMENT61DISCOVERY61DISCOVERYOther1">#REF!</definedName>
    <definedName name="LastYTDPLGrossProfitExpense60RESEARCHDEVELOPMENT61DISCOVERY61DISCOVERYOther2" localSheetId="11">#REF!</definedName>
    <definedName name="LastYTDPLGrossProfitExpense60RESEARCHDEVELOPMENT61DISCOVERY61DISCOVERYOther2">#REF!</definedName>
    <definedName name="LastYTDPLGrossProfitExpense60RESEARCHDEVELOPMENT61DISCOVERY61DISCOVERYOther3" localSheetId="11">#REF!</definedName>
    <definedName name="LastYTDPLGrossProfitExpense60RESEARCHDEVELOPMENT61DISCOVERY61DISCOVERYOther3">#REF!</definedName>
    <definedName name="LastYTDPLGrossProfitExpense60RESEARCHDEVELOPMENT61DISCOVERYAdministration" localSheetId="11">#REF!</definedName>
    <definedName name="LastYTDPLGrossProfitExpense60RESEARCHDEVELOPMENT61DISCOVERYAdministration">#REF!</definedName>
    <definedName name="LastYTDPLGrossProfitExpense60RESEARCHDEVELOPMENT61DISCOVERYAdministrationAdministrationOther1" localSheetId="11">#REF!</definedName>
    <definedName name="LastYTDPLGrossProfitExpense60RESEARCHDEVELOPMENT61DISCOVERYAdministrationAdministrationOther1">#REF!</definedName>
    <definedName name="LastYTDPLGrossProfitExpense60RESEARCHDEVELOPMENT61DISCOVERYAdministrationAdministrationOther2" localSheetId="11">#REF!</definedName>
    <definedName name="LastYTDPLGrossProfitExpense60RESEARCHDEVELOPMENT61DISCOVERYAdministrationAdministrationOther2">#REF!</definedName>
    <definedName name="LastYTDPLGrossProfitExpense60RESEARCHDEVELOPMENT61DISCOVERYAdministrationAdministrationOther3" localSheetId="11">#REF!</definedName>
    <definedName name="LastYTDPLGrossProfitExpense60RESEARCHDEVELOPMENT61DISCOVERYAdministrationAdministrationOther3">#REF!</definedName>
    <definedName name="LastYTDPLGrossProfitExpense60RESEARCHDEVELOPMENT61DISCOVERYAdministrationConferences1" localSheetId="11">#REF!</definedName>
    <definedName name="LastYTDPLGrossProfitExpense60RESEARCHDEVELOPMENT61DISCOVERYAdministrationConferences1">#REF!</definedName>
    <definedName name="LastYTDPLGrossProfitExpense60RESEARCHDEVELOPMENT61DISCOVERYAdministrationConferences2" localSheetId="11">#REF!</definedName>
    <definedName name="LastYTDPLGrossProfitExpense60RESEARCHDEVELOPMENT61DISCOVERYAdministrationConferences2">#REF!</definedName>
    <definedName name="LastYTDPLGrossProfitExpense60RESEARCHDEVELOPMENT61DISCOVERYAdministrationConferences3" localSheetId="11">#REF!</definedName>
    <definedName name="LastYTDPLGrossProfitExpense60RESEARCHDEVELOPMENT61DISCOVERYAdministrationConferences3">#REF!</definedName>
    <definedName name="LastYTDPLGrossProfitExpense60RESEARCHDEVELOPMENT61DISCOVERYAdministrationPresentationsandPublications1" localSheetId="11">#REF!</definedName>
    <definedName name="LastYTDPLGrossProfitExpense60RESEARCHDEVELOPMENT61DISCOVERYAdministrationPresentationsandPublications1">#REF!</definedName>
    <definedName name="LastYTDPLGrossProfitExpense60RESEARCHDEVELOPMENT61DISCOVERYAdministrationPresentationsandPublications2" localSheetId="11">#REF!</definedName>
    <definedName name="LastYTDPLGrossProfitExpense60RESEARCHDEVELOPMENT61DISCOVERYAdministrationPresentationsandPublications2">#REF!</definedName>
    <definedName name="LastYTDPLGrossProfitExpense60RESEARCHDEVELOPMENT61DISCOVERYAdministrationPresentationsandPublications3" localSheetId="11">#REF!</definedName>
    <definedName name="LastYTDPLGrossProfitExpense60RESEARCHDEVELOPMENT61DISCOVERYAdministrationPresentationsandPublications3">#REF!</definedName>
    <definedName name="LastYTDPLGrossProfitExpense60RESEARCHDEVELOPMENT61DISCOVERYAdministrationSubscriptionsandMemberships1" localSheetId="11">#REF!</definedName>
    <definedName name="LastYTDPLGrossProfitExpense60RESEARCHDEVELOPMENT61DISCOVERYAdministrationSubscriptionsandMemberships1">#REF!</definedName>
    <definedName name="LastYTDPLGrossProfitExpense60RESEARCHDEVELOPMENT61DISCOVERYAdministrationSubscriptionsandMemberships2" localSheetId="11">#REF!</definedName>
    <definedName name="LastYTDPLGrossProfitExpense60RESEARCHDEVELOPMENT61DISCOVERYAdministrationSubscriptionsandMemberships2">#REF!</definedName>
    <definedName name="LastYTDPLGrossProfitExpense60RESEARCHDEVELOPMENT61DISCOVERYAdministrationSubscriptionsandMemberships3" localSheetId="11">#REF!</definedName>
    <definedName name="LastYTDPLGrossProfitExpense60RESEARCHDEVELOPMENT61DISCOVERYAdministrationSubscriptionsandMemberships3">#REF!</definedName>
    <definedName name="LastYTDPLGrossProfitExpense60RESEARCHDEVELOPMENT61DISCOVERYAdministrationTotalTravel1" localSheetId="11">#REF!</definedName>
    <definedName name="LastYTDPLGrossProfitExpense60RESEARCHDEVELOPMENT61DISCOVERYAdministrationTotalTravel1">#REF!</definedName>
    <definedName name="LastYTDPLGrossProfitExpense60RESEARCHDEVELOPMENT61DISCOVERYAdministrationTotalTravel2" localSheetId="11">#REF!</definedName>
    <definedName name="LastYTDPLGrossProfitExpense60RESEARCHDEVELOPMENT61DISCOVERYAdministrationTotalTravel2">#REF!</definedName>
    <definedName name="LastYTDPLGrossProfitExpense60RESEARCHDEVELOPMENT61DISCOVERYAdministrationTotalTravel3" localSheetId="11">#REF!</definedName>
    <definedName name="LastYTDPLGrossProfitExpense60RESEARCHDEVELOPMENT61DISCOVERYAdministrationTotalTravel3">#REF!</definedName>
    <definedName name="LastYTDPLGrossProfitExpense60RESEARCHDEVELOPMENT61DISCOVERYAdministrationTrainingDevelopment1" localSheetId="11">#REF!</definedName>
    <definedName name="LastYTDPLGrossProfitExpense60RESEARCHDEVELOPMENT61DISCOVERYAdministrationTrainingDevelopment1">#REF!</definedName>
    <definedName name="LastYTDPLGrossProfitExpense60RESEARCHDEVELOPMENT61DISCOVERYAdministrationTrainingDevelopment2" localSheetId="11">#REF!</definedName>
    <definedName name="LastYTDPLGrossProfitExpense60RESEARCHDEVELOPMENT61DISCOVERYAdministrationTrainingDevelopment2">#REF!</definedName>
    <definedName name="LastYTDPLGrossProfitExpense60RESEARCHDEVELOPMENT61DISCOVERYAdministrationTrainingDevelopment3" localSheetId="11">#REF!</definedName>
    <definedName name="LastYTDPLGrossProfitExpense60RESEARCHDEVELOPMENT61DISCOVERYAdministrationTrainingDevelopment3">#REF!</definedName>
    <definedName name="LastYTDPLGrossProfitExpense60RESEARCHDEVELOPMENT61DISCOVERYAdministrationTravel" localSheetId="11">#REF!</definedName>
    <definedName name="LastYTDPLGrossProfitExpense60RESEARCHDEVELOPMENT61DISCOVERYAdministrationTravel">#REF!</definedName>
    <definedName name="LastYTDPLGrossProfitExpense60RESEARCHDEVELOPMENT61DISCOVERYAdministrationTravelFormationofSAB1" localSheetId="11">#REF!</definedName>
    <definedName name="LastYTDPLGrossProfitExpense60RESEARCHDEVELOPMENT61DISCOVERYAdministrationTravelFormationofSAB1">#REF!</definedName>
    <definedName name="LastYTDPLGrossProfitExpense60RESEARCHDEVELOPMENT61DISCOVERYAdministrationTravelFormationofSAB2" localSheetId="11">#REF!</definedName>
    <definedName name="LastYTDPLGrossProfitExpense60RESEARCHDEVELOPMENT61DISCOVERYAdministrationTravelFormationofSAB2">#REF!</definedName>
    <definedName name="LastYTDPLGrossProfitExpense60RESEARCHDEVELOPMENT61DISCOVERYAdministrationTravelFormationofSAB3" localSheetId="11">#REF!</definedName>
    <definedName name="LastYTDPLGrossProfitExpense60RESEARCHDEVELOPMENT61DISCOVERYAdministrationTravelFormationofSAB3">#REF!</definedName>
    <definedName name="LastYTDPLGrossProfitExpense60RESEARCHDEVELOPMENT61DISCOVERYAdministrationTravelSABTravel1" localSheetId="11">#REF!</definedName>
    <definedName name="LastYTDPLGrossProfitExpense60RESEARCHDEVELOPMENT61DISCOVERYAdministrationTravelSABTravel1">#REF!</definedName>
    <definedName name="LastYTDPLGrossProfitExpense60RESEARCHDEVELOPMENT61DISCOVERYAdministrationTravelSABTravel2" localSheetId="11">#REF!</definedName>
    <definedName name="LastYTDPLGrossProfitExpense60RESEARCHDEVELOPMENT61DISCOVERYAdministrationTravelSABTravel2">#REF!</definedName>
    <definedName name="LastYTDPLGrossProfitExpense60RESEARCHDEVELOPMENT61DISCOVERYAdministrationTravelSABTravel3" localSheetId="11">#REF!</definedName>
    <definedName name="LastYTDPLGrossProfitExpense60RESEARCHDEVELOPMENT61DISCOVERYAdministrationTravelSABTravel3">#REF!</definedName>
    <definedName name="LastYTDPLGrossProfitExpense60RESEARCHDEVELOPMENT61DISCOVERYAdministrationTravelTravelforSamDenmeade1" localSheetId="11">#REF!</definedName>
    <definedName name="LastYTDPLGrossProfitExpense60RESEARCHDEVELOPMENT61DISCOVERYAdministrationTravelTravelforSamDenmeade1">#REF!</definedName>
    <definedName name="LastYTDPLGrossProfitExpense60RESEARCHDEVELOPMENT61DISCOVERYAdministrationTravelTravelforSamDenmeade2" localSheetId="11">#REF!</definedName>
    <definedName name="LastYTDPLGrossProfitExpense60RESEARCHDEVELOPMENT61DISCOVERYAdministrationTravelTravelforSamDenmeade2">#REF!</definedName>
    <definedName name="LastYTDPLGrossProfitExpense60RESEARCHDEVELOPMENT61DISCOVERYAdministrationTravelTravelforSamDenmeade3" localSheetId="11">#REF!</definedName>
    <definedName name="LastYTDPLGrossProfitExpense60RESEARCHDEVELOPMENT61DISCOVERYAdministrationTravelTravelforSamDenmeade3">#REF!</definedName>
    <definedName name="LastYTDPLGrossProfitExpense60RESEARCHDEVELOPMENT61DISCOVERYAdministrationTravelTravelHUMxin1" localSheetId="11">#REF!</definedName>
    <definedName name="LastYTDPLGrossProfitExpense60RESEARCHDEVELOPMENT61DISCOVERYAdministrationTravelTravelHUMxin1">#REF!</definedName>
    <definedName name="LastYTDPLGrossProfitExpense60RESEARCHDEVELOPMENT61DISCOVERYAdministrationTravelTravelHUMxin2" localSheetId="11">#REF!</definedName>
    <definedName name="LastYTDPLGrossProfitExpense60RESEARCHDEVELOPMENT61DISCOVERYAdministrationTravelTravelHUMxin2">#REF!</definedName>
    <definedName name="LastYTDPLGrossProfitExpense60RESEARCHDEVELOPMENT61DISCOVERYAdministrationTravelTravelHUMxin3" localSheetId="11">#REF!</definedName>
    <definedName name="LastYTDPLGrossProfitExpense60RESEARCHDEVELOPMENT61DISCOVERYAdministrationTravelTravelHUMxin3">#REF!</definedName>
    <definedName name="LastYTDPLGrossProfitExpense60RESEARCHDEVELOPMENT61DISCOVERYAdministrationTravelTravelINxin1" localSheetId="11">#REF!</definedName>
    <definedName name="LastYTDPLGrossProfitExpense60RESEARCHDEVELOPMENT61DISCOVERYAdministrationTravelTravelINxin1">#REF!</definedName>
    <definedName name="LastYTDPLGrossProfitExpense60RESEARCHDEVELOPMENT61DISCOVERYAdministrationTravelTravelINxin2" localSheetId="11">#REF!</definedName>
    <definedName name="LastYTDPLGrossProfitExpense60RESEARCHDEVELOPMENT61DISCOVERYAdministrationTravelTravelINxin2">#REF!</definedName>
    <definedName name="LastYTDPLGrossProfitExpense60RESEARCHDEVELOPMENT61DISCOVERYAdministrationTravelTravelINxin3" localSheetId="11">#REF!</definedName>
    <definedName name="LastYTDPLGrossProfitExpense60RESEARCHDEVELOPMENT61DISCOVERYAdministrationTravelTravelINxin3">#REF!</definedName>
    <definedName name="LastYTDPLGrossProfitExpense60RESEARCHDEVELOPMENT61DISCOVERYAdministrationTravelTravelOther1" localSheetId="11">#REF!</definedName>
    <definedName name="LastYTDPLGrossProfitExpense60RESEARCHDEVELOPMENT61DISCOVERYAdministrationTravelTravelOther1">#REF!</definedName>
    <definedName name="LastYTDPLGrossProfitExpense60RESEARCHDEVELOPMENT61DISCOVERYAdministrationTravelTravelOther2" localSheetId="11">#REF!</definedName>
    <definedName name="LastYTDPLGrossProfitExpense60RESEARCHDEVELOPMENT61DISCOVERYAdministrationTravelTravelOther2">#REF!</definedName>
    <definedName name="LastYTDPLGrossProfitExpense60RESEARCHDEVELOPMENT61DISCOVERYAdministrationTravelTravelOther3" localSheetId="11">#REF!</definedName>
    <definedName name="LastYTDPLGrossProfitExpense60RESEARCHDEVELOPMENT61DISCOVERYAdministrationTravelTravelOther3">#REF!</definedName>
    <definedName name="LastYTDPLGrossProfitExpense60RESEARCHDEVELOPMENT61DISCOVERYAdministrationTravelTravelPORxin1" localSheetId="11">#REF!</definedName>
    <definedName name="LastYTDPLGrossProfitExpense60RESEARCHDEVELOPMENT61DISCOVERYAdministrationTravelTravelPORxin1">#REF!</definedName>
    <definedName name="LastYTDPLGrossProfitExpense60RESEARCHDEVELOPMENT61DISCOVERYAdministrationTravelTravelPORxin2" localSheetId="11">#REF!</definedName>
    <definedName name="LastYTDPLGrossProfitExpense60RESEARCHDEVELOPMENT61DISCOVERYAdministrationTravelTravelPORxin2">#REF!</definedName>
    <definedName name="LastYTDPLGrossProfitExpense60RESEARCHDEVELOPMENT61DISCOVERYAdministrationTravelTravelPORxin3" localSheetId="11">#REF!</definedName>
    <definedName name="LastYTDPLGrossProfitExpense60RESEARCHDEVELOPMENT61DISCOVERYAdministrationTravelTravelPORxin3">#REF!</definedName>
    <definedName name="LastYTDPLGrossProfitExpense60RESEARCHDEVELOPMENT61DISCOVERYConsultants" localSheetId="11">#REF!</definedName>
    <definedName name="LastYTDPLGrossProfitExpense60RESEARCHDEVELOPMENT61DISCOVERYConsultants">#REF!</definedName>
    <definedName name="LastYTDPLGrossProfitExpense60RESEARCHDEVELOPMENT61DISCOVERYConsultantsChiefScienceOfficer1" localSheetId="11">#REF!</definedName>
    <definedName name="LastYTDPLGrossProfitExpense60RESEARCHDEVELOPMENT61DISCOVERYConsultantsChiefScienceOfficer1">#REF!</definedName>
    <definedName name="LastYTDPLGrossProfitExpense60RESEARCHDEVELOPMENT61DISCOVERYConsultantsChiefScienceOfficer2" localSheetId="11">#REF!</definedName>
    <definedName name="LastYTDPLGrossProfitExpense60RESEARCHDEVELOPMENT61DISCOVERYConsultantsChiefScienceOfficer2">#REF!</definedName>
    <definedName name="LastYTDPLGrossProfitExpense60RESEARCHDEVELOPMENT61DISCOVERYConsultantsChiefScienceOfficer3" localSheetId="11">#REF!</definedName>
    <definedName name="LastYTDPLGrossProfitExpense60RESEARCHDEVELOPMENT61DISCOVERYConsultantsChiefScienceOfficer3">#REF!</definedName>
    <definedName name="LastYTDPLGrossProfitExpense60RESEARCHDEVELOPMENT61DISCOVERYConsultantsConsultantsOther1" localSheetId="11">#REF!</definedName>
    <definedName name="LastYTDPLGrossProfitExpense60RESEARCHDEVELOPMENT61DISCOVERYConsultantsConsultantsOther1">#REF!</definedName>
    <definedName name="LastYTDPLGrossProfitExpense60RESEARCHDEVELOPMENT61DISCOVERYConsultantsConsultantsOther2" localSheetId="11">#REF!</definedName>
    <definedName name="LastYTDPLGrossProfitExpense60RESEARCHDEVELOPMENT61DISCOVERYConsultantsConsultantsOther2">#REF!</definedName>
    <definedName name="LastYTDPLGrossProfitExpense60RESEARCHDEVELOPMENT61DISCOVERYConsultantsConsultantsOther3" localSheetId="11">#REF!</definedName>
    <definedName name="LastYTDPLGrossProfitExpense60RESEARCHDEVELOPMENT61DISCOVERYConsultantsConsultantsOther3">#REF!</definedName>
    <definedName name="LastYTDPLGrossProfitExpense60RESEARCHDEVELOPMENT61DISCOVERYConsultantsScientificAdvisoryBoardFees1" localSheetId="11">#REF!</definedName>
    <definedName name="LastYTDPLGrossProfitExpense60RESEARCHDEVELOPMENT61DISCOVERYConsultantsScientificAdvisoryBoardFees1">#REF!</definedName>
    <definedName name="LastYTDPLGrossProfitExpense60RESEARCHDEVELOPMENT61DISCOVERYConsultantsScientificAdvisoryBoardFees2" localSheetId="11">#REF!</definedName>
    <definedName name="LastYTDPLGrossProfitExpense60RESEARCHDEVELOPMENT61DISCOVERYConsultantsScientificAdvisoryBoardFees2">#REF!</definedName>
    <definedName name="LastYTDPLGrossProfitExpense60RESEARCHDEVELOPMENT61DISCOVERYConsultantsScientificAdvisoryBoardFees3" localSheetId="11">#REF!</definedName>
    <definedName name="LastYTDPLGrossProfitExpense60RESEARCHDEVELOPMENT61DISCOVERYConsultantsScientificAdvisoryBoardFees3">#REF!</definedName>
    <definedName name="LastYTDPLGrossProfitExpense60RESEARCHDEVELOPMENT61DISCOVERYContractResearchAgreements" localSheetId="11">#REF!</definedName>
    <definedName name="LastYTDPLGrossProfitExpense60RESEARCHDEVELOPMENT61DISCOVERYContractResearchAgreements">#REF!</definedName>
    <definedName name="LastYTDPLGrossProfitExpense60RESEARCHDEVELOPMENT61DISCOVERYContractResearchAgreementsBCCancerAgency1" localSheetId="11">#REF!</definedName>
    <definedName name="LastYTDPLGrossProfitExpense60RESEARCHDEVELOPMENT61DISCOVERYContractResearchAgreementsBCCancerAgency1">#REF!</definedName>
    <definedName name="LastYTDPLGrossProfitExpense60RESEARCHDEVELOPMENT61DISCOVERYContractResearchAgreementsBCCancerAgency2" localSheetId="11">#REF!</definedName>
    <definedName name="LastYTDPLGrossProfitExpense60RESEARCHDEVELOPMENT61DISCOVERYContractResearchAgreementsBCCancerAgency2">#REF!</definedName>
    <definedName name="LastYTDPLGrossProfitExpense60RESEARCHDEVELOPMENT61DISCOVERYContractResearchAgreementsBCCancerAgency3" localSheetId="11">#REF!</definedName>
    <definedName name="LastYTDPLGrossProfitExpense60RESEARCHDEVELOPMENT61DISCOVERYContractResearchAgreementsBCCancerAgency3">#REF!</definedName>
    <definedName name="LastYTDPLGrossProfitExpense60RESEARCHDEVELOPMENT61DISCOVERYContractResearchAgreementsContractResearchAgreementsOther1" localSheetId="11">#REF!</definedName>
    <definedName name="LastYTDPLGrossProfitExpense60RESEARCHDEVELOPMENT61DISCOVERYContractResearchAgreementsContractResearchAgreementsOther1">#REF!</definedName>
    <definedName name="LastYTDPLGrossProfitExpense60RESEARCHDEVELOPMENT61DISCOVERYContractResearchAgreementsContractResearchAgreementsOther2" localSheetId="11">#REF!</definedName>
    <definedName name="LastYTDPLGrossProfitExpense60RESEARCHDEVELOPMENT61DISCOVERYContractResearchAgreementsContractResearchAgreementsOther2">#REF!</definedName>
    <definedName name="LastYTDPLGrossProfitExpense60RESEARCHDEVELOPMENT61DISCOVERYContractResearchAgreementsContractResearchAgreementsOther3" localSheetId="11">#REF!</definedName>
    <definedName name="LastYTDPLGrossProfitExpense60RESEARCHDEVELOPMENT61DISCOVERYContractResearchAgreementsContractResearchAgreementsOther3">#REF!</definedName>
    <definedName name="LastYTDPLGrossProfitExpense60RESEARCHDEVELOPMENT61DISCOVERYContractResearchAgreementsHUMxinCRADARichardYoule1" localSheetId="11">#REF!</definedName>
    <definedName name="LastYTDPLGrossProfitExpense60RESEARCHDEVELOPMENT61DISCOVERYContractResearchAgreementsHUMxinCRADARichardYoule1">#REF!</definedName>
    <definedName name="LastYTDPLGrossProfitExpense60RESEARCHDEVELOPMENT61DISCOVERYContractResearchAgreementsHUMxinCRADARichardYoule2" localSheetId="11">#REF!</definedName>
    <definedName name="LastYTDPLGrossProfitExpense60RESEARCHDEVELOPMENT61DISCOVERYContractResearchAgreementsHUMxinCRADARichardYoule2">#REF!</definedName>
    <definedName name="LastYTDPLGrossProfitExpense60RESEARCHDEVELOPMENT61DISCOVERYContractResearchAgreementsHUMxinCRADARichardYoule3" localSheetId="11">#REF!</definedName>
    <definedName name="LastYTDPLGrossProfitExpense60RESEARCHDEVELOPMENT61DISCOVERYContractResearchAgreementsHUMxinCRADARichardYoule3">#REF!</definedName>
    <definedName name="LastYTDPLGrossProfitExpense60RESEARCHDEVELOPMENT61DISCOVERYContractResearchAgreementsINxinCRADAFDA1" localSheetId="11">#REF!</definedName>
    <definedName name="LastYTDPLGrossProfitExpense60RESEARCHDEVELOPMENT61DISCOVERYContractResearchAgreementsINxinCRADAFDA1">#REF!</definedName>
    <definedName name="LastYTDPLGrossProfitExpense60RESEARCHDEVELOPMENT61DISCOVERYContractResearchAgreementsINxinCRADAFDA2" localSheetId="11">#REF!</definedName>
    <definedName name="LastYTDPLGrossProfitExpense60RESEARCHDEVELOPMENT61DISCOVERYContractResearchAgreementsINxinCRADAFDA2">#REF!</definedName>
    <definedName name="LastYTDPLGrossProfitExpense60RESEARCHDEVELOPMENT61DISCOVERYContractResearchAgreementsINxinCRADAFDA3" localSheetId="11">#REF!</definedName>
    <definedName name="LastYTDPLGrossProfitExpense60RESEARCHDEVELOPMENT61DISCOVERYContractResearchAgreementsINxinCRADAFDA3">#REF!</definedName>
    <definedName name="LastYTDPLGrossProfitExpense60RESEARCHDEVELOPMENT61DISCOVERYContractResearchAgreementsJohnsHopkins1" localSheetId="11">#REF!</definedName>
    <definedName name="LastYTDPLGrossProfitExpense60RESEARCHDEVELOPMENT61DISCOVERYContractResearchAgreementsJohnsHopkins1">#REF!</definedName>
    <definedName name="LastYTDPLGrossProfitExpense60RESEARCHDEVELOPMENT61DISCOVERYContractResearchAgreementsJohnsHopkins2" localSheetId="11">#REF!</definedName>
    <definedName name="LastYTDPLGrossProfitExpense60RESEARCHDEVELOPMENT61DISCOVERYContractResearchAgreementsJohnsHopkins2">#REF!</definedName>
    <definedName name="LastYTDPLGrossProfitExpense60RESEARCHDEVELOPMENT61DISCOVERYContractResearchAgreementsJohnsHopkins3" localSheetId="11">#REF!</definedName>
    <definedName name="LastYTDPLGrossProfitExpense60RESEARCHDEVELOPMENT61DISCOVERYContractResearchAgreementsJohnsHopkins3">#REF!</definedName>
    <definedName name="LastYTDPLGrossProfitExpense60RESEARCHDEVELOPMENT61DISCOVERYContractResearchAgreementsPORxinCRADAJHUDenmeade1" localSheetId="11">#REF!</definedName>
    <definedName name="LastYTDPLGrossProfitExpense60RESEARCHDEVELOPMENT61DISCOVERYContractResearchAgreementsPORxinCRADAJHUDenmeade1">#REF!</definedName>
    <definedName name="LastYTDPLGrossProfitExpense60RESEARCHDEVELOPMENT61DISCOVERYContractResearchAgreementsPORxinCRADAJHUDenmeade2" localSheetId="11">#REF!</definedName>
    <definedName name="LastYTDPLGrossProfitExpense60RESEARCHDEVELOPMENT61DISCOVERYContractResearchAgreementsPORxinCRADAJHUDenmeade2">#REF!</definedName>
    <definedName name="LastYTDPLGrossProfitExpense60RESEARCHDEVELOPMENT61DISCOVERYContractResearchAgreementsPORxinCRADAJHUDenmeade3" localSheetId="11">#REF!</definedName>
    <definedName name="LastYTDPLGrossProfitExpense60RESEARCHDEVELOPMENT61DISCOVERYContractResearchAgreementsPORxinCRADAJHUDenmeade3">#REF!</definedName>
    <definedName name="LastYTDPLGrossProfitExpense60RESEARCHDEVELOPMENT61DISCOVERYContractResearchAgreementsUniveristyofAlabamaCFloyd1" localSheetId="11">#REF!</definedName>
    <definedName name="LastYTDPLGrossProfitExpense60RESEARCHDEVELOPMENT61DISCOVERYContractResearchAgreementsUniveristyofAlabamaCFloyd1">#REF!</definedName>
    <definedName name="LastYTDPLGrossProfitExpense60RESEARCHDEVELOPMENT61DISCOVERYContractResearchAgreementsUniveristyofAlabamaCFloyd2" localSheetId="11">#REF!</definedName>
    <definedName name="LastYTDPLGrossProfitExpense60RESEARCHDEVELOPMENT61DISCOVERYContractResearchAgreementsUniveristyofAlabamaCFloyd2">#REF!</definedName>
    <definedName name="LastYTDPLGrossProfitExpense60RESEARCHDEVELOPMENT61DISCOVERYContractResearchAgreementsUniveristyofAlabamaCFloyd3" localSheetId="11">#REF!</definedName>
    <definedName name="LastYTDPLGrossProfitExpense60RESEARCHDEVELOPMENT61DISCOVERYContractResearchAgreementsUniveristyofAlabamaCFloyd3">#REF!</definedName>
    <definedName name="LastYTDPLGrossProfitExpense60RESEARCHDEVELOPMENT61DISCOVERYContractResearchAgreementsUVIC1" localSheetId="11">#REF!</definedName>
    <definedName name="LastYTDPLGrossProfitExpense60RESEARCHDEVELOPMENT61DISCOVERYContractResearchAgreementsUVIC1">#REF!</definedName>
    <definedName name="LastYTDPLGrossProfitExpense60RESEARCHDEVELOPMENT61DISCOVERYContractResearchAgreementsUVIC2" localSheetId="11">#REF!</definedName>
    <definedName name="LastYTDPLGrossProfitExpense60RESEARCHDEVELOPMENT61DISCOVERYContractResearchAgreementsUVIC2">#REF!</definedName>
    <definedName name="LastYTDPLGrossProfitExpense60RESEARCHDEVELOPMENT61DISCOVERYContractResearchAgreementsUVIC3" localSheetId="11">#REF!</definedName>
    <definedName name="LastYTDPLGrossProfitExpense60RESEARCHDEVELOPMENT61DISCOVERYContractResearchAgreementsUVIC3">#REF!</definedName>
    <definedName name="LastYTDPLGrossProfitExpense60RESEARCHDEVELOPMENT61DISCOVERYLaboratoryOperations" localSheetId="11">#REF!</definedName>
    <definedName name="LastYTDPLGrossProfitExpense60RESEARCHDEVELOPMENT61DISCOVERYLaboratoryOperations">#REF!</definedName>
    <definedName name="LastYTDPLGrossProfitExpense60RESEARCHDEVELOPMENT61DISCOVERYLaboratoryOperationsCouriershippingcosts1" localSheetId="11">#REF!</definedName>
    <definedName name="LastYTDPLGrossProfitExpense60RESEARCHDEVELOPMENT61DISCOVERYLaboratoryOperationsCouriershippingcosts1">#REF!</definedName>
    <definedName name="LastYTDPLGrossProfitExpense60RESEARCHDEVELOPMENT61DISCOVERYLaboratoryOperationsCouriershippingcosts2" localSheetId="11">#REF!</definedName>
    <definedName name="LastYTDPLGrossProfitExpense60RESEARCHDEVELOPMENT61DISCOVERYLaboratoryOperationsCouriershippingcosts2">#REF!</definedName>
    <definedName name="LastYTDPLGrossProfitExpense60RESEARCHDEVELOPMENT61DISCOVERYLaboratoryOperationsCouriershippingcosts3" localSheetId="11">#REF!</definedName>
    <definedName name="LastYTDPLGrossProfitExpense60RESEARCHDEVELOPMENT61DISCOVERYLaboratoryOperationsCouriershippingcosts3">#REF!</definedName>
    <definedName name="LastYTDPLGrossProfitExpense60RESEARCHDEVELOPMENT61DISCOVERYLaboratoryOperationsDeferredRentexpense1" localSheetId="11">#REF!</definedName>
    <definedName name="LastYTDPLGrossProfitExpense60RESEARCHDEVELOPMENT61DISCOVERYLaboratoryOperationsDeferredRentexpense1">#REF!</definedName>
    <definedName name="LastYTDPLGrossProfitExpense60RESEARCHDEVELOPMENT61DISCOVERYLaboratoryOperationsDeferredRentexpense2" localSheetId="11">#REF!</definedName>
    <definedName name="LastYTDPLGrossProfitExpense60RESEARCHDEVELOPMENT61DISCOVERYLaboratoryOperationsDeferredRentexpense2">#REF!</definedName>
    <definedName name="LastYTDPLGrossProfitExpense60RESEARCHDEVELOPMENT61DISCOVERYLaboratoryOperationsDeferredRentexpense3" localSheetId="11">#REF!</definedName>
    <definedName name="LastYTDPLGrossProfitExpense60RESEARCHDEVELOPMENT61DISCOVERYLaboratoryOperationsDeferredRentexpense3">#REF!</definedName>
    <definedName name="LastYTDPLGrossProfitExpense60RESEARCHDEVELOPMENT61DISCOVERYLaboratoryOperationsEnvironmentalMonitoring1" localSheetId="11">#REF!</definedName>
    <definedName name="LastYTDPLGrossProfitExpense60RESEARCHDEVELOPMENT61DISCOVERYLaboratoryOperationsEnvironmentalMonitoring1">#REF!</definedName>
    <definedName name="LastYTDPLGrossProfitExpense60RESEARCHDEVELOPMENT61DISCOVERYLaboratoryOperationsEnvironmentalMonitoring2" localSheetId="11">#REF!</definedName>
    <definedName name="LastYTDPLGrossProfitExpense60RESEARCHDEVELOPMENT61DISCOVERYLaboratoryOperationsEnvironmentalMonitoring2">#REF!</definedName>
    <definedName name="LastYTDPLGrossProfitExpense60RESEARCHDEVELOPMENT61DISCOVERYLaboratoryOperationsEnvironmentalMonitoring3" localSheetId="11">#REF!</definedName>
    <definedName name="LastYTDPLGrossProfitExpense60RESEARCHDEVELOPMENT61DISCOVERYLaboratoryOperationsEnvironmentalMonitoring3">#REF!</definedName>
    <definedName name="LastYTDPLGrossProfitExpense60RESEARCHDEVELOPMENT61DISCOVERYLaboratoryOperationsFacilitiesExpphoneinternet1" localSheetId="11">#REF!</definedName>
    <definedName name="LastYTDPLGrossProfitExpense60RESEARCHDEVELOPMENT61DISCOVERYLaboratoryOperationsFacilitiesExpphoneinternet1">#REF!</definedName>
    <definedName name="LastYTDPLGrossProfitExpense60RESEARCHDEVELOPMENT61DISCOVERYLaboratoryOperationsFacilitiesExpphoneinternet2" localSheetId="11">#REF!</definedName>
    <definedName name="LastYTDPLGrossProfitExpense60RESEARCHDEVELOPMENT61DISCOVERYLaboratoryOperationsFacilitiesExpphoneinternet2">#REF!</definedName>
    <definedName name="LastYTDPLGrossProfitExpense60RESEARCHDEVELOPMENT61DISCOVERYLaboratoryOperationsFacilitiesExpphoneinternet3" localSheetId="11">#REF!</definedName>
    <definedName name="LastYTDPLGrossProfitExpense60RESEARCHDEVELOPMENT61DISCOVERYLaboratoryOperationsFacilitiesExpphoneinternet3">#REF!</definedName>
    <definedName name="LastYTDPLGrossProfitExpense60RESEARCHDEVELOPMENT61DISCOVERYLaboratoryOperationsInertgases1" localSheetId="11">#REF!</definedName>
    <definedName name="LastYTDPLGrossProfitExpense60RESEARCHDEVELOPMENT61DISCOVERYLaboratoryOperationsInertgases1">#REF!</definedName>
    <definedName name="LastYTDPLGrossProfitExpense60RESEARCHDEVELOPMENT61DISCOVERYLaboratoryOperationsInertgases2" localSheetId="11">#REF!</definedName>
    <definedName name="LastYTDPLGrossProfitExpense60RESEARCHDEVELOPMENT61DISCOVERYLaboratoryOperationsInertgases2">#REF!</definedName>
    <definedName name="LastYTDPLGrossProfitExpense60RESEARCHDEVELOPMENT61DISCOVERYLaboratoryOperationsInertgases3" localSheetId="11">#REF!</definedName>
    <definedName name="LastYTDPLGrossProfitExpense60RESEARCHDEVELOPMENT61DISCOVERYLaboratoryOperationsInertgases3">#REF!</definedName>
    <definedName name="LastYTDPLGrossProfitExpense60RESEARCHDEVELOPMENT61DISCOVERYLaboratoryOperationsLabOperations1" localSheetId="11">#REF!</definedName>
    <definedName name="LastYTDPLGrossProfitExpense60RESEARCHDEVELOPMENT61DISCOVERYLaboratoryOperationsLabOperations1">#REF!</definedName>
    <definedName name="LastYTDPLGrossProfitExpense60RESEARCHDEVELOPMENT61DISCOVERYLaboratoryOperationsLabOperations2" localSheetId="11">#REF!</definedName>
    <definedName name="LastYTDPLGrossProfitExpense60RESEARCHDEVELOPMENT61DISCOVERYLaboratoryOperationsLabOperations2">#REF!</definedName>
    <definedName name="LastYTDPLGrossProfitExpense60RESEARCHDEVELOPMENT61DISCOVERYLaboratoryOperationsLabOperations3" localSheetId="11">#REF!</definedName>
    <definedName name="LastYTDPLGrossProfitExpense60RESEARCHDEVELOPMENT61DISCOVERYLaboratoryOperationsLabOperations3">#REF!</definedName>
    <definedName name="LastYTDPLGrossProfitExpense60RESEARCHDEVELOPMENT61DISCOVERYLaboratoryOperationsLaboratoryOperationsOther1" localSheetId="11">#REF!</definedName>
    <definedName name="LastYTDPLGrossProfitExpense60RESEARCHDEVELOPMENT61DISCOVERYLaboratoryOperationsLaboratoryOperationsOther1">#REF!</definedName>
    <definedName name="LastYTDPLGrossProfitExpense60RESEARCHDEVELOPMENT61DISCOVERYLaboratoryOperationsLaboratoryOperationsOther2" localSheetId="11">#REF!</definedName>
    <definedName name="LastYTDPLGrossProfitExpense60RESEARCHDEVELOPMENT61DISCOVERYLaboratoryOperationsLaboratoryOperationsOther2">#REF!</definedName>
    <definedName name="LastYTDPLGrossProfitExpense60RESEARCHDEVELOPMENT61DISCOVERYLaboratoryOperationsLaboratoryOperationsOther3" localSheetId="11">#REF!</definedName>
    <definedName name="LastYTDPLGrossProfitExpense60RESEARCHDEVELOPMENT61DISCOVERYLaboratoryOperationsLaboratoryOperationsOther3">#REF!</definedName>
    <definedName name="LastYTDPLGrossProfitExpense60RESEARCHDEVELOPMENT61DISCOVERYLaboratoryOperationsLaboratorySpace1" localSheetId="11">#REF!</definedName>
    <definedName name="LastYTDPLGrossProfitExpense60RESEARCHDEVELOPMENT61DISCOVERYLaboratoryOperationsLaboratorySpace1">#REF!</definedName>
    <definedName name="LastYTDPLGrossProfitExpense60RESEARCHDEVELOPMENT61DISCOVERYLaboratoryOperationsLaboratorySpace2" localSheetId="11">#REF!</definedName>
    <definedName name="LastYTDPLGrossProfitExpense60RESEARCHDEVELOPMENT61DISCOVERYLaboratoryOperationsLaboratorySpace2">#REF!</definedName>
    <definedName name="LastYTDPLGrossProfitExpense60RESEARCHDEVELOPMENT61DISCOVERYLaboratoryOperationsLaboratorySpace3" localSheetId="11">#REF!</definedName>
    <definedName name="LastYTDPLGrossProfitExpense60RESEARCHDEVELOPMENT61DISCOVERYLaboratoryOperationsLaboratorySpace3">#REF!</definedName>
    <definedName name="LastYTDPLGrossProfitExpense60RESEARCHDEVELOPMENT61DISCOVERYLaboratoryOperationsLaboratorySpaceLease1" localSheetId="11">#REF!</definedName>
    <definedName name="LastYTDPLGrossProfitExpense60RESEARCHDEVELOPMENT61DISCOVERYLaboratoryOperationsLaboratorySpaceLease1">#REF!</definedName>
    <definedName name="LastYTDPLGrossProfitExpense60RESEARCHDEVELOPMENT61DISCOVERYLaboratoryOperationsLaboratorySpaceLease2" localSheetId="11">#REF!</definedName>
    <definedName name="LastYTDPLGrossProfitExpense60RESEARCHDEVELOPMENT61DISCOVERYLaboratoryOperationsLaboratorySpaceLease2">#REF!</definedName>
    <definedName name="LastYTDPLGrossProfitExpense60RESEARCHDEVELOPMENT61DISCOVERYLaboratoryOperationsLaboratorySpaceLease3" localSheetId="11">#REF!</definedName>
    <definedName name="LastYTDPLGrossProfitExpense60RESEARCHDEVELOPMENT61DISCOVERYLaboratoryOperationsLaboratorySpaceLease3">#REF!</definedName>
    <definedName name="LastYTDPLGrossProfitExpense60RESEARCHDEVELOPMENT61DISCOVERYLaboratoryOperationsLabsuppliesandconsumables1" localSheetId="11">#REF!</definedName>
    <definedName name="LastYTDPLGrossProfitExpense60RESEARCHDEVELOPMENT61DISCOVERYLaboratoryOperationsLabsuppliesandconsumables1">#REF!</definedName>
    <definedName name="LastYTDPLGrossProfitExpense60RESEARCHDEVELOPMENT61DISCOVERYLaboratoryOperationsLabsuppliesandconsumables2" localSheetId="11">#REF!</definedName>
    <definedName name="LastYTDPLGrossProfitExpense60RESEARCHDEVELOPMENT61DISCOVERYLaboratoryOperationsLabsuppliesandconsumables2">#REF!</definedName>
    <definedName name="LastYTDPLGrossProfitExpense60RESEARCHDEVELOPMENT61DISCOVERYLaboratoryOperationsLabsuppliesandconsumables3" localSheetId="11">#REF!</definedName>
    <definedName name="LastYTDPLGrossProfitExpense60RESEARCHDEVELOPMENT61DISCOVERYLaboratoryOperationsLabsuppliesandconsumables3">#REF!</definedName>
    <definedName name="LastYTDPLGrossProfitExpense60RESEARCHDEVELOPMENT61DISCOVERYLaboratoryOperationsMoving1" localSheetId="11">#REF!</definedName>
    <definedName name="LastYTDPLGrossProfitExpense60RESEARCHDEVELOPMENT61DISCOVERYLaboratoryOperationsMoving1">#REF!</definedName>
    <definedName name="LastYTDPLGrossProfitExpense60RESEARCHDEVELOPMENT61DISCOVERYLaboratoryOperationsMoving2" localSheetId="11">#REF!</definedName>
    <definedName name="LastYTDPLGrossProfitExpense60RESEARCHDEVELOPMENT61DISCOVERYLaboratoryOperationsMoving2">#REF!</definedName>
    <definedName name="LastYTDPLGrossProfitExpense60RESEARCHDEVELOPMENT61DISCOVERYLaboratoryOperationsMoving3" localSheetId="11">#REF!</definedName>
    <definedName name="LastYTDPLGrossProfitExpense60RESEARCHDEVELOPMENT61DISCOVERYLaboratoryOperationsMoving3">#REF!</definedName>
    <definedName name="LastYTDPLGrossProfitExpense60RESEARCHDEVELOPMENT61DISCOVERYLaboratoryOperationsReferenceMaterials1" localSheetId="11">#REF!</definedName>
    <definedName name="LastYTDPLGrossProfitExpense60RESEARCHDEVELOPMENT61DISCOVERYLaboratoryOperationsReferenceMaterials1">#REF!</definedName>
    <definedName name="LastYTDPLGrossProfitExpense60RESEARCHDEVELOPMENT61DISCOVERYLaboratoryOperationsReferenceMaterials2" localSheetId="11">#REF!</definedName>
    <definedName name="LastYTDPLGrossProfitExpense60RESEARCHDEVELOPMENT61DISCOVERYLaboratoryOperationsReferenceMaterials2">#REF!</definedName>
    <definedName name="LastYTDPLGrossProfitExpense60RESEARCHDEVELOPMENT61DISCOVERYLaboratoryOperationsReferenceMaterials3" localSheetId="11">#REF!</definedName>
    <definedName name="LastYTDPLGrossProfitExpense60RESEARCHDEVELOPMENT61DISCOVERYLaboratoryOperationsReferenceMaterials3">#REF!</definedName>
    <definedName name="LastYTDPLGrossProfitExpense60RESEARCHDEVELOPMENT61DISCOVERYLaboratoryOperationsRepairsmtce1" localSheetId="11">#REF!</definedName>
    <definedName name="LastYTDPLGrossProfitExpense60RESEARCHDEVELOPMENT61DISCOVERYLaboratoryOperationsRepairsmtce1">#REF!</definedName>
    <definedName name="LastYTDPLGrossProfitExpense60RESEARCHDEVELOPMENT61DISCOVERYLaboratoryOperationsRepairsmtce2" localSheetId="11">#REF!</definedName>
    <definedName name="LastYTDPLGrossProfitExpense60RESEARCHDEVELOPMENT61DISCOVERYLaboratoryOperationsRepairsmtce2">#REF!</definedName>
    <definedName name="LastYTDPLGrossProfitExpense60RESEARCHDEVELOPMENT61DISCOVERYLaboratoryOperationsRepairsmtce3" localSheetId="11">#REF!</definedName>
    <definedName name="LastYTDPLGrossProfitExpense60RESEARCHDEVELOPMENT61DISCOVERYLaboratoryOperationsRepairsmtce3">#REF!</definedName>
    <definedName name="LastYTDPLGrossProfitExpense60RESEARCHDEVELOPMENT61DISCOVERYPersonnelandContractors" localSheetId="11">#REF!</definedName>
    <definedName name="LastYTDPLGrossProfitExpense60RESEARCHDEVELOPMENT61DISCOVERYPersonnelandContractors">#REF!</definedName>
    <definedName name="LastYTDPLGrossProfitExpense60RESEARCHDEVELOPMENT61DISCOVERYPersonnelandContractorsBudgettedSalaries1" localSheetId="11">#REF!</definedName>
    <definedName name="LastYTDPLGrossProfitExpense60RESEARCHDEVELOPMENT61DISCOVERYPersonnelandContractorsBudgettedSalaries1">#REF!</definedName>
    <definedName name="LastYTDPLGrossProfitExpense60RESEARCHDEVELOPMENT61DISCOVERYPersonnelandContractorsBudgettedSalaries2" localSheetId="11">#REF!</definedName>
    <definedName name="LastYTDPLGrossProfitExpense60RESEARCHDEVELOPMENT61DISCOVERYPersonnelandContractorsBudgettedSalaries2">#REF!</definedName>
    <definedName name="LastYTDPLGrossProfitExpense60RESEARCHDEVELOPMENT61DISCOVERYPersonnelandContractorsBudgettedSalaries3" localSheetId="11">#REF!</definedName>
    <definedName name="LastYTDPLGrossProfitExpense60RESEARCHDEVELOPMENT61DISCOVERYPersonnelandContractorsBudgettedSalaries3">#REF!</definedName>
    <definedName name="LastYTDPLGrossProfitExpense60RESEARCHDEVELOPMENT61DISCOVERYPersonnelandContractorsEmployees" localSheetId="11">#REF!</definedName>
    <definedName name="LastYTDPLGrossProfitExpense60RESEARCHDEVELOPMENT61DISCOVERYPersonnelandContractorsEmployees">#REF!</definedName>
    <definedName name="LastYTDPLGrossProfitExpense60RESEARCHDEVELOPMENT61DISCOVERYPersonnelandContractorsEmployeesBenefits1" localSheetId="11">#REF!</definedName>
    <definedName name="LastYTDPLGrossProfitExpense60RESEARCHDEVELOPMENT61DISCOVERYPersonnelandContractorsEmployeesBenefits1">#REF!</definedName>
    <definedName name="LastYTDPLGrossProfitExpense60RESEARCHDEVELOPMENT61DISCOVERYPersonnelandContractorsEmployeesBenefits2" localSheetId="11">#REF!</definedName>
    <definedName name="LastYTDPLGrossProfitExpense60RESEARCHDEVELOPMENT61DISCOVERYPersonnelandContractorsEmployeesBenefits2">#REF!</definedName>
    <definedName name="LastYTDPLGrossProfitExpense60RESEARCHDEVELOPMENT61DISCOVERYPersonnelandContractorsEmployeesBenefits3" localSheetId="11">#REF!</definedName>
    <definedName name="LastYTDPLGrossProfitExpense60RESEARCHDEVELOPMENT61DISCOVERYPersonnelandContractorsEmployeesBenefits3">#REF!</definedName>
    <definedName name="LastYTDPLGrossProfitExpense60RESEARCHDEVELOPMENT61DISCOVERYPersonnelandContractorsEmployeesBonus1" localSheetId="11">#REF!</definedName>
    <definedName name="LastYTDPLGrossProfitExpense60RESEARCHDEVELOPMENT61DISCOVERYPersonnelandContractorsEmployeesBonus1">#REF!</definedName>
    <definedName name="LastYTDPLGrossProfitExpense60RESEARCHDEVELOPMENT61DISCOVERYPersonnelandContractorsEmployeesBonus2" localSheetId="11">#REF!</definedName>
    <definedName name="LastYTDPLGrossProfitExpense60RESEARCHDEVELOPMENT61DISCOVERYPersonnelandContractorsEmployeesBonus2">#REF!</definedName>
    <definedName name="LastYTDPLGrossProfitExpense60RESEARCHDEVELOPMENT61DISCOVERYPersonnelandContractorsEmployeesBonus3" localSheetId="11">#REF!</definedName>
    <definedName name="LastYTDPLGrossProfitExpense60RESEARCHDEVELOPMENT61DISCOVERYPersonnelandContractorsEmployeesBonus3">#REF!</definedName>
    <definedName name="LastYTDPLGrossProfitExpense60RESEARCHDEVELOPMENT61DISCOVERYPersonnelandContractorsEmployeesCompanyCPPandEI1" localSheetId="11">#REF!</definedName>
    <definedName name="LastYTDPLGrossProfitExpense60RESEARCHDEVELOPMENT61DISCOVERYPersonnelandContractorsEmployeesCompanyCPPandEI1">#REF!</definedName>
    <definedName name="LastYTDPLGrossProfitExpense60RESEARCHDEVELOPMENT61DISCOVERYPersonnelandContractorsEmployeesCompanyCPPandEI2" localSheetId="11">#REF!</definedName>
    <definedName name="LastYTDPLGrossProfitExpense60RESEARCHDEVELOPMENT61DISCOVERYPersonnelandContractorsEmployeesCompanyCPPandEI2">#REF!</definedName>
    <definedName name="LastYTDPLGrossProfitExpense60RESEARCHDEVELOPMENT61DISCOVERYPersonnelandContractorsEmployeesCompanyCPPandEI3" localSheetId="11">#REF!</definedName>
    <definedName name="LastYTDPLGrossProfitExpense60RESEARCHDEVELOPMENT61DISCOVERYPersonnelandContractorsEmployeesCompanyCPPandEI3">#REF!</definedName>
    <definedName name="LastYTDPLGrossProfitExpense60RESEARCHDEVELOPMENT61DISCOVERYPersonnelandContractorsEmployeesEmployeesOther1" localSheetId="11">#REF!</definedName>
    <definedName name="LastYTDPLGrossProfitExpense60RESEARCHDEVELOPMENT61DISCOVERYPersonnelandContractorsEmployeesEmployeesOther1">#REF!</definedName>
    <definedName name="LastYTDPLGrossProfitExpense60RESEARCHDEVELOPMENT61DISCOVERYPersonnelandContractorsEmployeesEmployeesOther2" localSheetId="11">#REF!</definedName>
    <definedName name="LastYTDPLGrossProfitExpense60RESEARCHDEVELOPMENT61DISCOVERYPersonnelandContractorsEmployeesEmployeesOther2">#REF!</definedName>
    <definedName name="LastYTDPLGrossProfitExpense60RESEARCHDEVELOPMENT61DISCOVERYPersonnelandContractorsEmployeesEmployeesOther3" localSheetId="11">#REF!</definedName>
    <definedName name="LastYTDPLGrossProfitExpense60RESEARCHDEVELOPMENT61DISCOVERYPersonnelandContractorsEmployeesEmployeesOther3">#REF!</definedName>
    <definedName name="LastYTDPLGrossProfitExpense60RESEARCHDEVELOPMENT61DISCOVERYPersonnelandContractorsEmployeesSalarieswages1" localSheetId="11">#REF!</definedName>
    <definedName name="LastYTDPLGrossProfitExpense60RESEARCHDEVELOPMENT61DISCOVERYPersonnelandContractorsEmployeesSalarieswages1">#REF!</definedName>
    <definedName name="LastYTDPLGrossProfitExpense60RESEARCHDEVELOPMENT61DISCOVERYPersonnelandContractorsEmployeesSalarieswages2" localSheetId="11">#REF!</definedName>
    <definedName name="LastYTDPLGrossProfitExpense60RESEARCHDEVELOPMENT61DISCOVERYPersonnelandContractorsEmployeesSalarieswages2">#REF!</definedName>
    <definedName name="LastYTDPLGrossProfitExpense60RESEARCHDEVELOPMENT61DISCOVERYPersonnelandContractorsEmployeesSalarieswages3" localSheetId="11">#REF!</definedName>
    <definedName name="LastYTDPLGrossProfitExpense60RESEARCHDEVELOPMENT61DISCOVERYPersonnelandContractorsEmployeesSalarieswages3">#REF!</definedName>
    <definedName name="LastYTDPLGrossProfitExpense60RESEARCHDEVELOPMENT61DISCOVERYPersonnelandContractorsEmployeesSalaryControl1" localSheetId="11">#REF!</definedName>
    <definedName name="LastYTDPLGrossProfitExpense60RESEARCHDEVELOPMENT61DISCOVERYPersonnelandContractorsEmployeesSalaryControl1">#REF!</definedName>
    <definedName name="LastYTDPLGrossProfitExpense60RESEARCHDEVELOPMENT61DISCOVERYPersonnelandContractorsEmployeesSalaryControl2" localSheetId="11">#REF!</definedName>
    <definedName name="LastYTDPLGrossProfitExpense60RESEARCHDEVELOPMENT61DISCOVERYPersonnelandContractorsEmployeesSalaryControl2">#REF!</definedName>
    <definedName name="LastYTDPLGrossProfitExpense60RESEARCHDEVELOPMENT61DISCOVERYPersonnelandContractorsEmployeesSalaryControl3" localSheetId="11">#REF!</definedName>
    <definedName name="LastYTDPLGrossProfitExpense60RESEARCHDEVELOPMENT61DISCOVERYPersonnelandContractorsEmployeesSalaryControl3">#REF!</definedName>
    <definedName name="LastYTDPLGrossProfitExpense60RESEARCHDEVELOPMENT61DISCOVERYPersonnelandContractorsEmployeesVacationexpensePTO1" localSheetId="11">#REF!</definedName>
    <definedName name="LastYTDPLGrossProfitExpense60RESEARCHDEVELOPMENT61DISCOVERYPersonnelandContractorsEmployeesVacationexpensePTO1">#REF!</definedName>
    <definedName name="LastYTDPLGrossProfitExpense60RESEARCHDEVELOPMENT61DISCOVERYPersonnelandContractorsEmployeesVacationexpensePTO2" localSheetId="11">#REF!</definedName>
    <definedName name="LastYTDPLGrossProfitExpense60RESEARCHDEVELOPMENT61DISCOVERYPersonnelandContractorsEmployeesVacationexpensePTO2">#REF!</definedName>
    <definedName name="LastYTDPLGrossProfitExpense60RESEARCHDEVELOPMENT61DISCOVERYPersonnelandContractorsEmployeesVacationexpensePTO3" localSheetId="11">#REF!</definedName>
    <definedName name="LastYTDPLGrossProfitExpense60RESEARCHDEVELOPMENT61DISCOVERYPersonnelandContractorsEmployeesVacationexpensePTO3">#REF!</definedName>
    <definedName name="LastYTDPLGrossProfitExpense60RESEARCHDEVELOPMENT61DISCOVERYPersonnelandContractorsPersonnelandContractorsOther1" localSheetId="11">#REF!</definedName>
    <definedName name="LastYTDPLGrossProfitExpense60RESEARCHDEVELOPMENT61DISCOVERYPersonnelandContractorsPersonnelandContractorsOther1">#REF!</definedName>
    <definedName name="LastYTDPLGrossProfitExpense60RESEARCHDEVELOPMENT61DISCOVERYPersonnelandContractorsPersonnelandContractorsOther2" localSheetId="11">#REF!</definedName>
    <definedName name="LastYTDPLGrossProfitExpense60RESEARCHDEVELOPMENT61DISCOVERYPersonnelandContractorsPersonnelandContractorsOther2">#REF!</definedName>
    <definedName name="LastYTDPLGrossProfitExpense60RESEARCHDEVELOPMENT61DISCOVERYPersonnelandContractorsPersonnelandContractorsOther3" localSheetId="11">#REF!</definedName>
    <definedName name="LastYTDPLGrossProfitExpense60RESEARCHDEVELOPMENT61DISCOVERYPersonnelandContractorsPersonnelandContractorsOther3">#REF!</definedName>
    <definedName name="LastYTDPLGrossProfitExpense60RESEARCHDEVELOPMENT61DISCOVERYPersonnelandContractorsTotalEmployees1" localSheetId="11">#REF!</definedName>
    <definedName name="LastYTDPLGrossProfitExpense60RESEARCHDEVELOPMENT61DISCOVERYPersonnelandContractorsTotalEmployees1">#REF!</definedName>
    <definedName name="LastYTDPLGrossProfitExpense60RESEARCHDEVELOPMENT61DISCOVERYPersonnelandContractorsTotalEmployees2" localSheetId="11">#REF!</definedName>
    <definedName name="LastYTDPLGrossProfitExpense60RESEARCHDEVELOPMENT61DISCOVERYPersonnelandContractorsTotalEmployees2">#REF!</definedName>
    <definedName name="LastYTDPLGrossProfitExpense60RESEARCHDEVELOPMENT61DISCOVERYPersonnelandContractorsTotalEmployees3" localSheetId="11">#REF!</definedName>
    <definedName name="LastYTDPLGrossProfitExpense60RESEARCHDEVELOPMENT61DISCOVERYPersonnelandContractorsTotalEmployees3">#REF!</definedName>
    <definedName name="LastYTDPLGrossProfitExpense60RESEARCHDEVELOPMENT61DISCOVERYTotalAdministration1" localSheetId="11">#REF!</definedName>
    <definedName name="LastYTDPLGrossProfitExpense60RESEARCHDEVELOPMENT61DISCOVERYTotalAdministration1">#REF!</definedName>
    <definedName name="LastYTDPLGrossProfitExpense60RESEARCHDEVELOPMENT61DISCOVERYTotalAdministration2" localSheetId="11">#REF!</definedName>
    <definedName name="LastYTDPLGrossProfitExpense60RESEARCHDEVELOPMENT61DISCOVERYTotalAdministration2">#REF!</definedName>
    <definedName name="LastYTDPLGrossProfitExpense60RESEARCHDEVELOPMENT61DISCOVERYTotalAdministration3" localSheetId="11">#REF!</definedName>
    <definedName name="LastYTDPLGrossProfitExpense60RESEARCHDEVELOPMENT61DISCOVERYTotalAdministration3">#REF!</definedName>
    <definedName name="LastYTDPLGrossProfitExpense60RESEARCHDEVELOPMENT61DISCOVERYTotalConsultants1" localSheetId="11">#REF!</definedName>
    <definedName name="LastYTDPLGrossProfitExpense60RESEARCHDEVELOPMENT61DISCOVERYTotalConsultants1">#REF!</definedName>
    <definedName name="LastYTDPLGrossProfitExpense60RESEARCHDEVELOPMENT61DISCOVERYTotalConsultants2" localSheetId="11">#REF!</definedName>
    <definedName name="LastYTDPLGrossProfitExpense60RESEARCHDEVELOPMENT61DISCOVERYTotalConsultants2">#REF!</definedName>
    <definedName name="LastYTDPLGrossProfitExpense60RESEARCHDEVELOPMENT61DISCOVERYTotalConsultants3" localSheetId="11">#REF!</definedName>
    <definedName name="LastYTDPLGrossProfitExpense60RESEARCHDEVELOPMENT61DISCOVERYTotalConsultants3">#REF!</definedName>
    <definedName name="LastYTDPLGrossProfitExpense60RESEARCHDEVELOPMENT61DISCOVERYTotalContractResearchAgreements1" localSheetId="11">#REF!</definedName>
    <definedName name="LastYTDPLGrossProfitExpense60RESEARCHDEVELOPMENT61DISCOVERYTotalContractResearchAgreements1">#REF!</definedName>
    <definedName name="LastYTDPLGrossProfitExpense60RESEARCHDEVELOPMENT61DISCOVERYTotalContractResearchAgreements2" localSheetId="11">#REF!</definedName>
    <definedName name="LastYTDPLGrossProfitExpense60RESEARCHDEVELOPMENT61DISCOVERYTotalContractResearchAgreements2">#REF!</definedName>
    <definedName name="LastYTDPLGrossProfitExpense60RESEARCHDEVELOPMENT61DISCOVERYTotalContractResearchAgreements3" localSheetId="11">#REF!</definedName>
    <definedName name="LastYTDPLGrossProfitExpense60RESEARCHDEVELOPMENT61DISCOVERYTotalContractResearchAgreements3">#REF!</definedName>
    <definedName name="LastYTDPLGrossProfitExpense60RESEARCHDEVELOPMENT61DISCOVERYTotalLaboratoryOperations1" localSheetId="11">#REF!</definedName>
    <definedName name="LastYTDPLGrossProfitExpense60RESEARCHDEVELOPMENT61DISCOVERYTotalLaboratoryOperations1">#REF!</definedName>
    <definedName name="LastYTDPLGrossProfitExpense60RESEARCHDEVELOPMENT61DISCOVERYTotalLaboratoryOperations2" localSheetId="11">#REF!</definedName>
    <definedName name="LastYTDPLGrossProfitExpense60RESEARCHDEVELOPMENT61DISCOVERYTotalLaboratoryOperations2">#REF!</definedName>
    <definedName name="LastYTDPLGrossProfitExpense60RESEARCHDEVELOPMENT61DISCOVERYTotalLaboratoryOperations3" localSheetId="11">#REF!</definedName>
    <definedName name="LastYTDPLGrossProfitExpense60RESEARCHDEVELOPMENT61DISCOVERYTotalLaboratoryOperations3">#REF!</definedName>
    <definedName name="LastYTDPLGrossProfitExpense60RESEARCHDEVELOPMENT61DISCOVERYTotalPersonnelandContractors1" localSheetId="11">#REF!</definedName>
    <definedName name="LastYTDPLGrossProfitExpense60RESEARCHDEVELOPMENT61DISCOVERYTotalPersonnelandContractors1">#REF!</definedName>
    <definedName name="LastYTDPLGrossProfitExpense60RESEARCHDEVELOPMENT61DISCOVERYTotalPersonnelandContractors2" localSheetId="11">#REF!</definedName>
    <definedName name="LastYTDPLGrossProfitExpense60RESEARCHDEVELOPMENT61DISCOVERYTotalPersonnelandContractors2">#REF!</definedName>
    <definedName name="LastYTDPLGrossProfitExpense60RESEARCHDEVELOPMENT61DISCOVERYTotalPersonnelandContractors3" localSheetId="11">#REF!</definedName>
    <definedName name="LastYTDPLGrossProfitExpense60RESEARCHDEVELOPMENT61DISCOVERYTotalPersonnelandContractors3">#REF!</definedName>
    <definedName name="LastYTDPLGrossProfitExpense60RESEARCHDEVELOPMENT62DEVELOPMENT" localSheetId="11">#REF!</definedName>
    <definedName name="LastYTDPLGrossProfitExpense60RESEARCHDEVELOPMENT62DEVELOPMENT">#REF!</definedName>
    <definedName name="LastYTDPLGrossProfitExpense60RESEARCHDEVELOPMENT62DEVELOPMENT5840PSTExpenses1" localSheetId="11">#REF!</definedName>
    <definedName name="LastYTDPLGrossProfitExpense60RESEARCHDEVELOPMENT62DEVELOPMENT5840PSTExpenses1">#REF!</definedName>
    <definedName name="LastYTDPLGrossProfitExpense60RESEARCHDEVELOPMENT62DEVELOPMENT5840PSTExpenses2" localSheetId="11">#REF!</definedName>
    <definedName name="LastYTDPLGrossProfitExpense60RESEARCHDEVELOPMENT62DEVELOPMENT5840PSTExpenses2">#REF!</definedName>
    <definedName name="LastYTDPLGrossProfitExpense60RESEARCHDEVELOPMENT62DEVELOPMENT5840PSTExpenses3" localSheetId="11">#REF!</definedName>
    <definedName name="LastYTDPLGrossProfitExpense60RESEARCHDEVELOPMENT62DEVELOPMENT5840PSTExpenses3">#REF!</definedName>
    <definedName name="LastYTDPLGrossProfitExpense60RESEARCHDEVELOPMENT62DEVELOPMENT62DEVELOPMENTOther1" localSheetId="11">#REF!</definedName>
    <definedName name="LastYTDPLGrossProfitExpense60RESEARCHDEVELOPMENT62DEVELOPMENT62DEVELOPMENTOther1">#REF!</definedName>
    <definedName name="LastYTDPLGrossProfitExpense60RESEARCHDEVELOPMENT62DEVELOPMENT62DEVELOPMENTOther2" localSheetId="11">#REF!</definedName>
    <definedName name="LastYTDPLGrossProfitExpense60RESEARCHDEVELOPMENT62DEVELOPMENT62DEVELOPMENTOther2">#REF!</definedName>
    <definedName name="LastYTDPLGrossProfitExpense60RESEARCHDEVELOPMENT62DEVELOPMENT62DEVELOPMENTOther3" localSheetId="11">#REF!</definedName>
    <definedName name="LastYTDPLGrossProfitExpense60RESEARCHDEVELOPMENT62DEVELOPMENT62DEVELOPMENTOther3">#REF!</definedName>
    <definedName name="LastYTDPLGrossProfitExpense60RESEARCHDEVELOPMENT62DEVELOPMENTAdministrationOther" localSheetId="11">#REF!</definedName>
    <definedName name="LastYTDPLGrossProfitExpense60RESEARCHDEVELOPMENT62DEVELOPMENTAdministrationOther">#REF!</definedName>
    <definedName name="LastYTDPLGrossProfitExpense60RESEARCHDEVELOPMENT62DEVELOPMENTAdministrationOtherAdministrationOtherOther1" localSheetId="11">#REF!</definedName>
    <definedName name="LastYTDPLGrossProfitExpense60RESEARCHDEVELOPMENT62DEVELOPMENTAdministrationOtherAdministrationOtherOther1">#REF!</definedName>
    <definedName name="LastYTDPLGrossProfitExpense60RESEARCHDEVELOPMENT62DEVELOPMENTAdministrationOtherAdministrationOtherOther2" localSheetId="11">#REF!</definedName>
    <definedName name="LastYTDPLGrossProfitExpense60RESEARCHDEVELOPMENT62DEVELOPMENTAdministrationOtherAdministrationOtherOther2">#REF!</definedName>
    <definedName name="LastYTDPLGrossProfitExpense60RESEARCHDEVELOPMENT62DEVELOPMENTAdministrationOtherAdministrationOtherOther3" localSheetId="11">#REF!</definedName>
    <definedName name="LastYTDPLGrossProfitExpense60RESEARCHDEVELOPMENT62DEVELOPMENTAdministrationOtherAdministrationOtherOther3">#REF!</definedName>
    <definedName name="LastYTDPLGrossProfitExpense60RESEARCHDEVELOPMENT62DEVELOPMENTAdministrationOtherMemberships1" localSheetId="11">#REF!</definedName>
    <definedName name="LastYTDPLGrossProfitExpense60RESEARCHDEVELOPMENT62DEVELOPMENTAdministrationOtherMemberships1">#REF!</definedName>
    <definedName name="LastYTDPLGrossProfitExpense60RESEARCHDEVELOPMENT62DEVELOPMENTAdministrationOtherMemberships2" localSheetId="11">#REF!</definedName>
    <definedName name="LastYTDPLGrossProfitExpense60RESEARCHDEVELOPMENT62DEVELOPMENTAdministrationOtherMemberships2">#REF!</definedName>
    <definedName name="LastYTDPLGrossProfitExpense60RESEARCHDEVELOPMENT62DEVELOPMENTAdministrationOtherMemberships3" localSheetId="11">#REF!</definedName>
    <definedName name="LastYTDPLGrossProfitExpense60RESEARCHDEVELOPMENT62DEVELOPMENTAdministrationOtherMemberships3">#REF!</definedName>
    <definedName name="LastYTDPLGrossProfitExpense60RESEARCHDEVELOPMENT62DEVELOPMENTAdministrationOtherOther" localSheetId="11">#REF!</definedName>
    <definedName name="LastYTDPLGrossProfitExpense60RESEARCHDEVELOPMENT62DEVELOPMENTAdministrationOtherOther">#REF!</definedName>
    <definedName name="LastYTDPLGrossProfitExpense60RESEARCHDEVELOPMENT62DEVELOPMENTAdministrationOtherOthera1CABNeuroFees1" localSheetId="11">#REF!</definedName>
    <definedName name="LastYTDPLGrossProfitExpense60RESEARCHDEVELOPMENT62DEVELOPMENTAdministrationOtherOthera1CABNeuroFees1">#REF!</definedName>
    <definedName name="LastYTDPLGrossProfitExpense60RESEARCHDEVELOPMENT62DEVELOPMENTAdministrationOtherOthera1CABNeuroFees2" localSheetId="11">#REF!</definedName>
    <definedName name="LastYTDPLGrossProfitExpense60RESEARCHDEVELOPMENT62DEVELOPMENTAdministrationOtherOthera1CABNeuroFees2">#REF!</definedName>
    <definedName name="LastYTDPLGrossProfitExpense60RESEARCHDEVELOPMENT62DEVELOPMENTAdministrationOtherOthera1CABNeuroFees3" localSheetId="11">#REF!</definedName>
    <definedName name="LastYTDPLGrossProfitExpense60RESEARCHDEVELOPMENT62DEVELOPMENTAdministrationOtherOthera1CABNeuroFees3">#REF!</definedName>
    <definedName name="LastYTDPLGrossProfitExpense60RESEARCHDEVELOPMENT62DEVELOPMENTAdministrationOtherOthera2BoardNeuroFeesChair1" localSheetId="11">#REF!</definedName>
    <definedName name="LastYTDPLGrossProfitExpense60RESEARCHDEVELOPMENT62DEVELOPMENTAdministrationOtherOthera2BoardNeuroFeesChair1">#REF!</definedName>
    <definedName name="LastYTDPLGrossProfitExpense60RESEARCHDEVELOPMENT62DEVELOPMENTAdministrationOtherOthera2BoardNeuroFeesChair2" localSheetId="11">#REF!</definedName>
    <definedName name="LastYTDPLGrossProfitExpense60RESEARCHDEVELOPMENT62DEVELOPMENTAdministrationOtherOthera2BoardNeuroFeesChair2">#REF!</definedName>
    <definedName name="LastYTDPLGrossProfitExpense60RESEARCHDEVELOPMENT62DEVELOPMENTAdministrationOtherOthera2BoardNeuroFeesChair3" localSheetId="11">#REF!</definedName>
    <definedName name="LastYTDPLGrossProfitExpense60RESEARCHDEVELOPMENT62DEVELOPMENTAdministrationOtherOthera2BoardNeuroFeesChair3">#REF!</definedName>
    <definedName name="LastYTDPLGrossProfitExpense60RESEARCHDEVELOPMENT62DEVELOPMENTAdministrationOtherOthera3AdvisoryBoardNeuroTravel1" localSheetId="11">#REF!</definedName>
    <definedName name="LastYTDPLGrossProfitExpense60RESEARCHDEVELOPMENT62DEVELOPMENTAdministrationOtherOthera3AdvisoryBoardNeuroTravel1">#REF!</definedName>
    <definedName name="LastYTDPLGrossProfitExpense60RESEARCHDEVELOPMENT62DEVELOPMENTAdministrationOtherOthera3AdvisoryBoardNeuroTravel2" localSheetId="11">#REF!</definedName>
    <definedName name="LastYTDPLGrossProfitExpense60RESEARCHDEVELOPMENT62DEVELOPMENTAdministrationOtherOthera3AdvisoryBoardNeuroTravel2">#REF!</definedName>
    <definedName name="LastYTDPLGrossProfitExpense60RESEARCHDEVELOPMENT62DEVELOPMENTAdministrationOtherOthera3AdvisoryBoardNeuroTravel3" localSheetId="11">#REF!</definedName>
    <definedName name="LastYTDPLGrossProfitExpense60RESEARCHDEVELOPMENT62DEVELOPMENTAdministrationOtherOthera3AdvisoryBoardNeuroTravel3">#REF!</definedName>
    <definedName name="LastYTDPLGrossProfitExpense60RESEARCHDEVELOPMENT62DEVELOPMENTAdministrationOtherOthera4CABCaPFees1" localSheetId="11">#REF!</definedName>
    <definedName name="LastYTDPLGrossProfitExpense60RESEARCHDEVELOPMENT62DEVELOPMENTAdministrationOtherOthera4CABCaPFees1">#REF!</definedName>
    <definedName name="LastYTDPLGrossProfitExpense60RESEARCHDEVELOPMENT62DEVELOPMENTAdministrationOtherOthera4CABCaPFees2" localSheetId="11">#REF!</definedName>
    <definedName name="LastYTDPLGrossProfitExpense60RESEARCHDEVELOPMENT62DEVELOPMENTAdministrationOtherOthera4CABCaPFees2">#REF!</definedName>
    <definedName name="LastYTDPLGrossProfitExpense60RESEARCHDEVELOPMENT62DEVELOPMENTAdministrationOtherOthera4CABCaPFees3" localSheetId="11">#REF!</definedName>
    <definedName name="LastYTDPLGrossProfitExpense60RESEARCHDEVELOPMENT62DEVELOPMENTAdministrationOtherOthera4CABCaPFees3">#REF!</definedName>
    <definedName name="LastYTDPLGrossProfitExpense60RESEARCHDEVELOPMENT62DEVELOPMENTAdministrationOtherOthera5CABCaPFormationTravelFM1" localSheetId="11">#REF!</definedName>
    <definedName name="LastYTDPLGrossProfitExpense60RESEARCHDEVELOPMENT62DEVELOPMENTAdministrationOtherOthera5CABCaPFormationTravelFM1">#REF!</definedName>
    <definedName name="LastYTDPLGrossProfitExpense60RESEARCHDEVELOPMENT62DEVELOPMENTAdministrationOtherOthera5CABCaPFormationTravelFM2" localSheetId="11">#REF!</definedName>
    <definedName name="LastYTDPLGrossProfitExpense60RESEARCHDEVELOPMENT62DEVELOPMENTAdministrationOtherOthera5CABCaPFormationTravelFM2">#REF!</definedName>
    <definedName name="LastYTDPLGrossProfitExpense60RESEARCHDEVELOPMENT62DEVELOPMENTAdministrationOtherOthera5CABCaPFormationTravelFM3" localSheetId="11">#REF!</definedName>
    <definedName name="LastYTDPLGrossProfitExpense60RESEARCHDEVELOPMENT62DEVELOPMENTAdministrationOtherOthera5CABCaPFormationTravelFM3">#REF!</definedName>
    <definedName name="LastYTDPLGrossProfitExpense60RESEARCHDEVELOPMENT62DEVELOPMENTAdministrationOtherOthera6CABCaPFeesChair1" localSheetId="11">#REF!</definedName>
    <definedName name="LastYTDPLGrossProfitExpense60RESEARCHDEVELOPMENT62DEVELOPMENTAdministrationOtherOthera6CABCaPFeesChair1">#REF!</definedName>
    <definedName name="LastYTDPLGrossProfitExpense60RESEARCHDEVELOPMENT62DEVELOPMENTAdministrationOtherOthera6CABCaPFeesChair2" localSheetId="11">#REF!</definedName>
    <definedName name="LastYTDPLGrossProfitExpense60RESEARCHDEVELOPMENT62DEVELOPMENTAdministrationOtherOthera6CABCaPFeesChair2">#REF!</definedName>
    <definedName name="LastYTDPLGrossProfitExpense60RESEARCHDEVELOPMENT62DEVELOPMENTAdministrationOtherOthera6CABCaPFeesChair3" localSheetId="11">#REF!</definedName>
    <definedName name="LastYTDPLGrossProfitExpense60RESEARCHDEVELOPMENT62DEVELOPMENTAdministrationOtherOthera6CABCaPFeesChair3">#REF!</definedName>
    <definedName name="LastYTDPLGrossProfitExpense60RESEARCHDEVELOPMENT62DEVELOPMENTAdministrationOtherOthera7CABCaPTravelMtg1" localSheetId="11">#REF!</definedName>
    <definedName name="LastYTDPLGrossProfitExpense60RESEARCHDEVELOPMENT62DEVELOPMENTAdministrationOtherOthera7CABCaPTravelMtg1">#REF!</definedName>
    <definedName name="LastYTDPLGrossProfitExpense60RESEARCHDEVELOPMENT62DEVELOPMENTAdministrationOtherOthera7CABCaPTravelMtg2" localSheetId="11">#REF!</definedName>
    <definedName name="LastYTDPLGrossProfitExpense60RESEARCHDEVELOPMENT62DEVELOPMENTAdministrationOtherOthera7CABCaPTravelMtg2">#REF!</definedName>
    <definedName name="LastYTDPLGrossProfitExpense60RESEARCHDEVELOPMENT62DEVELOPMENTAdministrationOtherOthera7CABCaPTravelMtg3" localSheetId="11">#REF!</definedName>
    <definedName name="LastYTDPLGrossProfitExpense60RESEARCHDEVELOPMENT62DEVELOPMENTAdministrationOtherOthera7CABCaPTravelMtg3">#REF!</definedName>
    <definedName name="LastYTDPLGrossProfitExpense60RESEARCHDEVELOPMENT62DEVELOPMENTAdministrationOtherOtherOtherOther1" localSheetId="11">#REF!</definedName>
    <definedName name="LastYTDPLGrossProfitExpense60RESEARCHDEVELOPMENT62DEVELOPMENTAdministrationOtherOtherOtherOther1">#REF!</definedName>
    <definedName name="LastYTDPLGrossProfitExpense60RESEARCHDEVELOPMENT62DEVELOPMENTAdministrationOtherOtherOtherOther2" localSheetId="11">#REF!</definedName>
    <definedName name="LastYTDPLGrossProfitExpense60RESEARCHDEVELOPMENT62DEVELOPMENTAdministrationOtherOtherOtherOther2">#REF!</definedName>
    <definedName name="LastYTDPLGrossProfitExpense60RESEARCHDEVELOPMENT62DEVELOPMENTAdministrationOtherOtherOtherOther3" localSheetId="11">#REF!</definedName>
    <definedName name="LastYTDPLGrossProfitExpense60RESEARCHDEVELOPMENT62DEVELOPMENTAdministrationOtherOtherOtherOther3">#REF!</definedName>
    <definedName name="LastYTDPLGrossProfitExpense60RESEARCHDEVELOPMENT62DEVELOPMENTAdministrationOtherRDFacilities1" localSheetId="11">#REF!</definedName>
    <definedName name="LastYTDPLGrossProfitExpense60RESEARCHDEVELOPMENT62DEVELOPMENTAdministrationOtherRDFacilities1">#REF!</definedName>
    <definedName name="LastYTDPLGrossProfitExpense60RESEARCHDEVELOPMENT62DEVELOPMENTAdministrationOtherRDFacilities2" localSheetId="11">#REF!</definedName>
    <definedName name="LastYTDPLGrossProfitExpense60RESEARCHDEVELOPMENT62DEVELOPMENTAdministrationOtherRDFacilities2">#REF!</definedName>
    <definedName name="LastYTDPLGrossProfitExpense60RESEARCHDEVELOPMENT62DEVELOPMENTAdministrationOtherRDFacilities3" localSheetId="11">#REF!</definedName>
    <definedName name="LastYTDPLGrossProfitExpense60RESEARCHDEVELOPMENT62DEVELOPMENTAdministrationOtherRDFacilities3">#REF!</definedName>
    <definedName name="LastYTDPLGrossProfitExpense60RESEARCHDEVELOPMENT62DEVELOPMENTAdministrationOtherRecruitingRD1" localSheetId="11">#REF!</definedName>
    <definedName name="LastYTDPLGrossProfitExpense60RESEARCHDEVELOPMENT62DEVELOPMENTAdministrationOtherRecruitingRD1">#REF!</definedName>
    <definedName name="LastYTDPLGrossProfitExpense60RESEARCHDEVELOPMENT62DEVELOPMENTAdministrationOtherRecruitingRD2" localSheetId="11">#REF!</definedName>
    <definedName name="LastYTDPLGrossProfitExpense60RESEARCHDEVELOPMENT62DEVELOPMENTAdministrationOtherRecruitingRD2">#REF!</definedName>
    <definedName name="LastYTDPLGrossProfitExpense60RESEARCHDEVELOPMENT62DEVELOPMENTAdministrationOtherRecruitingRD3" localSheetId="11">#REF!</definedName>
    <definedName name="LastYTDPLGrossProfitExpense60RESEARCHDEVELOPMENT62DEVELOPMENTAdministrationOtherRecruitingRD3">#REF!</definedName>
    <definedName name="LastYTDPLGrossProfitExpense60RESEARCHDEVELOPMENT62DEVELOPMENTAdministrationOtherSubscriptions1" localSheetId="11">#REF!</definedName>
    <definedName name="LastYTDPLGrossProfitExpense60RESEARCHDEVELOPMENT62DEVELOPMENTAdministrationOtherSubscriptions1">#REF!</definedName>
    <definedName name="LastYTDPLGrossProfitExpense60RESEARCHDEVELOPMENT62DEVELOPMENTAdministrationOtherSubscriptions2" localSheetId="11">#REF!</definedName>
    <definedName name="LastYTDPLGrossProfitExpense60RESEARCHDEVELOPMENT62DEVELOPMENTAdministrationOtherSubscriptions2">#REF!</definedName>
    <definedName name="LastYTDPLGrossProfitExpense60RESEARCHDEVELOPMENT62DEVELOPMENTAdministrationOtherSubscriptions3" localSheetId="11">#REF!</definedName>
    <definedName name="LastYTDPLGrossProfitExpense60RESEARCHDEVELOPMENT62DEVELOPMENTAdministrationOtherSubscriptions3">#REF!</definedName>
    <definedName name="LastYTDPLGrossProfitExpense60RESEARCHDEVELOPMENT62DEVELOPMENTAdministrationOtherTotalOther1" localSheetId="11">#REF!</definedName>
    <definedName name="LastYTDPLGrossProfitExpense60RESEARCHDEVELOPMENT62DEVELOPMENTAdministrationOtherTotalOther1">#REF!</definedName>
    <definedName name="LastYTDPLGrossProfitExpense60RESEARCHDEVELOPMENT62DEVELOPMENTAdministrationOtherTotalOther2" localSheetId="11">#REF!</definedName>
    <definedName name="LastYTDPLGrossProfitExpense60RESEARCHDEVELOPMENT62DEVELOPMENTAdministrationOtherTotalOther2">#REF!</definedName>
    <definedName name="LastYTDPLGrossProfitExpense60RESEARCHDEVELOPMENT62DEVELOPMENTAdministrationOtherTotalOther3" localSheetId="11">#REF!</definedName>
    <definedName name="LastYTDPLGrossProfitExpense60RESEARCHDEVELOPMENT62DEVELOPMENTAdministrationOtherTotalOther3">#REF!</definedName>
    <definedName name="LastYTDPLGrossProfitExpense60RESEARCHDEVELOPMENT62DEVELOPMENTAdministrationOtherTotalTravel1" localSheetId="11">#REF!</definedName>
    <definedName name="LastYTDPLGrossProfitExpense60RESEARCHDEVELOPMENT62DEVELOPMENTAdministrationOtherTotalTravel1">#REF!</definedName>
    <definedName name="LastYTDPLGrossProfitExpense60RESEARCHDEVELOPMENT62DEVELOPMENTAdministrationOtherTotalTravel2" localSheetId="11">#REF!</definedName>
    <definedName name="LastYTDPLGrossProfitExpense60RESEARCHDEVELOPMENT62DEVELOPMENTAdministrationOtherTotalTravel2">#REF!</definedName>
    <definedName name="LastYTDPLGrossProfitExpense60RESEARCHDEVELOPMENT62DEVELOPMENTAdministrationOtherTotalTravel3" localSheetId="11">#REF!</definedName>
    <definedName name="LastYTDPLGrossProfitExpense60RESEARCHDEVELOPMENT62DEVELOPMENTAdministrationOtherTotalTravel3">#REF!</definedName>
    <definedName name="LastYTDPLGrossProfitExpense60RESEARCHDEVELOPMENT62DEVELOPMENTAdministrationOtherTravel" localSheetId="11">#REF!</definedName>
    <definedName name="LastYTDPLGrossProfitExpense60RESEARCHDEVELOPMENT62DEVELOPMENTAdministrationOtherTravel">#REF!</definedName>
    <definedName name="LastYTDPLGrossProfitExpense60RESEARCHDEVELOPMENT62DEVELOPMENTAdministrationOtherTravela11TravelDataPresentation1" localSheetId="11">#REF!</definedName>
    <definedName name="LastYTDPLGrossProfitExpense60RESEARCHDEVELOPMENT62DEVELOPMENTAdministrationOtherTravela11TravelDataPresentation1">#REF!</definedName>
    <definedName name="LastYTDPLGrossProfitExpense60RESEARCHDEVELOPMENT62DEVELOPMENTAdministrationOtherTravela11TravelDataPresentation2" localSheetId="11">#REF!</definedName>
    <definedName name="LastYTDPLGrossProfitExpense60RESEARCHDEVELOPMENT62DEVELOPMENTAdministrationOtherTravela11TravelDataPresentation2">#REF!</definedName>
    <definedName name="LastYTDPLGrossProfitExpense60RESEARCHDEVELOPMENT62DEVELOPMENTAdministrationOtherTravela11TravelDataPresentation3" localSheetId="11">#REF!</definedName>
    <definedName name="LastYTDPLGrossProfitExpense60RESEARCHDEVELOPMENT62DEVELOPMENTAdministrationOtherTravela11TravelDataPresentation3">#REF!</definedName>
    <definedName name="LastYTDPLGrossProfitExpense60RESEARCHDEVELOPMENT62DEVELOPMENTAdministrationOtherTravelConferences1" localSheetId="11">#REF!</definedName>
    <definedName name="LastYTDPLGrossProfitExpense60RESEARCHDEVELOPMENT62DEVELOPMENTAdministrationOtherTravelConferences1">#REF!</definedName>
    <definedName name="LastYTDPLGrossProfitExpense60RESEARCHDEVELOPMENT62DEVELOPMENTAdministrationOtherTravelConferences2" localSheetId="11">#REF!</definedName>
    <definedName name="LastYTDPLGrossProfitExpense60RESEARCHDEVELOPMENT62DEVELOPMENTAdministrationOtherTravelConferences2">#REF!</definedName>
    <definedName name="LastYTDPLGrossProfitExpense60RESEARCHDEVELOPMENT62DEVELOPMENTAdministrationOtherTravelConferences3" localSheetId="11">#REF!</definedName>
    <definedName name="LastYTDPLGrossProfitExpense60RESEARCHDEVELOPMENT62DEVELOPMENTAdministrationOtherTravelConferences3">#REF!</definedName>
    <definedName name="LastYTDPLGrossProfitExpense60RESEARCHDEVELOPMENT62DEVELOPMENTAdministrationOtherTravelMealsEntertainment1" localSheetId="11">#REF!</definedName>
    <definedName name="LastYTDPLGrossProfitExpense60RESEARCHDEVELOPMENT62DEVELOPMENTAdministrationOtherTravelMealsEntertainment1">#REF!</definedName>
    <definedName name="LastYTDPLGrossProfitExpense60RESEARCHDEVELOPMENT62DEVELOPMENTAdministrationOtherTravelMealsEntertainment2" localSheetId="11">#REF!</definedName>
    <definedName name="LastYTDPLGrossProfitExpense60RESEARCHDEVELOPMENT62DEVELOPMENTAdministrationOtherTravelMealsEntertainment2">#REF!</definedName>
    <definedName name="LastYTDPLGrossProfitExpense60RESEARCHDEVELOPMENT62DEVELOPMENTAdministrationOtherTravelMealsEntertainment3" localSheetId="11">#REF!</definedName>
    <definedName name="LastYTDPLGrossProfitExpense60RESEARCHDEVELOPMENT62DEVELOPMENTAdministrationOtherTravelMealsEntertainment3">#REF!</definedName>
    <definedName name="LastYTDPLGrossProfitExpense60RESEARCHDEVELOPMENT62DEVELOPMENTAdministrationOtherTravelOther1" localSheetId="11">#REF!</definedName>
    <definedName name="LastYTDPLGrossProfitExpense60RESEARCHDEVELOPMENT62DEVELOPMENTAdministrationOtherTravelOther1">#REF!</definedName>
    <definedName name="LastYTDPLGrossProfitExpense60RESEARCHDEVELOPMENT62DEVELOPMENTAdministrationOtherTravelOther2" localSheetId="11">#REF!</definedName>
    <definedName name="LastYTDPLGrossProfitExpense60RESEARCHDEVELOPMENT62DEVELOPMENTAdministrationOtherTravelOther2">#REF!</definedName>
    <definedName name="LastYTDPLGrossProfitExpense60RESEARCHDEVELOPMENT62DEVELOPMENTAdministrationOtherTravelOther3" localSheetId="11">#REF!</definedName>
    <definedName name="LastYTDPLGrossProfitExpense60RESEARCHDEVELOPMENT62DEVELOPMENTAdministrationOtherTravelOther3">#REF!</definedName>
    <definedName name="LastYTDPLGrossProfitExpense60RESEARCHDEVELOPMENT62DEVELOPMENTAdministrationOtherTravelTravelairfarehotel1" localSheetId="11">#REF!</definedName>
    <definedName name="LastYTDPLGrossProfitExpense60RESEARCHDEVELOPMENT62DEVELOPMENTAdministrationOtherTravelTravelairfarehotel1">#REF!</definedName>
    <definedName name="LastYTDPLGrossProfitExpense60RESEARCHDEVELOPMENT62DEVELOPMENTAdministrationOtherTravelTravelairfarehotel2" localSheetId="11">#REF!</definedName>
    <definedName name="LastYTDPLGrossProfitExpense60RESEARCHDEVELOPMENT62DEVELOPMENTAdministrationOtherTravelTravelairfarehotel2">#REF!</definedName>
    <definedName name="LastYTDPLGrossProfitExpense60RESEARCHDEVELOPMENT62DEVELOPMENTAdministrationOtherTravelTravelairfarehotel3" localSheetId="11">#REF!</definedName>
    <definedName name="LastYTDPLGrossProfitExpense60RESEARCHDEVELOPMENT62DEVELOPMENTAdministrationOtherTravelTravelairfarehotel3">#REF!</definedName>
    <definedName name="LastYTDPLGrossProfitExpense60RESEARCHDEVELOPMENT62DEVELOPMENTAdministrationOtherTravelTravelOther1" localSheetId="11">#REF!</definedName>
    <definedName name="LastYTDPLGrossProfitExpense60RESEARCHDEVELOPMENT62DEVELOPMENTAdministrationOtherTravelTravelOther1">#REF!</definedName>
    <definedName name="LastYTDPLGrossProfitExpense60RESEARCHDEVELOPMENT62DEVELOPMENTAdministrationOtherTravelTravelOther2" localSheetId="11">#REF!</definedName>
    <definedName name="LastYTDPLGrossProfitExpense60RESEARCHDEVELOPMENT62DEVELOPMENTAdministrationOtherTravelTravelOther2">#REF!</definedName>
    <definedName name="LastYTDPLGrossProfitExpense60RESEARCHDEVELOPMENT62DEVELOPMENTAdministrationOtherTravelTravelOther3" localSheetId="11">#REF!</definedName>
    <definedName name="LastYTDPLGrossProfitExpense60RESEARCHDEVELOPMENT62DEVELOPMENTAdministrationOtherTravelTravelOther3">#REF!</definedName>
    <definedName name="LastYTDPLGrossProfitExpense60RESEARCHDEVELOPMENT62DEVELOPMENTAdministrationOtherTravelTravelRE1" localSheetId="11">#REF!</definedName>
    <definedName name="LastYTDPLGrossProfitExpense60RESEARCHDEVELOPMENT62DEVELOPMENTAdministrationOtherTravelTravelRE1">#REF!</definedName>
    <definedName name="LastYTDPLGrossProfitExpense60RESEARCHDEVELOPMENT62DEVELOPMENTAdministrationOtherTravelTravelRE2" localSheetId="11">#REF!</definedName>
    <definedName name="LastYTDPLGrossProfitExpense60RESEARCHDEVELOPMENT62DEVELOPMENTAdministrationOtherTravelTravelRE2">#REF!</definedName>
    <definedName name="LastYTDPLGrossProfitExpense60RESEARCHDEVELOPMENT62DEVELOPMENTAdministrationOtherTravelTravelRE3" localSheetId="11">#REF!</definedName>
    <definedName name="LastYTDPLGrossProfitExpense60RESEARCHDEVELOPMENT62DEVELOPMENTAdministrationOtherTravelTravelRE3">#REF!</definedName>
    <definedName name="LastYTDPLGrossProfitExpense60RESEARCHDEVELOPMENT62DEVELOPMENTClinicalTrial" localSheetId="11">#REF!</definedName>
    <definedName name="LastYTDPLGrossProfitExpense60RESEARCHDEVELOPMENT62DEVELOPMENTClinicalTrial">#REF!</definedName>
    <definedName name="LastYTDPLGrossProfitExpense60RESEARCHDEVELOPMENT62DEVELOPMENTClinicalTrialCentralLab" localSheetId="11">#REF!</definedName>
    <definedName name="LastYTDPLGrossProfitExpense60RESEARCHDEVELOPMENT62DEVELOPMENTClinicalTrialCentralLab">#REF!</definedName>
    <definedName name="LastYTDPLGrossProfitExpense60RESEARCHDEVELOPMENT62DEVELOPMENTClinicalTrialCentralLabCentralLabOther1" localSheetId="11">#REF!</definedName>
    <definedName name="LastYTDPLGrossProfitExpense60RESEARCHDEVELOPMENT62DEVELOPMENTClinicalTrialCentralLabCentralLabOther1">#REF!</definedName>
    <definedName name="LastYTDPLGrossProfitExpense60RESEARCHDEVELOPMENT62DEVELOPMENTClinicalTrialCentralLabCentralLabOther2" localSheetId="11">#REF!</definedName>
    <definedName name="LastYTDPLGrossProfitExpense60RESEARCHDEVELOPMENT62DEVELOPMENTClinicalTrialCentralLabCentralLabOther2">#REF!</definedName>
    <definedName name="LastYTDPLGrossProfitExpense60RESEARCHDEVELOPMENT62DEVELOPMENTClinicalTrialCentralLabCentralLabOther3" localSheetId="11">#REF!</definedName>
    <definedName name="LastYTDPLGrossProfitExpense60RESEARCHDEVELOPMENT62DEVELOPMENTClinicalTrialCentralLabCentralLabOther3">#REF!</definedName>
    <definedName name="LastYTDPLGrossProfitExpense60RESEARCHDEVELOPMENT62DEVELOPMENTClinicalTrialCentralLabLabcostsother1" localSheetId="11">#REF!</definedName>
    <definedName name="LastYTDPLGrossProfitExpense60RESEARCHDEVELOPMENT62DEVELOPMENTClinicalTrialCentralLabLabcostsother1">#REF!</definedName>
    <definedName name="LastYTDPLGrossProfitExpense60RESEARCHDEVELOPMENT62DEVELOPMENTClinicalTrialCentralLabLabcostsother2" localSheetId="11">#REF!</definedName>
    <definedName name="LastYTDPLGrossProfitExpense60RESEARCHDEVELOPMENT62DEVELOPMENTClinicalTrialCentralLabLabcostsother2">#REF!</definedName>
    <definedName name="LastYTDPLGrossProfitExpense60RESEARCHDEVELOPMENT62DEVELOPMENTClinicalTrialCentralLabLabcostsother3" localSheetId="11">#REF!</definedName>
    <definedName name="LastYTDPLGrossProfitExpense60RESEARCHDEVELOPMENT62DEVELOPMENTClinicalTrialCentralLabLabcostsother3">#REF!</definedName>
    <definedName name="LastYTDPLGrossProfitExpense60RESEARCHDEVELOPMENT62DEVELOPMENTClinicalTrialCentralLabPathologyChemistryCosts1" localSheetId="11">#REF!</definedName>
    <definedName name="LastYTDPLGrossProfitExpense60RESEARCHDEVELOPMENT62DEVELOPMENTClinicalTrialCentralLabPathologyChemistryCosts1">#REF!</definedName>
    <definedName name="LastYTDPLGrossProfitExpense60RESEARCHDEVELOPMENT62DEVELOPMENTClinicalTrialCentralLabPathologyChemistryCosts2" localSheetId="11">#REF!</definedName>
    <definedName name="LastYTDPLGrossProfitExpense60RESEARCHDEVELOPMENT62DEVELOPMENTClinicalTrialCentralLabPathologyChemistryCosts2">#REF!</definedName>
    <definedName name="LastYTDPLGrossProfitExpense60RESEARCHDEVELOPMENT62DEVELOPMENTClinicalTrialCentralLabPathologyChemistryCosts3" localSheetId="11">#REF!</definedName>
    <definedName name="LastYTDPLGrossProfitExpense60RESEARCHDEVELOPMENT62DEVELOPMENTClinicalTrialCentralLabPathologyChemistryCosts3">#REF!</definedName>
    <definedName name="LastYTDPLGrossProfitExpense60RESEARCHDEVELOPMENT62DEVELOPMENTClinicalTrialClinicalConsultantsBPH1" localSheetId="11">#REF!</definedName>
    <definedName name="LastYTDPLGrossProfitExpense60RESEARCHDEVELOPMENT62DEVELOPMENTClinicalTrialClinicalConsultantsBPH1">#REF!</definedName>
    <definedName name="LastYTDPLGrossProfitExpense60RESEARCHDEVELOPMENT62DEVELOPMENTClinicalTrialClinicalConsultantsBPH2" localSheetId="11">#REF!</definedName>
    <definedName name="LastYTDPLGrossProfitExpense60RESEARCHDEVELOPMENT62DEVELOPMENTClinicalTrialClinicalConsultantsBPH2">#REF!</definedName>
    <definedName name="LastYTDPLGrossProfitExpense60RESEARCHDEVELOPMENT62DEVELOPMENTClinicalTrialClinicalConsultantsBPH3" localSheetId="11">#REF!</definedName>
    <definedName name="LastYTDPLGrossProfitExpense60RESEARCHDEVELOPMENT62DEVELOPMENTClinicalTrialClinicalConsultantsBPH3">#REF!</definedName>
    <definedName name="LastYTDPLGrossProfitExpense60RESEARCHDEVELOPMENT62DEVELOPMENTClinicalTrialClinicalConsultantsBrain1" localSheetId="11">#REF!</definedName>
    <definedName name="LastYTDPLGrossProfitExpense60RESEARCHDEVELOPMENT62DEVELOPMENTClinicalTrialClinicalConsultantsBrain1">#REF!</definedName>
    <definedName name="LastYTDPLGrossProfitExpense60RESEARCHDEVELOPMENT62DEVELOPMENTClinicalTrialClinicalConsultantsBrain2" localSheetId="11">#REF!</definedName>
    <definedName name="LastYTDPLGrossProfitExpense60RESEARCHDEVELOPMENT62DEVELOPMENTClinicalTrialClinicalConsultantsBrain2">#REF!</definedName>
    <definedName name="LastYTDPLGrossProfitExpense60RESEARCHDEVELOPMENT62DEVELOPMENTClinicalTrialClinicalConsultantsBrain3" localSheetId="11">#REF!</definedName>
    <definedName name="LastYTDPLGrossProfitExpense60RESEARCHDEVELOPMENT62DEVELOPMENTClinicalTrialClinicalConsultantsBrain3">#REF!</definedName>
    <definedName name="LastYTDPLGrossProfitExpense60RESEARCHDEVELOPMENT62DEVELOPMENTClinicalTrialClinicalConsultantsProstate1" localSheetId="11">#REF!</definedName>
    <definedName name="LastYTDPLGrossProfitExpense60RESEARCHDEVELOPMENT62DEVELOPMENTClinicalTrialClinicalConsultantsProstate1">#REF!</definedName>
    <definedName name="LastYTDPLGrossProfitExpense60RESEARCHDEVELOPMENT62DEVELOPMENTClinicalTrialClinicalConsultantsProstate2" localSheetId="11">#REF!</definedName>
    <definedName name="LastYTDPLGrossProfitExpense60RESEARCHDEVELOPMENT62DEVELOPMENTClinicalTrialClinicalConsultantsProstate2">#REF!</definedName>
    <definedName name="LastYTDPLGrossProfitExpense60RESEARCHDEVELOPMENT62DEVELOPMENTClinicalTrialClinicalConsultantsProstate3" localSheetId="11">#REF!</definedName>
    <definedName name="LastYTDPLGrossProfitExpense60RESEARCHDEVELOPMENT62DEVELOPMENTClinicalTrialClinicalConsultantsProstate3">#REF!</definedName>
    <definedName name="LastYTDPLGrossProfitExpense60RESEARCHDEVELOPMENT62DEVELOPMENTClinicalTrialClinicalTrialOther1" localSheetId="11">#REF!</definedName>
    <definedName name="LastYTDPLGrossProfitExpense60RESEARCHDEVELOPMENT62DEVELOPMENTClinicalTrialClinicalTrialOther1">#REF!</definedName>
    <definedName name="LastYTDPLGrossProfitExpense60RESEARCHDEVELOPMENT62DEVELOPMENTClinicalTrialClinicalTrialOther2" localSheetId="11">#REF!</definedName>
    <definedName name="LastYTDPLGrossProfitExpense60RESEARCHDEVELOPMENT62DEVELOPMENTClinicalTrialClinicalTrialOther2">#REF!</definedName>
    <definedName name="LastYTDPLGrossProfitExpense60RESEARCHDEVELOPMENT62DEVELOPMENTClinicalTrialClinicalTrialOther3" localSheetId="11">#REF!</definedName>
    <definedName name="LastYTDPLGrossProfitExpense60RESEARCHDEVELOPMENT62DEVELOPMENTClinicalTrialClinicalTrialOther3">#REF!</definedName>
    <definedName name="LastYTDPLGrossProfitExpense60RESEARCHDEVELOPMENT62DEVELOPMENTClinicalTrialConsultants" localSheetId="11">#REF!</definedName>
    <definedName name="LastYTDPLGrossProfitExpense60RESEARCHDEVELOPMENT62DEVELOPMENTClinicalTrialConsultants">#REF!</definedName>
    <definedName name="LastYTDPLGrossProfitExpense60RESEARCHDEVELOPMENT62DEVELOPMENTClinicalTrialConsultants1" localSheetId="11">#REF!</definedName>
    <definedName name="LastYTDPLGrossProfitExpense60RESEARCHDEVELOPMENT62DEVELOPMENTClinicalTrialConsultants1">#REF!</definedName>
    <definedName name="LastYTDPLGrossProfitExpense60RESEARCHDEVELOPMENT62DEVELOPMENTClinicalTrialConsultants2" localSheetId="11">#REF!</definedName>
    <definedName name="LastYTDPLGrossProfitExpense60RESEARCHDEVELOPMENT62DEVELOPMENTClinicalTrialConsultants2">#REF!</definedName>
    <definedName name="LastYTDPLGrossProfitExpense60RESEARCHDEVELOPMENT62DEVELOPMENTClinicalTrialConsultants3" localSheetId="11">#REF!</definedName>
    <definedName name="LastYTDPLGrossProfitExpense60RESEARCHDEVELOPMENT62DEVELOPMENTClinicalTrialConsultants3">#REF!</definedName>
    <definedName name="LastYTDPLGrossProfitExpense60RESEARCHDEVELOPMENT62DEVELOPMENTClinicalTrialConsultantsConsultantsOther1" localSheetId="11">#REF!</definedName>
    <definedName name="LastYTDPLGrossProfitExpense60RESEARCHDEVELOPMENT62DEVELOPMENTClinicalTrialConsultantsConsultantsOther1">#REF!</definedName>
    <definedName name="LastYTDPLGrossProfitExpense60RESEARCHDEVELOPMENT62DEVELOPMENTClinicalTrialConsultantsConsultantsOther2" localSheetId="11">#REF!</definedName>
    <definedName name="LastYTDPLGrossProfitExpense60RESEARCHDEVELOPMENT62DEVELOPMENTClinicalTrialConsultantsConsultantsOther2">#REF!</definedName>
    <definedName name="LastYTDPLGrossProfitExpense60RESEARCHDEVELOPMENT62DEVELOPMENTClinicalTrialConsultantsConsultantsOther3" localSheetId="11">#REF!</definedName>
    <definedName name="LastYTDPLGrossProfitExpense60RESEARCHDEVELOPMENT62DEVELOPMENTClinicalTrialConsultantsConsultantsOther3">#REF!</definedName>
    <definedName name="LastYTDPLGrossProfitExpense60RESEARCHDEVELOPMENT62DEVELOPMENTClinicalTrialConsultantsConsultantsUS1" localSheetId="11">#REF!</definedName>
    <definedName name="LastYTDPLGrossProfitExpense60RESEARCHDEVELOPMENT62DEVELOPMENTClinicalTrialConsultantsConsultantsUS1">#REF!</definedName>
    <definedName name="LastYTDPLGrossProfitExpense60RESEARCHDEVELOPMENT62DEVELOPMENTClinicalTrialConsultantsConsultantsUS2" localSheetId="11">#REF!</definedName>
    <definedName name="LastYTDPLGrossProfitExpense60RESEARCHDEVELOPMENT62DEVELOPMENTClinicalTrialConsultantsConsultantsUS2">#REF!</definedName>
    <definedName name="LastYTDPLGrossProfitExpense60RESEARCHDEVELOPMENT62DEVELOPMENTClinicalTrialConsultantsConsultantsUS3" localSheetId="11">#REF!</definedName>
    <definedName name="LastYTDPLGrossProfitExpense60RESEARCHDEVELOPMENT62DEVELOPMENTClinicalTrialConsultantsConsultantsUS3">#REF!</definedName>
    <definedName name="LastYTDPLGrossProfitExpense60RESEARCHDEVELOPMENT62DEVELOPMENTClinicalTrialConsultantsUSContractpersonnel1" localSheetId="11">#REF!</definedName>
    <definedName name="LastYTDPLGrossProfitExpense60RESEARCHDEVELOPMENT62DEVELOPMENTClinicalTrialConsultantsUSContractpersonnel1">#REF!</definedName>
    <definedName name="LastYTDPLGrossProfitExpense60RESEARCHDEVELOPMENT62DEVELOPMENTClinicalTrialConsultantsUSContractpersonnel2" localSheetId="11">#REF!</definedName>
    <definedName name="LastYTDPLGrossProfitExpense60RESEARCHDEVELOPMENT62DEVELOPMENTClinicalTrialConsultantsUSContractpersonnel2">#REF!</definedName>
    <definedName name="LastYTDPLGrossProfitExpense60RESEARCHDEVELOPMENT62DEVELOPMENTClinicalTrialConsultantsUSContractpersonnel3" localSheetId="11">#REF!</definedName>
    <definedName name="LastYTDPLGrossProfitExpense60RESEARCHDEVELOPMENT62DEVELOPMENTClinicalTrialConsultantsUSContractpersonnel3">#REF!</definedName>
    <definedName name="LastYTDPLGrossProfitExpense60RESEARCHDEVELOPMENT62DEVELOPMENTClinicalTrialCROCosts" localSheetId="11">#REF!</definedName>
    <definedName name="LastYTDPLGrossProfitExpense60RESEARCHDEVELOPMENT62DEVELOPMENTClinicalTrialCROCosts">#REF!</definedName>
    <definedName name="LastYTDPLGrossProfitExpense60RESEARCHDEVELOPMENT62DEVELOPMENTClinicalTrialCROCostsCROCostsBPH1" localSheetId="11">#REF!</definedName>
    <definedName name="LastYTDPLGrossProfitExpense60RESEARCHDEVELOPMENT62DEVELOPMENTClinicalTrialCROCostsCROCostsBPH1">#REF!</definedName>
    <definedName name="LastYTDPLGrossProfitExpense60RESEARCHDEVELOPMENT62DEVELOPMENTClinicalTrialCROCostsCROCostsBPH2" localSheetId="11">#REF!</definedName>
    <definedName name="LastYTDPLGrossProfitExpense60RESEARCHDEVELOPMENT62DEVELOPMENTClinicalTrialCROCostsCROCostsBPH2">#REF!</definedName>
    <definedName name="LastYTDPLGrossProfitExpense60RESEARCHDEVELOPMENT62DEVELOPMENTClinicalTrialCROCostsCROCostsBPH3" localSheetId="11">#REF!</definedName>
    <definedName name="LastYTDPLGrossProfitExpense60RESEARCHDEVELOPMENT62DEVELOPMENTClinicalTrialCROCostsCROCostsBPH3">#REF!</definedName>
    <definedName name="LastYTDPLGrossProfitExpense60RESEARCHDEVELOPMENT62DEVELOPMENTClinicalTrialCROCostsCROCostsBrain1" localSheetId="11">#REF!</definedName>
    <definedName name="LastYTDPLGrossProfitExpense60RESEARCHDEVELOPMENT62DEVELOPMENTClinicalTrialCROCostsCROCostsBrain1">#REF!</definedName>
    <definedName name="LastYTDPLGrossProfitExpense60RESEARCHDEVELOPMENT62DEVELOPMENTClinicalTrialCROCostsCROCostsBrain2" localSheetId="11">#REF!</definedName>
    <definedName name="LastYTDPLGrossProfitExpense60RESEARCHDEVELOPMENT62DEVELOPMENTClinicalTrialCROCostsCROCostsBrain2">#REF!</definedName>
    <definedName name="LastYTDPLGrossProfitExpense60RESEARCHDEVELOPMENT62DEVELOPMENTClinicalTrialCROCostsCROCostsBrain3" localSheetId="11">#REF!</definedName>
    <definedName name="LastYTDPLGrossProfitExpense60RESEARCHDEVELOPMENT62DEVELOPMENTClinicalTrialCROCostsCROCostsBrain3">#REF!</definedName>
    <definedName name="LastYTDPLGrossProfitExpense60RESEARCHDEVELOPMENT62DEVELOPMENTClinicalTrialCROCostsCROCostsOther1" localSheetId="11">#REF!</definedName>
    <definedName name="LastYTDPLGrossProfitExpense60RESEARCHDEVELOPMENT62DEVELOPMENTClinicalTrialCROCostsCROCostsOther1">#REF!</definedName>
    <definedName name="LastYTDPLGrossProfitExpense60RESEARCHDEVELOPMENT62DEVELOPMENTClinicalTrialCROCostsCROCostsOther2" localSheetId="11">#REF!</definedName>
    <definedName name="LastYTDPLGrossProfitExpense60RESEARCHDEVELOPMENT62DEVELOPMENTClinicalTrialCROCostsCROCostsOther2">#REF!</definedName>
    <definedName name="LastYTDPLGrossProfitExpense60RESEARCHDEVELOPMENT62DEVELOPMENTClinicalTrialCROCostsCROCostsOther3" localSheetId="11">#REF!</definedName>
    <definedName name="LastYTDPLGrossProfitExpense60RESEARCHDEVELOPMENT62DEVELOPMENTClinicalTrialCROCostsCROCostsOther3">#REF!</definedName>
    <definedName name="LastYTDPLGrossProfitExpense60RESEARCHDEVELOPMENT62DEVELOPMENTClinicalTrialCROCostsCROCostsProstate1" localSheetId="11">#REF!</definedName>
    <definedName name="LastYTDPLGrossProfitExpense60RESEARCHDEVELOPMENT62DEVELOPMENTClinicalTrialCROCostsCROCostsProstate1">#REF!</definedName>
    <definedName name="LastYTDPLGrossProfitExpense60RESEARCHDEVELOPMENT62DEVELOPMENTClinicalTrialCROCostsCROCostsProstate2" localSheetId="11">#REF!</definedName>
    <definedName name="LastYTDPLGrossProfitExpense60RESEARCHDEVELOPMENT62DEVELOPMENTClinicalTrialCROCostsCROCostsProstate2">#REF!</definedName>
    <definedName name="LastYTDPLGrossProfitExpense60RESEARCHDEVELOPMENT62DEVELOPMENTClinicalTrialCROCostsCROCostsProstate3" localSheetId="11">#REF!</definedName>
    <definedName name="LastYTDPLGrossProfitExpense60RESEARCHDEVELOPMENT62DEVELOPMENTClinicalTrialCROCostsCROCostsProstate3">#REF!</definedName>
    <definedName name="LastYTDPLGrossProfitExpense60RESEARCHDEVELOPMENT62DEVELOPMENTClinicalTrialInsuranceBPH1" localSheetId="11">#REF!</definedName>
    <definedName name="LastYTDPLGrossProfitExpense60RESEARCHDEVELOPMENT62DEVELOPMENTClinicalTrialInsuranceBPH1">#REF!</definedName>
    <definedName name="LastYTDPLGrossProfitExpense60RESEARCHDEVELOPMENT62DEVELOPMENTClinicalTrialInsuranceBPH2" localSheetId="11">#REF!</definedName>
    <definedName name="LastYTDPLGrossProfitExpense60RESEARCHDEVELOPMENT62DEVELOPMENTClinicalTrialInsuranceBPH2">#REF!</definedName>
    <definedName name="LastYTDPLGrossProfitExpense60RESEARCHDEVELOPMENT62DEVELOPMENTClinicalTrialInsuranceBPH3" localSheetId="11">#REF!</definedName>
    <definedName name="LastYTDPLGrossProfitExpense60RESEARCHDEVELOPMENT62DEVELOPMENTClinicalTrialInsuranceBPH3">#REF!</definedName>
    <definedName name="LastYTDPLGrossProfitExpense60RESEARCHDEVELOPMENT62DEVELOPMENTClinicalTrialInsuranceCaP1" localSheetId="11">#REF!</definedName>
    <definedName name="LastYTDPLGrossProfitExpense60RESEARCHDEVELOPMENT62DEVELOPMENTClinicalTrialInsuranceCaP1">#REF!</definedName>
    <definedName name="LastYTDPLGrossProfitExpense60RESEARCHDEVELOPMENT62DEVELOPMENTClinicalTrialInsuranceCaP2" localSheetId="11">#REF!</definedName>
    <definedName name="LastYTDPLGrossProfitExpense60RESEARCHDEVELOPMENT62DEVELOPMENTClinicalTrialInsuranceCaP2">#REF!</definedName>
    <definedName name="LastYTDPLGrossProfitExpense60RESEARCHDEVELOPMENT62DEVELOPMENTClinicalTrialInsuranceCaP3" localSheetId="11">#REF!</definedName>
    <definedName name="LastYTDPLGrossProfitExpense60RESEARCHDEVELOPMENT62DEVELOPMENTClinicalTrialInsuranceCaP3">#REF!</definedName>
    <definedName name="LastYTDPLGrossProfitExpense60RESEARCHDEVELOPMENT62DEVELOPMENTClinicalTrialInsuranceforclinicaltrial1" localSheetId="11">#REF!</definedName>
    <definedName name="LastYTDPLGrossProfitExpense60RESEARCHDEVELOPMENT62DEVELOPMENTClinicalTrialInsuranceforclinicaltrial1">#REF!</definedName>
    <definedName name="LastYTDPLGrossProfitExpense60RESEARCHDEVELOPMENT62DEVELOPMENTClinicalTrialInsuranceforclinicaltrial2" localSheetId="11">#REF!</definedName>
    <definedName name="LastYTDPLGrossProfitExpense60RESEARCHDEVELOPMENT62DEVELOPMENTClinicalTrialInsuranceforclinicaltrial2">#REF!</definedName>
    <definedName name="LastYTDPLGrossProfitExpense60RESEARCHDEVELOPMENT62DEVELOPMENTClinicalTrialInsuranceforclinicaltrial3" localSheetId="11">#REF!</definedName>
    <definedName name="LastYTDPLGrossProfitExpense60RESEARCHDEVELOPMENT62DEVELOPMENTClinicalTrialInsuranceforclinicaltrial3">#REF!</definedName>
    <definedName name="LastYTDPLGrossProfitExpense60RESEARCHDEVELOPMENT62DEVELOPMENTClinicalTrialInvestigatorMeetings" localSheetId="11">#REF!</definedName>
    <definedName name="LastYTDPLGrossProfitExpense60RESEARCHDEVELOPMENT62DEVELOPMENTClinicalTrialInvestigatorMeetings">#REF!</definedName>
    <definedName name="LastYTDPLGrossProfitExpense60RESEARCHDEVELOPMENT62DEVELOPMENTClinicalTrialInvestigatorMeetingsInvestigatorMeetingsOther1" localSheetId="11">#REF!</definedName>
    <definedName name="LastYTDPLGrossProfitExpense60RESEARCHDEVELOPMENT62DEVELOPMENTClinicalTrialInvestigatorMeetingsInvestigatorMeetingsOther1">#REF!</definedName>
    <definedName name="LastYTDPLGrossProfitExpense60RESEARCHDEVELOPMENT62DEVELOPMENTClinicalTrialInvestigatorMeetingsInvestigatorMeetingsOther2" localSheetId="11">#REF!</definedName>
    <definedName name="LastYTDPLGrossProfitExpense60RESEARCHDEVELOPMENT62DEVELOPMENTClinicalTrialInvestigatorMeetingsInvestigatorMeetingsOther2">#REF!</definedName>
    <definedName name="LastYTDPLGrossProfitExpense60RESEARCHDEVELOPMENT62DEVELOPMENTClinicalTrialInvestigatorMeetingsInvestigatorMeetingsOther3" localSheetId="11">#REF!</definedName>
    <definedName name="LastYTDPLGrossProfitExpense60RESEARCHDEVELOPMENT62DEVELOPMENTClinicalTrialInvestigatorMeetingsInvestigatorMeetingsOther3">#REF!</definedName>
    <definedName name="LastYTDPLGrossProfitExpense60RESEARCHDEVELOPMENT62DEVELOPMENTClinicalTrialInvestigatorMeetingsLocationA1" localSheetId="11">#REF!</definedName>
    <definedName name="LastYTDPLGrossProfitExpense60RESEARCHDEVELOPMENT62DEVELOPMENTClinicalTrialInvestigatorMeetingsLocationA1">#REF!</definedName>
    <definedName name="LastYTDPLGrossProfitExpense60RESEARCHDEVELOPMENT62DEVELOPMENTClinicalTrialInvestigatorMeetingsLocationA2" localSheetId="11">#REF!</definedName>
    <definedName name="LastYTDPLGrossProfitExpense60RESEARCHDEVELOPMENT62DEVELOPMENTClinicalTrialInvestigatorMeetingsLocationA2">#REF!</definedName>
    <definedName name="LastYTDPLGrossProfitExpense60RESEARCHDEVELOPMENT62DEVELOPMENTClinicalTrialInvestigatorMeetingsLocationA3" localSheetId="11">#REF!</definedName>
    <definedName name="LastYTDPLGrossProfitExpense60RESEARCHDEVELOPMENT62DEVELOPMENTClinicalTrialInvestigatorMeetingsLocationA3">#REF!</definedName>
    <definedName name="LastYTDPLGrossProfitExpense60RESEARCHDEVELOPMENT62DEVELOPMENTClinicalTrialPhase1finalactivities1" localSheetId="11">#REF!</definedName>
    <definedName name="LastYTDPLGrossProfitExpense60RESEARCHDEVELOPMENT62DEVELOPMENTClinicalTrialPhase1finalactivities1">#REF!</definedName>
    <definedName name="LastYTDPLGrossProfitExpense60RESEARCHDEVELOPMENT62DEVELOPMENTClinicalTrialPhase1finalactivities2" localSheetId="11">#REF!</definedName>
    <definedName name="LastYTDPLGrossProfitExpense60RESEARCHDEVELOPMENT62DEVELOPMENTClinicalTrialPhase1finalactivities2">#REF!</definedName>
    <definedName name="LastYTDPLGrossProfitExpense60RESEARCHDEVELOPMENT62DEVELOPMENTClinicalTrialPhase1finalactivities3" localSheetId="11">#REF!</definedName>
    <definedName name="LastYTDPLGrossProfitExpense60RESEARCHDEVELOPMENT62DEVELOPMENTClinicalTrialPhase1finalactivities3">#REF!</definedName>
    <definedName name="LastYTDPLGrossProfitExpense60RESEARCHDEVELOPMENT62DEVELOPMENTClinicalTrialSiteStudyCosts" localSheetId="11">#REF!</definedName>
    <definedName name="LastYTDPLGrossProfitExpense60RESEARCHDEVELOPMENT62DEVELOPMENTClinicalTrialSiteStudyCosts">#REF!</definedName>
    <definedName name="LastYTDPLGrossProfitExpense60RESEARCHDEVELOPMENT62DEVELOPMENTClinicalTrialSiteStudyCosts101340910ELISAPKstudy1" localSheetId="11">#REF!</definedName>
    <definedName name="LastYTDPLGrossProfitExpense60RESEARCHDEVELOPMENT62DEVELOPMENTClinicalTrialSiteStudyCosts101340910ELISAPKstudy1">#REF!</definedName>
    <definedName name="LastYTDPLGrossProfitExpense60RESEARCHDEVELOPMENT62DEVELOPMENTClinicalTrialSiteStudyCosts101340910ELISAPKstudy2" localSheetId="11">#REF!</definedName>
    <definedName name="LastYTDPLGrossProfitExpense60RESEARCHDEVELOPMENT62DEVELOPMENTClinicalTrialSiteStudyCosts101340910ELISAPKstudy2">#REF!</definedName>
    <definedName name="LastYTDPLGrossProfitExpense60RESEARCHDEVELOPMENT62DEVELOPMENTClinicalTrialSiteStudyCosts101340910ELISAPKstudy3" localSheetId="11">#REF!</definedName>
    <definedName name="LastYTDPLGrossProfitExpense60RESEARCHDEVELOPMENT62DEVELOPMENTClinicalTrialSiteStudyCosts101340910ELISAPKstudy3">#REF!</definedName>
    <definedName name="LastYTDPLGrossProfitExpense60RESEARCHDEVELOPMENT62DEVELOPMENTClinicalTrialSiteStudyCosts102340756ELISAPKstudy1" localSheetId="11">#REF!</definedName>
    <definedName name="LastYTDPLGrossProfitExpense60RESEARCHDEVELOPMENT62DEVELOPMENTClinicalTrialSiteStudyCosts102340756ELISAPKstudy1">#REF!</definedName>
    <definedName name="LastYTDPLGrossProfitExpense60RESEARCHDEVELOPMENT62DEVELOPMENTClinicalTrialSiteStudyCosts102340756ELISAPKstudy2" localSheetId="11">#REF!</definedName>
    <definedName name="LastYTDPLGrossProfitExpense60RESEARCHDEVELOPMENT62DEVELOPMENTClinicalTrialSiteStudyCosts102340756ELISAPKstudy2">#REF!</definedName>
    <definedName name="LastYTDPLGrossProfitExpense60RESEARCHDEVELOPMENT62DEVELOPMENTClinicalTrialSiteStudyCosts102340756ELISAPKstudy3" localSheetId="11">#REF!</definedName>
    <definedName name="LastYTDPLGrossProfitExpense60RESEARCHDEVELOPMENT62DEVELOPMENTClinicalTrialSiteStudyCosts102340756ELISAPKstudy3">#REF!</definedName>
    <definedName name="LastYTDPLGrossProfitExpense60RESEARCHDEVELOPMENT62DEVELOPMENTClinicalTrialSiteStudyCosts103340721analyzeserumsamples1" localSheetId="11">#REF!</definedName>
    <definedName name="LastYTDPLGrossProfitExpense60RESEARCHDEVELOPMENT62DEVELOPMENTClinicalTrialSiteStudyCosts103340721analyzeserumsamples1">#REF!</definedName>
    <definedName name="LastYTDPLGrossProfitExpense60RESEARCHDEVELOPMENT62DEVELOPMENTClinicalTrialSiteStudyCosts103340721analyzeserumsamples2" localSheetId="11">#REF!</definedName>
    <definedName name="LastYTDPLGrossProfitExpense60RESEARCHDEVELOPMENT62DEVELOPMENTClinicalTrialSiteStudyCosts103340721analyzeserumsamples2">#REF!</definedName>
    <definedName name="LastYTDPLGrossProfitExpense60RESEARCHDEVELOPMENT62DEVELOPMENTClinicalTrialSiteStudyCosts103340721analyzeserumsamples3" localSheetId="11">#REF!</definedName>
    <definedName name="LastYTDPLGrossProfitExpense60RESEARCHDEVELOPMENT62DEVELOPMENTClinicalTrialSiteStudyCosts103340721analyzeserumsamples3">#REF!</definedName>
    <definedName name="LastYTDPLGrossProfitExpense60RESEARCHDEVELOPMENT62DEVELOPMENTClinicalTrialSiteStudyCosts104340757Analyzeurinesamples1" localSheetId="11">#REF!</definedName>
    <definedName name="LastYTDPLGrossProfitExpense60RESEARCHDEVELOPMENT62DEVELOPMENTClinicalTrialSiteStudyCosts104340757Analyzeurinesamples1">#REF!</definedName>
    <definedName name="LastYTDPLGrossProfitExpense60RESEARCHDEVELOPMENT62DEVELOPMENTClinicalTrialSiteStudyCosts104340757Analyzeurinesamples2" localSheetId="11">#REF!</definedName>
    <definedName name="LastYTDPLGrossProfitExpense60RESEARCHDEVELOPMENT62DEVELOPMENTClinicalTrialSiteStudyCosts104340757Analyzeurinesamples2">#REF!</definedName>
    <definedName name="LastYTDPLGrossProfitExpense60RESEARCHDEVELOPMENT62DEVELOPMENTClinicalTrialSiteStudyCosts104340757Analyzeurinesamples3" localSheetId="11">#REF!</definedName>
    <definedName name="LastYTDPLGrossProfitExpense60RESEARCHDEVELOPMENT62DEVELOPMENTClinicalTrialSiteStudyCosts104340757Analyzeurinesamples3">#REF!</definedName>
    <definedName name="LastYTDPLGrossProfitExpense60RESEARCHDEVELOPMENT62DEVELOPMENTClinicalTrialSiteStudyCosts105301182Antibodyresponse1" localSheetId="11">#REF!</definedName>
    <definedName name="LastYTDPLGrossProfitExpense60RESEARCHDEVELOPMENT62DEVELOPMENTClinicalTrialSiteStudyCosts105301182Antibodyresponse1">#REF!</definedName>
    <definedName name="LastYTDPLGrossProfitExpense60RESEARCHDEVELOPMENT62DEVELOPMENTClinicalTrialSiteStudyCosts105301182Antibodyresponse2" localSheetId="11">#REF!</definedName>
    <definedName name="LastYTDPLGrossProfitExpense60RESEARCHDEVELOPMENT62DEVELOPMENTClinicalTrialSiteStudyCosts105301182Antibodyresponse2">#REF!</definedName>
    <definedName name="LastYTDPLGrossProfitExpense60RESEARCHDEVELOPMENT62DEVELOPMENTClinicalTrialSiteStudyCosts105301182Antibodyresponse3" localSheetId="11">#REF!</definedName>
    <definedName name="LastYTDPLGrossProfitExpense60RESEARCHDEVELOPMENT62DEVELOPMENTClinicalTrialSiteStudyCosts105301182Antibodyresponse3">#REF!</definedName>
    <definedName name="LastYTDPLGrossProfitExpense60RESEARCHDEVELOPMENT62DEVELOPMENTClinicalTrialSiteStudyCosts109340755DoseconfirmationPC1" localSheetId="11">#REF!</definedName>
    <definedName name="LastYTDPLGrossProfitExpense60RESEARCHDEVELOPMENT62DEVELOPMENTClinicalTrialSiteStudyCosts109340755DoseconfirmationPC1">#REF!</definedName>
    <definedName name="LastYTDPLGrossProfitExpense60RESEARCHDEVELOPMENT62DEVELOPMENTClinicalTrialSiteStudyCosts109340755DoseconfirmationPC2" localSheetId="11">#REF!</definedName>
    <definedName name="LastYTDPLGrossProfitExpense60RESEARCHDEVELOPMENT62DEVELOPMENTClinicalTrialSiteStudyCosts109340755DoseconfirmationPC2">#REF!</definedName>
    <definedName name="LastYTDPLGrossProfitExpense60RESEARCHDEVELOPMENT62DEVELOPMENTClinicalTrialSiteStudyCosts109340755DoseconfirmationPC3" localSheetId="11">#REF!</definedName>
    <definedName name="LastYTDPLGrossProfitExpense60RESEARCHDEVELOPMENT62DEVELOPMENTClinicalTrialSiteStudyCosts109340755DoseconfirmationPC3">#REF!</definedName>
    <definedName name="LastYTDPLGrossProfitExpense60RESEARCHDEVELOPMENT62DEVELOPMENTClinicalTrialSiteStudyCosts1116803PIMPrepandtestLNCap1" localSheetId="11">#REF!</definedName>
    <definedName name="LastYTDPLGrossProfitExpense60RESEARCHDEVELOPMENT62DEVELOPMENTClinicalTrialSiteStudyCosts1116803PIMPrepandtestLNCap1">#REF!</definedName>
    <definedName name="LastYTDPLGrossProfitExpense60RESEARCHDEVELOPMENT62DEVELOPMENTClinicalTrialSiteStudyCosts1116803PIMPrepandtestLNCap2" localSheetId="11">#REF!</definedName>
    <definedName name="LastYTDPLGrossProfitExpense60RESEARCHDEVELOPMENT62DEVELOPMENTClinicalTrialSiteStudyCosts1116803PIMPrepandtestLNCap2">#REF!</definedName>
    <definedName name="LastYTDPLGrossProfitExpense60RESEARCHDEVELOPMENT62DEVELOPMENTClinicalTrialSiteStudyCosts1116803PIMPrepandtestLNCap3" localSheetId="11">#REF!</definedName>
    <definedName name="LastYTDPLGrossProfitExpense60RESEARCHDEVELOPMENT62DEVELOPMENTClinicalTrialSiteStudyCosts1116803PIMPrepandtestLNCap3">#REF!</definedName>
    <definedName name="LastYTDPLGrossProfitExpense60RESEARCHDEVELOPMENT62DEVELOPMENTClinicalTrialSiteStudyCosts1126803PIMValidationofLNCaP1" localSheetId="11">#REF!</definedName>
    <definedName name="LastYTDPLGrossProfitExpense60RESEARCHDEVELOPMENT62DEVELOPMENTClinicalTrialSiteStudyCosts1126803PIMValidationofLNCaP1">#REF!</definedName>
    <definedName name="LastYTDPLGrossProfitExpense60RESEARCHDEVELOPMENT62DEVELOPMENTClinicalTrialSiteStudyCosts1126803PIMValidationofLNCaP2" localSheetId="11">#REF!</definedName>
    <definedName name="LastYTDPLGrossProfitExpense60RESEARCHDEVELOPMENT62DEVELOPMENTClinicalTrialSiteStudyCosts1126803PIMValidationofLNCaP2">#REF!</definedName>
    <definedName name="LastYTDPLGrossProfitExpense60RESEARCHDEVELOPMENT62DEVELOPMENTClinicalTrialSiteStudyCosts1126803PIMValidationofLNCaP3" localSheetId="11">#REF!</definedName>
    <definedName name="LastYTDPLGrossProfitExpense60RESEARCHDEVELOPMENT62DEVELOPMENTClinicalTrialSiteStudyCosts1126803PIMValidationofLNCaP3">#REF!</definedName>
    <definedName name="LastYTDPLGrossProfitExpense60RESEARCHDEVELOPMENT62DEVELOPMENTClinicalTrialSiteStudyCosts1136803PIMneutralizingantibody1" localSheetId="11">#REF!</definedName>
    <definedName name="LastYTDPLGrossProfitExpense60RESEARCHDEVELOPMENT62DEVELOPMENTClinicalTrialSiteStudyCosts1136803PIMneutralizingantibody1">#REF!</definedName>
    <definedName name="LastYTDPLGrossProfitExpense60RESEARCHDEVELOPMENT62DEVELOPMENTClinicalTrialSiteStudyCosts1136803PIMneutralizingantibody2" localSheetId="11">#REF!</definedName>
    <definedName name="LastYTDPLGrossProfitExpense60RESEARCHDEVELOPMENT62DEVELOPMENTClinicalTrialSiteStudyCosts1136803PIMneutralizingantibody2">#REF!</definedName>
    <definedName name="LastYTDPLGrossProfitExpense60RESEARCHDEVELOPMENT62DEVELOPMENTClinicalTrialSiteStudyCosts1136803PIMneutralizingantibody3" localSheetId="11">#REF!</definedName>
    <definedName name="LastYTDPLGrossProfitExpense60RESEARCHDEVELOPMENT62DEVELOPMENTClinicalTrialSiteStudyCosts1136803PIMneutralizingantibody3">#REF!</definedName>
    <definedName name="LastYTDPLGrossProfitExpense60RESEARCHDEVELOPMENT62DEVELOPMENTClinicalTrialSiteStudyCosts114Reviewdoseconfirmation1" localSheetId="11">#REF!</definedName>
    <definedName name="LastYTDPLGrossProfitExpense60RESEARCHDEVELOPMENT62DEVELOPMENTClinicalTrialSiteStudyCosts114Reviewdoseconfirmation1">#REF!</definedName>
    <definedName name="LastYTDPLGrossProfitExpense60RESEARCHDEVELOPMENT62DEVELOPMENTClinicalTrialSiteStudyCosts114Reviewdoseconfirmation2" localSheetId="11">#REF!</definedName>
    <definedName name="LastYTDPLGrossProfitExpense60RESEARCHDEVELOPMENT62DEVELOPMENTClinicalTrialSiteStudyCosts114Reviewdoseconfirmation2">#REF!</definedName>
    <definedName name="LastYTDPLGrossProfitExpense60RESEARCHDEVELOPMENT62DEVELOPMENTClinicalTrialSiteStudyCosts114Reviewdoseconfirmation3" localSheetId="11">#REF!</definedName>
    <definedName name="LastYTDPLGrossProfitExpense60RESEARCHDEVELOPMENT62DEVELOPMENTClinicalTrialSiteStudyCosts114Reviewdoseconfirmation3">#REF!</definedName>
    <definedName name="LastYTDPLGrossProfitExpense60RESEARCHDEVELOPMENT62DEVELOPMENTClinicalTrialSiteStudyCosts115Reviewofpathologyslides1" localSheetId="11">#REF!</definedName>
    <definedName name="LastYTDPLGrossProfitExpense60RESEARCHDEVELOPMENT62DEVELOPMENTClinicalTrialSiteStudyCosts115Reviewofpathologyslides1">#REF!</definedName>
    <definedName name="LastYTDPLGrossProfitExpense60RESEARCHDEVELOPMENT62DEVELOPMENTClinicalTrialSiteStudyCosts115Reviewofpathologyslides2" localSheetId="11">#REF!</definedName>
    <definedName name="LastYTDPLGrossProfitExpense60RESEARCHDEVELOPMENT62DEVELOPMENTClinicalTrialSiteStudyCosts115Reviewofpathologyslides2">#REF!</definedName>
    <definedName name="LastYTDPLGrossProfitExpense60RESEARCHDEVELOPMENT62DEVELOPMENTClinicalTrialSiteStudyCosts115Reviewofpathologyslides3" localSheetId="11">#REF!</definedName>
    <definedName name="LastYTDPLGrossProfitExpense60RESEARCHDEVELOPMENT62DEVELOPMENTClinicalTrialSiteStudyCosts115Reviewofpathologyslides3">#REF!</definedName>
    <definedName name="LastYTDPLGrossProfitExpense60RESEARCHDEVELOPMENT62DEVELOPMENTClinicalTrialSiteStudyCosts11Completecohort61" localSheetId="11">#REF!</definedName>
    <definedName name="LastYTDPLGrossProfitExpense60RESEARCHDEVELOPMENT62DEVELOPMENTClinicalTrialSiteStudyCosts11Completecohort61">#REF!</definedName>
    <definedName name="LastYTDPLGrossProfitExpense60RESEARCHDEVELOPMENT62DEVELOPMENTClinicalTrialSiteStudyCosts11Completecohort62" localSheetId="11">#REF!</definedName>
    <definedName name="LastYTDPLGrossProfitExpense60RESEARCHDEVELOPMENT62DEVELOPMENTClinicalTrialSiteStudyCosts11Completecohort62">#REF!</definedName>
    <definedName name="LastYTDPLGrossProfitExpense60RESEARCHDEVELOPMENT62DEVELOPMENTClinicalTrialSiteStudyCosts11Completecohort63" localSheetId="11">#REF!</definedName>
    <definedName name="LastYTDPLGrossProfitExpense60RESEARCHDEVELOPMENT62DEVELOPMENTClinicalTrialSiteStudyCosts11Completecohort63">#REF!</definedName>
    <definedName name="LastYTDPLGrossProfitExpense60RESEARCHDEVELOPMENT62DEVELOPMENTClinicalTrialSiteStudyCosts12Completecohort71" localSheetId="11">#REF!</definedName>
    <definedName name="LastYTDPLGrossProfitExpense60RESEARCHDEVELOPMENT62DEVELOPMENTClinicalTrialSiteStudyCosts12Completecohort71">#REF!</definedName>
    <definedName name="LastYTDPLGrossProfitExpense60RESEARCHDEVELOPMENT62DEVELOPMENTClinicalTrialSiteStudyCosts12Completecohort72" localSheetId="11">#REF!</definedName>
    <definedName name="LastYTDPLGrossProfitExpense60RESEARCHDEVELOPMENT62DEVELOPMENTClinicalTrialSiteStudyCosts12Completecohort72">#REF!</definedName>
    <definedName name="LastYTDPLGrossProfitExpense60RESEARCHDEVELOPMENT62DEVELOPMENTClinicalTrialSiteStudyCosts12Completecohort73" localSheetId="11">#REF!</definedName>
    <definedName name="LastYTDPLGrossProfitExpense60RESEARCHDEVELOPMENT62DEVELOPMENTClinicalTrialSiteStudyCosts12Completecohort73">#REF!</definedName>
    <definedName name="LastYTDPLGrossProfitExpense60RESEARCHDEVELOPMENT62DEVELOPMENTClinicalTrialSiteStudyCosts13ClosingdatabaseED1" localSheetId="11">#REF!</definedName>
    <definedName name="LastYTDPLGrossProfitExpense60RESEARCHDEVELOPMENT62DEVELOPMENTClinicalTrialSiteStudyCosts13ClosingdatabaseED1">#REF!</definedName>
    <definedName name="LastYTDPLGrossProfitExpense60RESEARCHDEVELOPMENT62DEVELOPMENTClinicalTrialSiteStudyCosts13ClosingdatabaseED2" localSheetId="11">#REF!</definedName>
    <definedName name="LastYTDPLGrossProfitExpense60RESEARCHDEVELOPMENT62DEVELOPMENTClinicalTrialSiteStudyCosts13ClosingdatabaseED2">#REF!</definedName>
    <definedName name="LastYTDPLGrossProfitExpense60RESEARCHDEVELOPMENT62DEVELOPMENTClinicalTrialSiteStudyCosts13ClosingdatabaseED3" localSheetId="11">#REF!</definedName>
    <definedName name="LastYTDPLGrossProfitExpense60RESEARCHDEVELOPMENT62DEVELOPMENTClinicalTrialSiteStudyCosts13ClosingdatabaseED3">#REF!</definedName>
    <definedName name="LastYTDPLGrossProfitExpense60RESEARCHDEVELOPMENT62DEVELOPMENTClinicalTrialSiteStudyCosts14TraveldoseprepEDCmon1" localSheetId="11">#REF!</definedName>
    <definedName name="LastYTDPLGrossProfitExpense60RESEARCHDEVELOPMENT62DEVELOPMENTClinicalTrialSiteStudyCosts14TraveldoseprepEDCmon1">#REF!</definedName>
    <definedName name="LastYTDPLGrossProfitExpense60RESEARCHDEVELOPMENT62DEVELOPMENTClinicalTrialSiteStudyCosts14TraveldoseprepEDCmon2" localSheetId="11">#REF!</definedName>
    <definedName name="LastYTDPLGrossProfitExpense60RESEARCHDEVELOPMENT62DEVELOPMENTClinicalTrialSiteStudyCosts14TraveldoseprepEDCmon2">#REF!</definedName>
    <definedName name="LastYTDPLGrossProfitExpense60RESEARCHDEVELOPMENT62DEVELOPMENTClinicalTrialSiteStudyCosts14TraveldoseprepEDCmon3" localSheetId="11">#REF!</definedName>
    <definedName name="LastYTDPLGrossProfitExpense60RESEARCHDEVELOPMENT62DEVELOPMENTClinicalTrialSiteStudyCosts14TraveldoseprepEDCmon3">#REF!</definedName>
    <definedName name="LastYTDPLGrossProfitExpense60RESEARCHDEVELOPMENT62DEVELOPMENTClinicalTrialSiteStudyCosts15SASdatabaseICHreportbyAAI1" localSheetId="11">#REF!</definedName>
    <definedName name="LastYTDPLGrossProfitExpense60RESEARCHDEVELOPMENT62DEVELOPMENTClinicalTrialSiteStudyCosts15SASdatabaseICHreportbyAAI1">#REF!</definedName>
    <definedName name="LastYTDPLGrossProfitExpense60RESEARCHDEVELOPMENT62DEVELOPMENTClinicalTrialSiteStudyCosts15SASdatabaseICHreportbyAAI2" localSheetId="11">#REF!</definedName>
    <definedName name="LastYTDPLGrossProfitExpense60RESEARCHDEVELOPMENT62DEVELOPMENTClinicalTrialSiteStudyCosts15SASdatabaseICHreportbyAAI2">#REF!</definedName>
    <definedName name="LastYTDPLGrossProfitExpense60RESEARCHDEVELOPMENT62DEVELOPMENTClinicalTrialSiteStudyCosts15SASdatabaseICHreportbyAAI3" localSheetId="11">#REF!</definedName>
    <definedName name="LastYTDPLGrossProfitExpense60RESEARCHDEVELOPMENT62DEVELOPMENTClinicalTrialSiteStudyCosts15SASdatabaseICHreportbyAAI3">#REF!</definedName>
    <definedName name="LastYTDPLGrossProfitExpense60RESEARCHDEVELOPMENT62DEVELOPMENTClinicalTrialSiteStudyCosts16reviewfinalizationCSreport1" localSheetId="11">#REF!</definedName>
    <definedName name="LastYTDPLGrossProfitExpense60RESEARCHDEVELOPMENT62DEVELOPMENTClinicalTrialSiteStudyCosts16reviewfinalizationCSreport1">#REF!</definedName>
    <definedName name="LastYTDPLGrossProfitExpense60RESEARCHDEVELOPMENT62DEVELOPMENTClinicalTrialSiteStudyCosts16reviewfinalizationCSreport2" localSheetId="11">#REF!</definedName>
    <definedName name="LastYTDPLGrossProfitExpense60RESEARCHDEVELOPMENT62DEVELOPMENTClinicalTrialSiteStudyCosts16reviewfinalizationCSreport2">#REF!</definedName>
    <definedName name="LastYTDPLGrossProfitExpense60RESEARCHDEVELOPMENT62DEVELOPMENTClinicalTrialSiteStudyCosts16reviewfinalizationCSreport3" localSheetId="11">#REF!</definedName>
    <definedName name="LastYTDPLGrossProfitExpense60RESEARCHDEVELOPMENT62DEVELOPMENTClinicalTrialSiteStudyCosts16reviewfinalizationCSreport3">#REF!</definedName>
    <definedName name="LastYTDPLGrossProfitExpense60RESEARCHDEVELOPMENT62DEVELOPMENTClinicalTrialSiteStudyCosts17Travelpatientfollowup1" localSheetId="11">#REF!</definedName>
    <definedName name="LastYTDPLGrossProfitExpense60RESEARCHDEVELOPMENT62DEVELOPMENTClinicalTrialSiteStudyCosts17Travelpatientfollowup1">#REF!</definedName>
    <definedName name="LastYTDPLGrossProfitExpense60RESEARCHDEVELOPMENT62DEVELOPMENTClinicalTrialSiteStudyCosts17Travelpatientfollowup2" localSheetId="11">#REF!</definedName>
    <definedName name="LastYTDPLGrossProfitExpense60RESEARCHDEVELOPMENT62DEVELOPMENTClinicalTrialSiteStudyCosts17Travelpatientfollowup2">#REF!</definedName>
    <definedName name="LastYTDPLGrossProfitExpense60RESEARCHDEVELOPMENT62DEVELOPMENTClinicalTrialSiteStudyCosts17Travelpatientfollowup3" localSheetId="11">#REF!</definedName>
    <definedName name="LastYTDPLGrossProfitExpense60RESEARCHDEVELOPMENT62DEVELOPMENTClinicalTrialSiteStudyCosts17Travelpatientfollowup3">#REF!</definedName>
    <definedName name="LastYTDPLGrossProfitExpense60RESEARCHDEVELOPMENT62DEVELOPMENTClinicalTrialSiteStudyCosts18ConsultingSLasMedDirector1" localSheetId="11">#REF!</definedName>
    <definedName name="LastYTDPLGrossProfitExpense60RESEARCHDEVELOPMENT62DEVELOPMENTClinicalTrialSiteStudyCosts18ConsultingSLasMedDirector1">#REF!</definedName>
    <definedName name="LastYTDPLGrossProfitExpense60RESEARCHDEVELOPMENT62DEVELOPMENTClinicalTrialSiteStudyCosts18ConsultingSLasMedDirector2" localSheetId="11">#REF!</definedName>
    <definedName name="LastYTDPLGrossProfitExpense60RESEARCHDEVELOPMENT62DEVELOPMENTClinicalTrialSiteStudyCosts18ConsultingSLasMedDirector2">#REF!</definedName>
    <definedName name="LastYTDPLGrossProfitExpense60RESEARCHDEVELOPMENT62DEVELOPMENTClinicalTrialSiteStudyCosts18ConsultingSLasMedDirector3" localSheetId="11">#REF!</definedName>
    <definedName name="LastYTDPLGrossProfitExpense60RESEARCHDEVELOPMENT62DEVELOPMENTClinicalTrialSiteStudyCosts18ConsultingSLasMedDirector3">#REF!</definedName>
    <definedName name="LastYTDPLGrossProfitExpense60RESEARCHDEVELOPMENT62DEVELOPMENTClinicalTrialSiteStudyCosts19TeleconferencecallsPC1" localSheetId="11">#REF!</definedName>
    <definedName name="LastYTDPLGrossProfitExpense60RESEARCHDEVELOPMENT62DEVELOPMENTClinicalTrialSiteStudyCosts19TeleconferencecallsPC1">#REF!</definedName>
    <definedName name="LastYTDPLGrossProfitExpense60RESEARCHDEVELOPMENT62DEVELOPMENTClinicalTrialSiteStudyCosts19TeleconferencecallsPC2" localSheetId="11">#REF!</definedName>
    <definedName name="LastYTDPLGrossProfitExpense60RESEARCHDEVELOPMENT62DEVELOPMENTClinicalTrialSiteStudyCosts19TeleconferencecallsPC2">#REF!</definedName>
    <definedName name="LastYTDPLGrossProfitExpense60RESEARCHDEVELOPMENT62DEVELOPMENTClinicalTrialSiteStudyCosts19TeleconferencecallsPC3" localSheetId="11">#REF!</definedName>
    <definedName name="LastYTDPLGrossProfitExpense60RESEARCHDEVELOPMENT62DEVELOPMENTClinicalTrialSiteStudyCosts19TeleconferencecallsPC3">#REF!</definedName>
    <definedName name="LastYTDPLGrossProfitExpense60RESEARCHDEVELOPMENT62DEVELOPMENTClinicalTrialSiteStudyCosts21PRX302advisorymtgcost1" localSheetId="11">#REF!</definedName>
    <definedName name="LastYTDPLGrossProfitExpense60RESEARCHDEVELOPMENT62DEVELOPMENTClinicalTrialSiteStudyCosts21PRX302advisorymtgcost1">#REF!</definedName>
    <definedName name="LastYTDPLGrossProfitExpense60RESEARCHDEVELOPMENT62DEVELOPMENTClinicalTrialSiteStudyCosts21PRX302advisorymtgcost2" localSheetId="11">#REF!</definedName>
    <definedName name="LastYTDPLGrossProfitExpense60RESEARCHDEVELOPMENT62DEVELOPMENTClinicalTrialSiteStudyCosts21PRX302advisorymtgcost2">#REF!</definedName>
    <definedName name="LastYTDPLGrossProfitExpense60RESEARCHDEVELOPMENT62DEVELOPMENTClinicalTrialSiteStudyCosts21PRX302advisorymtgcost3" localSheetId="11">#REF!</definedName>
    <definedName name="LastYTDPLGrossProfitExpense60RESEARCHDEVELOPMENT62DEVELOPMENTClinicalTrialSiteStudyCosts21PRX302advisorymtgcost3">#REF!</definedName>
    <definedName name="LastYTDPLGrossProfitExpense60RESEARCHDEVELOPMENT62DEVELOPMENTClinicalTrialSiteStudyCosts22PrepPhase2aprotocol1" localSheetId="11">#REF!</definedName>
    <definedName name="LastYTDPLGrossProfitExpense60RESEARCHDEVELOPMENT62DEVELOPMENTClinicalTrialSiteStudyCosts22PrepPhase2aprotocol1">#REF!</definedName>
    <definedName name="LastYTDPLGrossProfitExpense60RESEARCHDEVELOPMENT62DEVELOPMENTClinicalTrialSiteStudyCosts22PrepPhase2aprotocol2" localSheetId="11">#REF!</definedName>
    <definedName name="LastYTDPLGrossProfitExpense60RESEARCHDEVELOPMENT62DEVELOPMENTClinicalTrialSiteStudyCosts22PrepPhase2aprotocol2">#REF!</definedName>
    <definedName name="LastYTDPLGrossProfitExpense60RESEARCHDEVELOPMENT62DEVELOPMENTClinicalTrialSiteStudyCosts22PrepPhase2aprotocol3" localSheetId="11">#REF!</definedName>
    <definedName name="LastYTDPLGrossProfitExpense60RESEARCHDEVELOPMENT62DEVELOPMENTClinicalTrialSiteStudyCosts22PrepPhase2aprotocol3">#REF!</definedName>
    <definedName name="LastYTDPLGrossProfitExpense60RESEARCHDEVELOPMENT62DEVELOPMENTClinicalTrialSiteStudyCosts23reviewfinalizePH2aprotocol1" localSheetId="11">#REF!</definedName>
    <definedName name="LastYTDPLGrossProfitExpense60RESEARCHDEVELOPMENT62DEVELOPMENTClinicalTrialSiteStudyCosts23reviewfinalizePH2aprotocol1">#REF!</definedName>
    <definedName name="LastYTDPLGrossProfitExpense60RESEARCHDEVELOPMENT62DEVELOPMENTClinicalTrialSiteStudyCosts23reviewfinalizePH2aprotocol2" localSheetId="11">#REF!</definedName>
    <definedName name="LastYTDPLGrossProfitExpense60RESEARCHDEVELOPMENT62DEVELOPMENTClinicalTrialSiteStudyCosts23reviewfinalizePH2aprotocol2">#REF!</definedName>
    <definedName name="LastYTDPLGrossProfitExpense60RESEARCHDEVELOPMENT62DEVELOPMENTClinicalTrialSiteStudyCosts23reviewfinalizePH2aprotocol3" localSheetId="11">#REF!</definedName>
    <definedName name="LastYTDPLGrossProfitExpense60RESEARCHDEVELOPMENT62DEVELOPMENTClinicalTrialSiteStudyCosts23reviewfinalizePH2aprotocol3">#REF!</definedName>
    <definedName name="LastYTDPLGrossProfitExpense60RESEARCHDEVELOPMENT62DEVELOPMENTClinicalTrialSiteStudyCosts24DevelopEDCbyAAI1" localSheetId="11">#REF!</definedName>
    <definedName name="LastYTDPLGrossProfitExpense60RESEARCHDEVELOPMENT62DEVELOPMENTClinicalTrialSiteStudyCosts24DevelopEDCbyAAI1">#REF!</definedName>
    <definedName name="LastYTDPLGrossProfitExpense60RESEARCHDEVELOPMENT62DEVELOPMENTClinicalTrialSiteStudyCosts24DevelopEDCbyAAI2" localSheetId="11">#REF!</definedName>
    <definedName name="LastYTDPLGrossProfitExpense60RESEARCHDEVELOPMENT62DEVELOPMENTClinicalTrialSiteStudyCosts24DevelopEDCbyAAI2">#REF!</definedName>
    <definedName name="LastYTDPLGrossProfitExpense60RESEARCHDEVELOPMENT62DEVELOPMENTClinicalTrialSiteStudyCosts24DevelopEDCbyAAI3" localSheetId="11">#REF!</definedName>
    <definedName name="LastYTDPLGrossProfitExpense60RESEARCHDEVELOPMENT62DEVELOPMENTClinicalTrialSiteStudyCosts24DevelopEDCbyAAI3">#REF!</definedName>
    <definedName name="LastYTDPLGrossProfitExpense60RESEARCHDEVELOPMENT62DEVELOPMENTClinicalTrialSiteStudyCosts25StartupactivitiesbyAAI1" localSheetId="11">#REF!</definedName>
    <definedName name="LastYTDPLGrossProfitExpense60RESEARCHDEVELOPMENT62DEVELOPMENTClinicalTrialSiteStudyCosts25StartupactivitiesbyAAI1">#REF!</definedName>
    <definedName name="LastYTDPLGrossProfitExpense60RESEARCHDEVELOPMENT62DEVELOPMENTClinicalTrialSiteStudyCosts25StartupactivitiesbyAAI2" localSheetId="11">#REF!</definedName>
    <definedName name="LastYTDPLGrossProfitExpense60RESEARCHDEVELOPMENT62DEVELOPMENTClinicalTrialSiteStudyCosts25StartupactivitiesbyAAI2">#REF!</definedName>
    <definedName name="LastYTDPLGrossProfitExpense60RESEARCHDEVELOPMENT62DEVELOPMENTClinicalTrialSiteStudyCosts25StartupactivitiesbyAAI3" localSheetId="11">#REF!</definedName>
    <definedName name="LastYTDPLGrossProfitExpense60RESEARCHDEVELOPMENT62DEVELOPMENTClinicalTrialSiteStudyCosts25StartupactivitiesbyAAI3">#REF!</definedName>
    <definedName name="LastYTDPLGrossProfitExpense60RESEARCHDEVELOPMENT62DEVELOPMENTClinicalTrialSiteStudyCosts26Travelforsiteauditinit1" localSheetId="11">#REF!</definedName>
    <definedName name="LastYTDPLGrossProfitExpense60RESEARCHDEVELOPMENT62DEVELOPMENTClinicalTrialSiteStudyCosts26Travelforsiteauditinit1">#REF!</definedName>
    <definedName name="LastYTDPLGrossProfitExpense60RESEARCHDEVELOPMENT62DEVELOPMENTClinicalTrialSiteStudyCosts26Travelforsiteauditinit2" localSheetId="11">#REF!</definedName>
    <definedName name="LastYTDPLGrossProfitExpense60RESEARCHDEVELOPMENT62DEVELOPMENTClinicalTrialSiteStudyCosts26Travelforsiteauditinit2">#REF!</definedName>
    <definedName name="LastYTDPLGrossProfitExpense60RESEARCHDEVELOPMENT62DEVELOPMENTClinicalTrialSiteStudyCosts26Travelforsiteauditinit3" localSheetId="11">#REF!</definedName>
    <definedName name="LastYTDPLGrossProfitExpense60RESEARCHDEVELOPMENT62DEVELOPMENTClinicalTrialSiteStudyCosts26Travelforsiteauditinit3">#REF!</definedName>
    <definedName name="LastYTDPLGrossProfitExpense60RESEARCHDEVELOPMENT62DEVELOPMENTClinicalTrialSiteStudyCosts27Teleconferencecalls1" localSheetId="11">#REF!</definedName>
    <definedName name="LastYTDPLGrossProfitExpense60RESEARCHDEVELOPMENT62DEVELOPMENTClinicalTrialSiteStudyCosts27Teleconferencecalls1">#REF!</definedName>
    <definedName name="LastYTDPLGrossProfitExpense60RESEARCHDEVELOPMENT62DEVELOPMENTClinicalTrialSiteStudyCosts27Teleconferencecalls2" localSheetId="11">#REF!</definedName>
    <definedName name="LastYTDPLGrossProfitExpense60RESEARCHDEVELOPMENT62DEVELOPMENTClinicalTrialSiteStudyCosts27Teleconferencecalls2">#REF!</definedName>
    <definedName name="LastYTDPLGrossProfitExpense60RESEARCHDEVELOPMENT62DEVELOPMENTClinicalTrialSiteStudyCosts27Teleconferencecalls3" localSheetId="11">#REF!</definedName>
    <definedName name="LastYTDPLGrossProfitExpense60RESEARCHDEVELOPMENT62DEVELOPMENTClinicalTrialSiteStudyCosts27Teleconferencecalls3">#REF!</definedName>
    <definedName name="LastYTDPLGrossProfitExpense60RESEARCHDEVELOPMENT62DEVELOPMENTClinicalTrialSiteStudyCosts28ClinicalTrialInsurance1" localSheetId="11">#REF!</definedName>
    <definedName name="LastYTDPLGrossProfitExpense60RESEARCHDEVELOPMENT62DEVELOPMENTClinicalTrialSiteStudyCosts28ClinicalTrialInsurance1">#REF!</definedName>
    <definedName name="LastYTDPLGrossProfitExpense60RESEARCHDEVELOPMENT62DEVELOPMENTClinicalTrialSiteStudyCosts28ClinicalTrialInsurance2" localSheetId="11">#REF!</definedName>
    <definedName name="LastYTDPLGrossProfitExpense60RESEARCHDEVELOPMENT62DEVELOPMENTClinicalTrialSiteStudyCosts28ClinicalTrialInsurance2">#REF!</definedName>
    <definedName name="LastYTDPLGrossProfitExpense60RESEARCHDEVELOPMENT62DEVELOPMENTClinicalTrialSiteStudyCosts28ClinicalTrialInsurance3" localSheetId="11">#REF!</definedName>
    <definedName name="LastYTDPLGrossProfitExpense60RESEARCHDEVELOPMENT62DEVELOPMENTClinicalTrialSiteStudyCosts28ClinicalTrialInsurance3">#REF!</definedName>
    <definedName name="LastYTDPLGrossProfitExpense60RESEARCHDEVELOPMENT62DEVELOPMENTClinicalTrialSiteStudyCostsAnalysisandtests1" localSheetId="11">#REF!</definedName>
    <definedName name="LastYTDPLGrossProfitExpense60RESEARCHDEVELOPMENT62DEVELOPMENTClinicalTrialSiteStudyCostsAnalysisandtests1">#REF!</definedName>
    <definedName name="LastYTDPLGrossProfitExpense60RESEARCHDEVELOPMENT62DEVELOPMENTClinicalTrialSiteStudyCostsAnalysisandtests2" localSheetId="11">#REF!</definedName>
    <definedName name="LastYTDPLGrossProfitExpense60RESEARCHDEVELOPMENT62DEVELOPMENTClinicalTrialSiteStudyCostsAnalysisandtests2">#REF!</definedName>
    <definedName name="LastYTDPLGrossProfitExpense60RESEARCHDEVELOPMENT62DEVELOPMENTClinicalTrialSiteStudyCostsAnalysisandtests3" localSheetId="11">#REF!</definedName>
    <definedName name="LastYTDPLGrossProfitExpense60RESEARCHDEVELOPMENT62DEVELOPMENTClinicalTrialSiteStudyCostsAnalysisandtests3">#REF!</definedName>
    <definedName name="LastYTDPLGrossProfitExpense60RESEARCHDEVELOPMENT62DEVELOPMENTClinicalTrialSiteStudyCostsInactiveLocationASW1" localSheetId="11">#REF!</definedName>
    <definedName name="LastYTDPLGrossProfitExpense60RESEARCHDEVELOPMENT62DEVELOPMENTClinicalTrialSiteStudyCostsInactiveLocationASW1">#REF!</definedName>
    <definedName name="LastYTDPLGrossProfitExpense60RESEARCHDEVELOPMENT62DEVELOPMENTClinicalTrialSiteStudyCostsInactiveLocationASW2" localSheetId="11">#REF!</definedName>
    <definedName name="LastYTDPLGrossProfitExpense60RESEARCHDEVELOPMENT62DEVELOPMENTClinicalTrialSiteStudyCostsInactiveLocationASW2">#REF!</definedName>
    <definedName name="LastYTDPLGrossProfitExpense60RESEARCHDEVELOPMENT62DEVELOPMENTClinicalTrialSiteStudyCostsInactiveLocationASW3" localSheetId="11">#REF!</definedName>
    <definedName name="LastYTDPLGrossProfitExpense60RESEARCHDEVELOPMENT62DEVELOPMENTClinicalTrialSiteStudyCostsInactiveLocationASW3">#REF!</definedName>
    <definedName name="LastYTDPLGrossProfitExpense60RESEARCHDEVELOPMENT62DEVELOPMENTClinicalTrialSiteStudyCostsInactiveLocationBMDAnderson1" localSheetId="11">#REF!</definedName>
    <definedName name="LastYTDPLGrossProfitExpense60RESEARCHDEVELOPMENT62DEVELOPMENTClinicalTrialSiteStudyCostsInactiveLocationBMDAnderson1">#REF!</definedName>
    <definedName name="LastYTDPLGrossProfitExpense60RESEARCHDEVELOPMENT62DEVELOPMENTClinicalTrialSiteStudyCostsInactiveLocationBMDAnderson2" localSheetId="11">#REF!</definedName>
    <definedName name="LastYTDPLGrossProfitExpense60RESEARCHDEVELOPMENT62DEVELOPMENTClinicalTrialSiteStudyCostsInactiveLocationBMDAnderson2">#REF!</definedName>
    <definedName name="LastYTDPLGrossProfitExpense60RESEARCHDEVELOPMENT62DEVELOPMENTClinicalTrialSiteStudyCostsInactiveLocationBMDAnderson3" localSheetId="11">#REF!</definedName>
    <definedName name="LastYTDPLGrossProfitExpense60RESEARCHDEVELOPMENT62DEVELOPMENTClinicalTrialSiteStudyCostsInactiveLocationBMDAnderson3">#REF!</definedName>
    <definedName name="LastYTDPLGrossProfitExpense60RESEARCHDEVELOPMENT62DEVELOPMENTClinicalTrialSiteStudyCostsInactiveLocationCSanAntonio1" localSheetId="11">#REF!</definedName>
    <definedName name="LastYTDPLGrossProfitExpense60RESEARCHDEVELOPMENT62DEVELOPMENTClinicalTrialSiteStudyCostsInactiveLocationCSanAntonio1">#REF!</definedName>
    <definedName name="LastYTDPLGrossProfitExpense60RESEARCHDEVELOPMENT62DEVELOPMENTClinicalTrialSiteStudyCostsInactiveLocationCSanAntonio2" localSheetId="11">#REF!</definedName>
    <definedName name="LastYTDPLGrossProfitExpense60RESEARCHDEVELOPMENT62DEVELOPMENTClinicalTrialSiteStudyCostsInactiveLocationCSanAntonio2">#REF!</definedName>
    <definedName name="LastYTDPLGrossProfitExpense60RESEARCHDEVELOPMENT62DEVELOPMENTClinicalTrialSiteStudyCostsInactiveLocationCSanAntonio3" localSheetId="11">#REF!</definedName>
    <definedName name="LastYTDPLGrossProfitExpense60RESEARCHDEVELOPMENT62DEVELOPMENTClinicalTrialSiteStudyCostsInactiveLocationCSanAntonio3">#REF!</definedName>
    <definedName name="LastYTDPLGrossProfitExpense60RESEARCHDEVELOPMENT62DEVELOPMENTClinicalTrialSiteStudyCostsLocationAAChetner1" localSheetId="11">#REF!</definedName>
    <definedName name="LastYTDPLGrossProfitExpense60RESEARCHDEVELOPMENT62DEVELOPMENTClinicalTrialSiteStudyCostsLocationAAChetner1">#REF!</definedName>
    <definedName name="LastYTDPLGrossProfitExpense60RESEARCHDEVELOPMENT62DEVELOPMENTClinicalTrialSiteStudyCostsLocationAAChetner2" localSheetId="11">#REF!</definedName>
    <definedName name="LastYTDPLGrossProfitExpense60RESEARCHDEVELOPMENT62DEVELOPMENTClinicalTrialSiteStudyCostsLocationAAChetner2">#REF!</definedName>
    <definedName name="LastYTDPLGrossProfitExpense60RESEARCHDEVELOPMENT62DEVELOPMENTClinicalTrialSiteStudyCostsLocationAAChetner3" localSheetId="11">#REF!</definedName>
    <definedName name="LastYTDPLGrossProfitExpense60RESEARCHDEVELOPMENT62DEVELOPMENTClinicalTrialSiteStudyCostsLocationAAChetner3">#REF!</definedName>
    <definedName name="LastYTDPLGrossProfitExpense60RESEARCHDEVELOPMENT62DEVELOPMENTClinicalTrialSiteStudyCostsLocationABDrCasey1" localSheetId="11">#REF!</definedName>
    <definedName name="LastYTDPLGrossProfitExpense60RESEARCHDEVELOPMENT62DEVELOPMENTClinicalTrialSiteStudyCostsLocationABDrCasey1">#REF!</definedName>
    <definedName name="LastYTDPLGrossProfitExpense60RESEARCHDEVELOPMENT62DEVELOPMENTClinicalTrialSiteStudyCostsLocationABDrCasey2" localSheetId="11">#REF!</definedName>
    <definedName name="LastYTDPLGrossProfitExpense60RESEARCHDEVELOPMENT62DEVELOPMENTClinicalTrialSiteStudyCostsLocationABDrCasey2">#REF!</definedName>
    <definedName name="LastYTDPLGrossProfitExpense60RESEARCHDEVELOPMENT62DEVELOPMENTClinicalTrialSiteStudyCostsLocationABDrCasey3" localSheetId="11">#REF!</definedName>
    <definedName name="LastYTDPLGrossProfitExpense60RESEARCHDEVELOPMENT62DEVELOPMENTClinicalTrialSiteStudyCostsLocationABDrCasey3">#REF!</definedName>
    <definedName name="LastYTDPLGrossProfitExpense60RESEARCHDEVELOPMENT62DEVELOPMENTClinicalTrialSiteStudyCostsLocationACSkehan1" localSheetId="11">#REF!</definedName>
    <definedName name="LastYTDPLGrossProfitExpense60RESEARCHDEVELOPMENT62DEVELOPMENTClinicalTrialSiteStudyCostsLocationACSkehan1">#REF!</definedName>
    <definedName name="LastYTDPLGrossProfitExpense60RESEARCHDEVELOPMENT62DEVELOPMENTClinicalTrialSiteStudyCostsLocationACSkehan2" localSheetId="11">#REF!</definedName>
    <definedName name="LastYTDPLGrossProfitExpense60RESEARCHDEVELOPMENT62DEVELOPMENTClinicalTrialSiteStudyCostsLocationACSkehan2">#REF!</definedName>
    <definedName name="LastYTDPLGrossProfitExpense60RESEARCHDEVELOPMENT62DEVELOPMENTClinicalTrialSiteStudyCostsLocationACSkehan3" localSheetId="11">#REF!</definedName>
    <definedName name="LastYTDPLGrossProfitExpense60RESEARCHDEVELOPMENT62DEVELOPMENTClinicalTrialSiteStudyCostsLocationACSkehan3">#REF!</definedName>
    <definedName name="LastYTDPLGrossProfitExpense60RESEARCHDEVELOPMENT62DEVELOPMENTClinicalTrialSiteStudyCostsLocationADLeung1" localSheetId="11">#REF!</definedName>
    <definedName name="LastYTDPLGrossProfitExpense60RESEARCHDEVELOPMENT62DEVELOPMENTClinicalTrialSiteStudyCostsLocationADLeung1">#REF!</definedName>
    <definedName name="LastYTDPLGrossProfitExpense60RESEARCHDEVELOPMENT62DEVELOPMENTClinicalTrialSiteStudyCostsLocationADLeung2" localSheetId="11">#REF!</definedName>
    <definedName name="LastYTDPLGrossProfitExpense60RESEARCHDEVELOPMENT62DEVELOPMENTClinicalTrialSiteStudyCostsLocationADLeung2">#REF!</definedName>
    <definedName name="LastYTDPLGrossProfitExpense60RESEARCHDEVELOPMENT62DEVELOPMENTClinicalTrialSiteStudyCostsLocationADLeung3" localSheetId="11">#REF!</definedName>
    <definedName name="LastYTDPLGrossProfitExpense60RESEARCHDEVELOPMENT62DEVELOPMENTClinicalTrialSiteStudyCostsLocationADLeung3">#REF!</definedName>
    <definedName name="LastYTDPLGrossProfitExpense60RESEARCHDEVELOPMENT62DEVELOPMENTClinicalTrialSiteStudyCostsLocationAEMcGillUniversity1" localSheetId="11">#REF!</definedName>
    <definedName name="LastYTDPLGrossProfitExpense60RESEARCHDEVELOPMENT62DEVELOPMENTClinicalTrialSiteStudyCostsLocationAEMcGillUniversity1">#REF!</definedName>
    <definedName name="LastYTDPLGrossProfitExpense60RESEARCHDEVELOPMENT62DEVELOPMENTClinicalTrialSiteStudyCostsLocationAEMcGillUniversity2" localSheetId="11">#REF!</definedName>
    <definedName name="LastYTDPLGrossProfitExpense60RESEARCHDEVELOPMENT62DEVELOPMENTClinicalTrialSiteStudyCostsLocationAEMcGillUniversity2">#REF!</definedName>
    <definedName name="LastYTDPLGrossProfitExpense60RESEARCHDEVELOPMENT62DEVELOPMENTClinicalTrialSiteStudyCostsLocationAEMcGillUniversity3" localSheetId="11">#REF!</definedName>
    <definedName name="LastYTDPLGrossProfitExpense60RESEARCHDEVELOPMENT62DEVELOPMENTClinicalTrialSiteStudyCostsLocationAEMcGillUniversity3">#REF!</definedName>
    <definedName name="LastYTDPLGrossProfitExpense60RESEARCHDEVELOPMENT62DEVELOPMENTClinicalTrialSiteStudyCostsLocationAFAndreou1" localSheetId="11">#REF!</definedName>
    <definedName name="LastYTDPLGrossProfitExpense60RESEARCHDEVELOPMENT62DEVELOPMENTClinicalTrialSiteStudyCostsLocationAFAndreou1">#REF!</definedName>
    <definedName name="LastYTDPLGrossProfitExpense60RESEARCHDEVELOPMENT62DEVELOPMENTClinicalTrialSiteStudyCostsLocationAFAndreou2" localSheetId="11">#REF!</definedName>
    <definedName name="LastYTDPLGrossProfitExpense60RESEARCHDEVELOPMENT62DEVELOPMENTClinicalTrialSiteStudyCostsLocationAFAndreou2">#REF!</definedName>
    <definedName name="LastYTDPLGrossProfitExpense60RESEARCHDEVELOPMENT62DEVELOPMENTClinicalTrialSiteStudyCostsLocationAFAndreou3" localSheetId="11">#REF!</definedName>
    <definedName name="LastYTDPLGrossProfitExpense60RESEARCHDEVELOPMENT62DEVELOPMENTClinicalTrialSiteStudyCostsLocationAFAndreou3">#REF!</definedName>
    <definedName name="LastYTDPLGrossProfitExpense60RESEARCHDEVELOPMENT62DEVELOPMENTClinicalTrialSiteStudyCostsLocationAGGiddens1" localSheetId="11">#REF!</definedName>
    <definedName name="LastYTDPLGrossProfitExpense60RESEARCHDEVELOPMENT62DEVELOPMENTClinicalTrialSiteStudyCostsLocationAGGiddens1">#REF!</definedName>
    <definedName name="LastYTDPLGrossProfitExpense60RESEARCHDEVELOPMENT62DEVELOPMENTClinicalTrialSiteStudyCostsLocationAGGiddens2" localSheetId="11">#REF!</definedName>
    <definedName name="LastYTDPLGrossProfitExpense60RESEARCHDEVELOPMENT62DEVELOPMENTClinicalTrialSiteStudyCostsLocationAGGiddens2">#REF!</definedName>
    <definedName name="LastYTDPLGrossProfitExpense60RESEARCHDEVELOPMENT62DEVELOPMENTClinicalTrialSiteStudyCostsLocationAGGiddens3" localSheetId="11">#REF!</definedName>
    <definedName name="LastYTDPLGrossProfitExpense60RESEARCHDEVELOPMENT62DEVELOPMENTClinicalTrialSiteStudyCostsLocationAGGiddens3">#REF!</definedName>
    <definedName name="LastYTDPLGrossProfitExpense60RESEARCHDEVELOPMENT62DEVELOPMENTClinicalTrialSiteStudyCostsLocationAHJansz1" localSheetId="11">#REF!</definedName>
    <definedName name="LastYTDPLGrossProfitExpense60RESEARCHDEVELOPMENT62DEVELOPMENTClinicalTrialSiteStudyCostsLocationAHJansz1">#REF!</definedName>
    <definedName name="LastYTDPLGrossProfitExpense60RESEARCHDEVELOPMENT62DEVELOPMENTClinicalTrialSiteStudyCostsLocationAHJansz2" localSheetId="11">#REF!</definedName>
    <definedName name="LastYTDPLGrossProfitExpense60RESEARCHDEVELOPMENT62DEVELOPMENTClinicalTrialSiteStudyCostsLocationAHJansz2">#REF!</definedName>
    <definedName name="LastYTDPLGrossProfitExpense60RESEARCHDEVELOPMENT62DEVELOPMENTClinicalTrialSiteStudyCostsLocationAHJansz3" localSheetId="11">#REF!</definedName>
    <definedName name="LastYTDPLGrossProfitExpense60RESEARCHDEVELOPMENT62DEVELOPMENTClinicalTrialSiteStudyCostsLocationAHJansz3">#REF!</definedName>
    <definedName name="LastYTDPLGrossProfitExpense60RESEARCHDEVELOPMENT62DEVELOPMENTClinicalTrialSiteStudyCostsLocationAScottWhite1" localSheetId="11">#REF!</definedName>
    <definedName name="LastYTDPLGrossProfitExpense60RESEARCHDEVELOPMENT62DEVELOPMENTClinicalTrialSiteStudyCostsLocationAScottWhite1">#REF!</definedName>
    <definedName name="LastYTDPLGrossProfitExpense60RESEARCHDEVELOPMENT62DEVELOPMENTClinicalTrialSiteStudyCostsLocationAScottWhite2" localSheetId="11">#REF!</definedName>
    <definedName name="LastYTDPLGrossProfitExpense60RESEARCHDEVELOPMENT62DEVELOPMENTClinicalTrialSiteStudyCostsLocationAScottWhite2">#REF!</definedName>
    <definedName name="LastYTDPLGrossProfitExpense60RESEARCHDEVELOPMENT62DEVELOPMENTClinicalTrialSiteStudyCostsLocationAScottWhite3" localSheetId="11">#REF!</definedName>
    <definedName name="LastYTDPLGrossProfitExpense60RESEARCHDEVELOPMENT62DEVELOPMENTClinicalTrialSiteStudyCostsLocationAScottWhite3">#REF!</definedName>
    <definedName name="LastYTDPLGrossProfitExpense60RESEARCHDEVELOPMENT62DEVELOPMENTClinicalTrialSiteStudyCostsLocationBMDAnderson1" localSheetId="11">#REF!</definedName>
    <definedName name="LastYTDPLGrossProfitExpense60RESEARCHDEVELOPMENT62DEVELOPMENTClinicalTrialSiteStudyCostsLocationBMDAnderson1">#REF!</definedName>
    <definedName name="LastYTDPLGrossProfitExpense60RESEARCHDEVELOPMENT62DEVELOPMENTClinicalTrialSiteStudyCostsLocationBMDAnderson2" localSheetId="11">#REF!</definedName>
    <definedName name="LastYTDPLGrossProfitExpense60RESEARCHDEVELOPMENT62DEVELOPMENTClinicalTrialSiteStudyCostsLocationBMDAnderson2">#REF!</definedName>
    <definedName name="LastYTDPLGrossProfitExpense60RESEARCHDEVELOPMENT62DEVELOPMENTClinicalTrialSiteStudyCostsLocationBMDAnderson3" localSheetId="11">#REF!</definedName>
    <definedName name="LastYTDPLGrossProfitExpense60RESEARCHDEVELOPMENT62DEVELOPMENTClinicalTrialSiteStudyCostsLocationBMDAnderson3">#REF!</definedName>
    <definedName name="LastYTDPLGrossProfitExpense60RESEARCHDEVELOPMENT62DEVELOPMENTClinicalTrialSiteStudyCostsLocationCUrologySanAntonio1" localSheetId="11">#REF!</definedName>
    <definedName name="LastYTDPLGrossProfitExpense60RESEARCHDEVELOPMENT62DEVELOPMENTClinicalTrialSiteStudyCostsLocationCUrologySanAntonio1">#REF!</definedName>
    <definedName name="LastYTDPLGrossProfitExpense60RESEARCHDEVELOPMENT62DEVELOPMENTClinicalTrialSiteStudyCostsLocationCUrologySanAntonio2" localSheetId="11">#REF!</definedName>
    <definedName name="LastYTDPLGrossProfitExpense60RESEARCHDEVELOPMENT62DEVELOPMENTClinicalTrialSiteStudyCostsLocationCUrologySanAntonio2">#REF!</definedName>
    <definedName name="LastYTDPLGrossProfitExpense60RESEARCHDEVELOPMENT62DEVELOPMENTClinicalTrialSiteStudyCostsLocationCUrologySanAntonio3" localSheetId="11">#REF!</definedName>
    <definedName name="LastYTDPLGrossProfitExpense60RESEARCHDEVELOPMENT62DEVELOPMENTClinicalTrialSiteStudyCostsLocationCUrologySanAntonio3">#REF!</definedName>
    <definedName name="LastYTDPLGrossProfitExpense60RESEARCHDEVELOPMENT62DEVELOPMENTClinicalTrialSiteStudyCostsLocationD1" localSheetId="11">#REF!</definedName>
    <definedName name="LastYTDPLGrossProfitExpense60RESEARCHDEVELOPMENT62DEVELOPMENTClinicalTrialSiteStudyCostsLocationD1">#REF!</definedName>
    <definedName name="LastYTDPLGrossProfitExpense60RESEARCHDEVELOPMENT62DEVELOPMENTClinicalTrialSiteStudyCostsLocationD2" localSheetId="11">#REF!</definedName>
    <definedName name="LastYTDPLGrossProfitExpense60RESEARCHDEVELOPMENT62DEVELOPMENTClinicalTrialSiteStudyCostsLocationD2">#REF!</definedName>
    <definedName name="LastYTDPLGrossProfitExpense60RESEARCHDEVELOPMENT62DEVELOPMENTClinicalTrialSiteStudyCostsLocationD3" localSheetId="11">#REF!</definedName>
    <definedName name="LastYTDPLGrossProfitExpense60RESEARCHDEVELOPMENT62DEVELOPMENTClinicalTrialSiteStudyCostsLocationD3">#REF!</definedName>
    <definedName name="LastYTDPLGrossProfitExpense60RESEARCHDEVELOPMENT62DEVELOPMENTClinicalTrialSiteStudyCostsLocationDNewport1" localSheetId="11">#REF!</definedName>
    <definedName name="LastYTDPLGrossProfitExpense60RESEARCHDEVELOPMENT62DEVELOPMENTClinicalTrialSiteStudyCostsLocationDNewport1">#REF!</definedName>
    <definedName name="LastYTDPLGrossProfitExpense60RESEARCHDEVELOPMENT62DEVELOPMENTClinicalTrialSiteStudyCostsLocationDNewport2" localSheetId="11">#REF!</definedName>
    <definedName name="LastYTDPLGrossProfitExpense60RESEARCHDEVELOPMENT62DEVELOPMENTClinicalTrialSiteStudyCostsLocationDNewport2">#REF!</definedName>
    <definedName name="LastYTDPLGrossProfitExpense60RESEARCHDEVELOPMENT62DEVELOPMENTClinicalTrialSiteStudyCostsLocationDNewport3" localSheetId="11">#REF!</definedName>
    <definedName name="LastYTDPLGrossProfitExpense60RESEARCHDEVELOPMENT62DEVELOPMENTClinicalTrialSiteStudyCostsLocationDNewport3">#REF!</definedName>
    <definedName name="LastYTDPLGrossProfitExpense60RESEARCHDEVELOPMENT62DEVELOPMENTClinicalTrialSiteStudyCostsLocationENYUMedicalCenter1" localSheetId="11">#REF!</definedName>
    <definedName name="LastYTDPLGrossProfitExpense60RESEARCHDEVELOPMENT62DEVELOPMENTClinicalTrialSiteStudyCostsLocationENYUMedicalCenter1">#REF!</definedName>
    <definedName name="LastYTDPLGrossProfitExpense60RESEARCHDEVELOPMENT62DEVELOPMENTClinicalTrialSiteStudyCostsLocationENYUMedicalCenter2" localSheetId="11">#REF!</definedName>
    <definedName name="LastYTDPLGrossProfitExpense60RESEARCHDEVELOPMENT62DEVELOPMENTClinicalTrialSiteStudyCostsLocationENYUMedicalCenter2">#REF!</definedName>
    <definedName name="LastYTDPLGrossProfitExpense60RESEARCHDEVELOPMENT62DEVELOPMENTClinicalTrialSiteStudyCostsLocationENYUMedicalCenter3" localSheetId="11">#REF!</definedName>
    <definedName name="LastYTDPLGrossProfitExpense60RESEARCHDEVELOPMENT62DEVELOPMENTClinicalTrialSiteStudyCostsLocationENYUMedicalCenter3">#REF!</definedName>
    <definedName name="LastYTDPLGrossProfitExpense60RESEARCHDEVELOPMENT62DEVELOPMENTClinicalTrialSiteStudyCostsLocationFSiebersite1" localSheetId="11">#REF!</definedName>
    <definedName name="LastYTDPLGrossProfitExpense60RESEARCHDEVELOPMENT62DEVELOPMENTClinicalTrialSiteStudyCostsLocationFSiebersite1">#REF!</definedName>
    <definedName name="LastYTDPLGrossProfitExpense60RESEARCHDEVELOPMENT62DEVELOPMENTClinicalTrialSiteStudyCostsLocationFSiebersite2" localSheetId="11">#REF!</definedName>
    <definedName name="LastYTDPLGrossProfitExpense60RESEARCHDEVELOPMENT62DEVELOPMENTClinicalTrialSiteStudyCostsLocationFSiebersite2">#REF!</definedName>
    <definedName name="LastYTDPLGrossProfitExpense60RESEARCHDEVELOPMENT62DEVELOPMENTClinicalTrialSiteStudyCostsLocationFSiebersite3" localSheetId="11">#REF!</definedName>
    <definedName name="LastYTDPLGrossProfitExpense60RESEARCHDEVELOPMENT62DEVELOPMENTClinicalTrialSiteStudyCostsLocationFSiebersite3">#REF!</definedName>
    <definedName name="LastYTDPLGrossProfitExpense60RESEARCHDEVELOPMENT62DEVELOPMENTClinicalTrialSiteStudyCostsLocationXCanMed1" localSheetId="11">#REF!</definedName>
    <definedName name="LastYTDPLGrossProfitExpense60RESEARCHDEVELOPMENT62DEVELOPMENTClinicalTrialSiteStudyCostsLocationXCanMed1">#REF!</definedName>
    <definedName name="LastYTDPLGrossProfitExpense60RESEARCHDEVELOPMENT62DEVELOPMENTClinicalTrialSiteStudyCostsLocationXCanMed2" localSheetId="11">#REF!</definedName>
    <definedName name="LastYTDPLGrossProfitExpense60RESEARCHDEVELOPMENT62DEVELOPMENTClinicalTrialSiteStudyCostsLocationXCanMed2">#REF!</definedName>
    <definedName name="LastYTDPLGrossProfitExpense60RESEARCHDEVELOPMENT62DEVELOPMENTClinicalTrialSiteStudyCostsLocationXCanMed3" localSheetId="11">#REF!</definedName>
    <definedName name="LastYTDPLGrossProfitExpense60RESEARCHDEVELOPMENT62DEVELOPMENTClinicalTrialSiteStudyCostsLocationXCanMed3">#REF!</definedName>
    <definedName name="LastYTDPLGrossProfitExpense60RESEARCHDEVELOPMENT62DEVELOPMENTClinicalTrialSiteStudyCostsLocationYProbity1" localSheetId="11">#REF!</definedName>
    <definedName name="LastYTDPLGrossProfitExpense60RESEARCHDEVELOPMENT62DEVELOPMENTClinicalTrialSiteStudyCostsLocationYProbity1">#REF!</definedName>
    <definedName name="LastYTDPLGrossProfitExpense60RESEARCHDEVELOPMENT62DEVELOPMENTClinicalTrialSiteStudyCostsLocationYProbity2" localSheetId="11">#REF!</definedName>
    <definedName name="LastYTDPLGrossProfitExpense60RESEARCHDEVELOPMENT62DEVELOPMENTClinicalTrialSiteStudyCostsLocationYProbity2">#REF!</definedName>
    <definedName name="LastYTDPLGrossProfitExpense60RESEARCHDEVELOPMENT62DEVELOPMENTClinicalTrialSiteStudyCostsLocationYProbity3" localSheetId="11">#REF!</definedName>
    <definedName name="LastYTDPLGrossProfitExpense60RESEARCHDEVELOPMENT62DEVELOPMENTClinicalTrialSiteStudyCostsLocationYProbity3">#REF!</definedName>
    <definedName name="LastYTDPLGrossProfitExpense60RESEARCHDEVELOPMENT62DEVELOPMENTClinicalTrialSiteStudyCostsLocationZSteinhoff1" localSheetId="11">#REF!</definedName>
    <definedName name="LastYTDPLGrossProfitExpense60RESEARCHDEVELOPMENT62DEVELOPMENTClinicalTrialSiteStudyCostsLocationZSteinhoff1">#REF!</definedName>
    <definedName name="LastYTDPLGrossProfitExpense60RESEARCHDEVELOPMENT62DEVELOPMENTClinicalTrialSiteStudyCostsLocationZSteinhoff2" localSheetId="11">#REF!</definedName>
    <definedName name="LastYTDPLGrossProfitExpense60RESEARCHDEVELOPMENT62DEVELOPMENTClinicalTrialSiteStudyCostsLocationZSteinhoff2">#REF!</definedName>
    <definedName name="LastYTDPLGrossProfitExpense60RESEARCHDEVELOPMENT62DEVELOPMENTClinicalTrialSiteStudyCostsLocationZSteinhoff3" localSheetId="11">#REF!</definedName>
    <definedName name="LastYTDPLGrossProfitExpense60RESEARCHDEVELOPMENT62DEVELOPMENTClinicalTrialSiteStudyCostsLocationZSteinhoff3">#REF!</definedName>
    <definedName name="LastYTDPLGrossProfitExpense60RESEARCHDEVELOPMENT62DEVELOPMENTClinicalTrialSiteStudyCostsMealsPRX302meeting1" localSheetId="11">#REF!</definedName>
    <definedName name="LastYTDPLGrossProfitExpense60RESEARCHDEVELOPMENT62DEVELOPMENTClinicalTrialSiteStudyCostsMealsPRX302meeting1">#REF!</definedName>
    <definedName name="LastYTDPLGrossProfitExpense60RESEARCHDEVELOPMENT62DEVELOPMENTClinicalTrialSiteStudyCostsMealsPRX302meeting2" localSheetId="11">#REF!</definedName>
    <definedName name="LastYTDPLGrossProfitExpense60RESEARCHDEVELOPMENT62DEVELOPMENTClinicalTrialSiteStudyCostsMealsPRX302meeting2">#REF!</definedName>
    <definedName name="LastYTDPLGrossProfitExpense60RESEARCHDEVELOPMENT62DEVELOPMENTClinicalTrialSiteStudyCostsMealsPRX302meeting3" localSheetId="11">#REF!</definedName>
    <definedName name="LastYTDPLGrossProfitExpense60RESEARCHDEVELOPMENT62DEVELOPMENTClinicalTrialSiteStudyCostsMealsPRX302meeting3">#REF!</definedName>
    <definedName name="LastYTDPLGrossProfitExpense60RESEARCHDEVELOPMENT62DEVELOPMENTClinicalTrialSiteStudyCostsSiteStudyCostsOther1" localSheetId="11">#REF!</definedName>
    <definedName name="LastYTDPLGrossProfitExpense60RESEARCHDEVELOPMENT62DEVELOPMENTClinicalTrialSiteStudyCostsSiteStudyCostsOther1">#REF!</definedName>
    <definedName name="LastYTDPLGrossProfitExpense60RESEARCHDEVELOPMENT62DEVELOPMENTClinicalTrialSiteStudyCostsSiteStudyCostsOther2" localSheetId="11">#REF!</definedName>
    <definedName name="LastYTDPLGrossProfitExpense60RESEARCHDEVELOPMENT62DEVELOPMENTClinicalTrialSiteStudyCostsSiteStudyCostsOther2">#REF!</definedName>
    <definedName name="LastYTDPLGrossProfitExpense60RESEARCHDEVELOPMENT62DEVELOPMENTClinicalTrialSiteStudyCostsSiteStudyCostsOther3" localSheetId="11">#REF!</definedName>
    <definedName name="LastYTDPLGrossProfitExpense60RESEARCHDEVELOPMENT62DEVELOPMENTClinicalTrialSiteStudyCostsSiteStudyCostsOther3">#REF!</definedName>
    <definedName name="LastYTDPLGrossProfitExpense60RESEARCHDEVELOPMENT62DEVELOPMENTClinicalTrialSponsorshipCLL1" localSheetId="11">#REF!</definedName>
    <definedName name="LastYTDPLGrossProfitExpense60RESEARCHDEVELOPMENT62DEVELOPMENTClinicalTrialSponsorshipCLL1">#REF!</definedName>
    <definedName name="LastYTDPLGrossProfitExpense60RESEARCHDEVELOPMENT62DEVELOPMENTClinicalTrialSponsorshipCLL2" localSheetId="11">#REF!</definedName>
    <definedName name="LastYTDPLGrossProfitExpense60RESEARCHDEVELOPMENT62DEVELOPMENTClinicalTrialSponsorshipCLL2">#REF!</definedName>
    <definedName name="LastYTDPLGrossProfitExpense60RESEARCHDEVELOPMENT62DEVELOPMENTClinicalTrialSponsorshipCLL3" localSheetId="11">#REF!</definedName>
    <definedName name="LastYTDPLGrossProfitExpense60RESEARCHDEVELOPMENT62DEVELOPMENTClinicalTrialSponsorshipCLL3">#REF!</definedName>
    <definedName name="LastYTDPLGrossProfitExpense60RESEARCHDEVELOPMENT62DEVELOPMENTClinicalTrialTotalCentralLab1" localSheetId="11">#REF!</definedName>
    <definedName name="LastYTDPLGrossProfitExpense60RESEARCHDEVELOPMENT62DEVELOPMENTClinicalTrialTotalCentralLab1">#REF!</definedName>
    <definedName name="LastYTDPLGrossProfitExpense60RESEARCHDEVELOPMENT62DEVELOPMENTClinicalTrialTotalCentralLab2" localSheetId="11">#REF!</definedName>
    <definedName name="LastYTDPLGrossProfitExpense60RESEARCHDEVELOPMENT62DEVELOPMENTClinicalTrialTotalCentralLab2">#REF!</definedName>
    <definedName name="LastYTDPLGrossProfitExpense60RESEARCHDEVELOPMENT62DEVELOPMENTClinicalTrialTotalCentralLab3" localSheetId="11">#REF!</definedName>
    <definedName name="LastYTDPLGrossProfitExpense60RESEARCHDEVELOPMENT62DEVELOPMENTClinicalTrialTotalCentralLab3">#REF!</definedName>
    <definedName name="LastYTDPLGrossProfitExpense60RESEARCHDEVELOPMENT62DEVELOPMENTClinicalTrialTotalConsultants1" localSheetId="11">#REF!</definedName>
    <definedName name="LastYTDPLGrossProfitExpense60RESEARCHDEVELOPMENT62DEVELOPMENTClinicalTrialTotalConsultants1">#REF!</definedName>
    <definedName name="LastYTDPLGrossProfitExpense60RESEARCHDEVELOPMENT62DEVELOPMENTClinicalTrialTotalConsultants2" localSheetId="11">#REF!</definedName>
    <definedName name="LastYTDPLGrossProfitExpense60RESEARCHDEVELOPMENT62DEVELOPMENTClinicalTrialTotalConsultants2">#REF!</definedName>
    <definedName name="LastYTDPLGrossProfitExpense60RESEARCHDEVELOPMENT62DEVELOPMENTClinicalTrialTotalConsultants3" localSheetId="11">#REF!</definedName>
    <definedName name="LastYTDPLGrossProfitExpense60RESEARCHDEVELOPMENT62DEVELOPMENTClinicalTrialTotalConsultants3">#REF!</definedName>
    <definedName name="LastYTDPLGrossProfitExpense60RESEARCHDEVELOPMENT62DEVELOPMENTClinicalTrialTotalCROCosts1" localSheetId="11">#REF!</definedName>
    <definedName name="LastYTDPLGrossProfitExpense60RESEARCHDEVELOPMENT62DEVELOPMENTClinicalTrialTotalCROCosts1">#REF!</definedName>
    <definedName name="LastYTDPLGrossProfitExpense60RESEARCHDEVELOPMENT62DEVELOPMENTClinicalTrialTotalCROCosts2" localSheetId="11">#REF!</definedName>
    <definedName name="LastYTDPLGrossProfitExpense60RESEARCHDEVELOPMENT62DEVELOPMENTClinicalTrialTotalCROCosts2">#REF!</definedName>
    <definedName name="LastYTDPLGrossProfitExpense60RESEARCHDEVELOPMENT62DEVELOPMENTClinicalTrialTotalCROCosts3" localSheetId="11">#REF!</definedName>
    <definedName name="LastYTDPLGrossProfitExpense60RESEARCHDEVELOPMENT62DEVELOPMENTClinicalTrialTotalCROCosts3">#REF!</definedName>
    <definedName name="LastYTDPLGrossProfitExpense60RESEARCHDEVELOPMENT62DEVELOPMENTClinicalTrialTotalInvestigatorMeetings1" localSheetId="11">#REF!</definedName>
    <definedName name="LastYTDPLGrossProfitExpense60RESEARCHDEVELOPMENT62DEVELOPMENTClinicalTrialTotalInvestigatorMeetings1">#REF!</definedName>
    <definedName name="LastYTDPLGrossProfitExpense60RESEARCHDEVELOPMENT62DEVELOPMENTClinicalTrialTotalInvestigatorMeetings2" localSheetId="11">#REF!</definedName>
    <definedName name="LastYTDPLGrossProfitExpense60RESEARCHDEVELOPMENT62DEVELOPMENTClinicalTrialTotalInvestigatorMeetings2">#REF!</definedName>
    <definedName name="LastYTDPLGrossProfitExpense60RESEARCHDEVELOPMENT62DEVELOPMENTClinicalTrialTotalInvestigatorMeetings3" localSheetId="11">#REF!</definedName>
    <definedName name="LastYTDPLGrossProfitExpense60RESEARCHDEVELOPMENT62DEVELOPMENTClinicalTrialTotalInvestigatorMeetings3">#REF!</definedName>
    <definedName name="LastYTDPLGrossProfitExpense60RESEARCHDEVELOPMENT62DEVELOPMENTClinicalTrialTotalSiteStudyCosts1" localSheetId="11">#REF!</definedName>
    <definedName name="LastYTDPLGrossProfitExpense60RESEARCHDEVELOPMENT62DEVELOPMENTClinicalTrialTotalSiteStudyCosts1">#REF!</definedName>
    <definedName name="LastYTDPLGrossProfitExpense60RESEARCHDEVELOPMENT62DEVELOPMENTClinicalTrialTotalSiteStudyCosts2" localSheetId="11">#REF!</definedName>
    <definedName name="LastYTDPLGrossProfitExpense60RESEARCHDEVELOPMENT62DEVELOPMENTClinicalTrialTotalSiteStudyCosts2">#REF!</definedName>
    <definedName name="LastYTDPLGrossProfitExpense60RESEARCHDEVELOPMENT62DEVELOPMENTClinicalTrialTotalSiteStudyCosts3" localSheetId="11">#REF!</definedName>
    <definedName name="LastYTDPLGrossProfitExpense60RESEARCHDEVELOPMENT62DEVELOPMENTClinicalTrialTotalSiteStudyCosts3">#REF!</definedName>
    <definedName name="LastYTDPLGrossProfitExpense60RESEARCHDEVELOPMENT62DEVELOPMENTCMCManufacturing" localSheetId="11">#REF!</definedName>
    <definedName name="LastYTDPLGrossProfitExpense60RESEARCHDEVELOPMENT62DEVELOPMENTCMCManufacturing">#REF!</definedName>
    <definedName name="LastYTDPLGrossProfitExpense60RESEARCHDEVELOPMENT62DEVELOPMENTCMCManufacturing121Prepclinicalprotocol1" localSheetId="11">#REF!</definedName>
    <definedName name="LastYTDPLGrossProfitExpense60RESEARCHDEVELOPMENT62DEVELOPMENTCMCManufacturing121Prepclinicalprotocol1">#REF!</definedName>
    <definedName name="LastYTDPLGrossProfitExpense60RESEARCHDEVELOPMENT62DEVELOPMENTCMCManufacturing121Prepclinicalprotocol2" localSheetId="11">#REF!</definedName>
    <definedName name="LastYTDPLGrossProfitExpense60RESEARCHDEVELOPMENT62DEVELOPMENTCMCManufacturing121Prepclinicalprotocol2">#REF!</definedName>
    <definedName name="LastYTDPLGrossProfitExpense60RESEARCHDEVELOPMENT62DEVELOPMENTCMCManufacturing121Prepclinicalprotocol3" localSheetId="11">#REF!</definedName>
    <definedName name="LastYTDPLGrossProfitExpense60RESEARCHDEVELOPMENT62DEVELOPMENTCMCManufacturing121Prepclinicalprotocol3">#REF!</definedName>
    <definedName name="LastYTDPLGrossProfitExpense60RESEARCHDEVELOPMENT62DEVELOPMENTCMCManufacturing122prepivotalclinicalsynopsis1" localSheetId="11">#REF!</definedName>
    <definedName name="LastYTDPLGrossProfitExpense60RESEARCHDEVELOPMENT62DEVELOPMENTCMCManufacturing122prepivotalclinicalsynopsis1">#REF!</definedName>
    <definedName name="LastYTDPLGrossProfitExpense60RESEARCHDEVELOPMENT62DEVELOPMENTCMCManufacturing122prepivotalclinicalsynopsis2" localSheetId="11">#REF!</definedName>
    <definedName name="LastYTDPLGrossProfitExpense60RESEARCHDEVELOPMENT62DEVELOPMENTCMCManufacturing122prepivotalclinicalsynopsis2">#REF!</definedName>
    <definedName name="LastYTDPLGrossProfitExpense60RESEARCHDEVELOPMENT62DEVELOPMENTCMCManufacturing122prepivotalclinicalsynopsis3" localSheetId="11">#REF!</definedName>
    <definedName name="LastYTDPLGrossProfitExpense60RESEARCHDEVELOPMENT62DEVELOPMENTCMCManufacturing122prepivotalclinicalsynopsis3">#REF!</definedName>
    <definedName name="LastYTDPLGrossProfitExpense60RESEARCHDEVELOPMENT62DEVELOPMENTCMCManufacturing123responseforPRX321GBM1" localSheetId="11">#REF!</definedName>
    <definedName name="LastYTDPLGrossProfitExpense60RESEARCHDEVELOPMENT62DEVELOPMENTCMCManufacturing123responseforPRX321GBM1">#REF!</definedName>
    <definedName name="LastYTDPLGrossProfitExpense60RESEARCHDEVELOPMENT62DEVELOPMENTCMCManufacturing123responseforPRX321GBM2" localSheetId="11">#REF!</definedName>
    <definedName name="LastYTDPLGrossProfitExpense60RESEARCHDEVELOPMENT62DEVELOPMENTCMCManufacturing123responseforPRX321GBM2">#REF!</definedName>
    <definedName name="LastYTDPLGrossProfitExpense60RESEARCHDEVELOPMENT62DEVELOPMENTCMCManufacturing123responseforPRX321GBM3" localSheetId="11">#REF!</definedName>
    <definedName name="LastYTDPLGrossProfitExpense60RESEARCHDEVELOPMENT62DEVELOPMENTCMCManufacturing123responseforPRX321GBM3">#REF!</definedName>
    <definedName name="LastYTDPLGrossProfitExpense60RESEARCHDEVELOPMENT62DEVELOPMENTCMCManufacturing124responseforPRX321GBM21" localSheetId="11">#REF!</definedName>
    <definedName name="LastYTDPLGrossProfitExpense60RESEARCHDEVELOPMENT62DEVELOPMENTCMCManufacturing124responseforPRX321GBM21">#REF!</definedName>
    <definedName name="LastYTDPLGrossProfitExpense60RESEARCHDEVELOPMENT62DEVELOPMENTCMCManufacturing124responseforPRX321GBM22" localSheetId="11">#REF!</definedName>
    <definedName name="LastYTDPLGrossProfitExpense60RESEARCHDEVELOPMENT62DEVELOPMENTCMCManufacturing124responseforPRX321GBM22">#REF!</definedName>
    <definedName name="LastYTDPLGrossProfitExpense60RESEARCHDEVELOPMENT62DEVELOPMENTCMCManufacturing124responseforPRX321GBM23" localSheetId="11">#REF!</definedName>
    <definedName name="LastYTDPLGrossProfitExpense60RESEARCHDEVELOPMENT62DEVELOPMENTCMCManufacturing124responseforPRX321GBM23">#REF!</definedName>
    <definedName name="LastYTDPLGrossProfitExpense60RESEARCHDEVELOPMENT62DEVELOPMENTCMCManufacturing125PRAMedicalwriter1" localSheetId="11">#REF!</definedName>
    <definedName name="LastYTDPLGrossProfitExpense60RESEARCHDEVELOPMENT62DEVELOPMENTCMCManufacturing125PRAMedicalwriter1">#REF!</definedName>
    <definedName name="LastYTDPLGrossProfitExpense60RESEARCHDEVELOPMENT62DEVELOPMENTCMCManufacturing125PRAMedicalwriter2" localSheetId="11">#REF!</definedName>
    <definedName name="LastYTDPLGrossProfitExpense60RESEARCHDEVELOPMENT62DEVELOPMENTCMCManufacturing125PRAMedicalwriter2">#REF!</definedName>
    <definedName name="LastYTDPLGrossProfitExpense60RESEARCHDEVELOPMENT62DEVELOPMENTCMCManufacturing125PRAMedicalwriter3" localSheetId="11">#REF!</definedName>
    <definedName name="LastYTDPLGrossProfitExpense60RESEARCHDEVELOPMENT62DEVELOPMENTCMCManufacturing125PRAMedicalwriter3">#REF!</definedName>
    <definedName name="LastYTDPLGrossProfitExpense60RESEARCHDEVELOPMENT62DEVELOPMENTCMCManufacturing126CABreviewofprotocol1" localSheetId="11">#REF!</definedName>
    <definedName name="LastYTDPLGrossProfitExpense60RESEARCHDEVELOPMENT62DEVELOPMENTCMCManufacturing126CABreviewofprotocol1">#REF!</definedName>
    <definedName name="LastYTDPLGrossProfitExpense60RESEARCHDEVELOPMENT62DEVELOPMENTCMCManufacturing126CABreviewofprotocol2" localSheetId="11">#REF!</definedName>
    <definedName name="LastYTDPLGrossProfitExpense60RESEARCHDEVELOPMENT62DEVELOPMENTCMCManufacturing126CABreviewofprotocol2">#REF!</definedName>
    <definedName name="LastYTDPLGrossProfitExpense60RESEARCHDEVELOPMENT62DEVELOPMENTCMCManufacturing126CABreviewofprotocol3" localSheetId="11">#REF!</definedName>
    <definedName name="LastYTDPLGrossProfitExpense60RESEARCHDEVELOPMENT62DEVELOPMENTCMCManufacturing126CABreviewofprotocol3">#REF!</definedName>
    <definedName name="LastYTDPLGrossProfitExpense60RESEARCHDEVELOPMENT62DEVELOPMENTCMCManufacturing127PreparepackageFDAsubmission1" localSheetId="11">#REF!</definedName>
    <definedName name="LastYTDPLGrossProfitExpense60RESEARCHDEVELOPMENT62DEVELOPMENTCMCManufacturing127PreparepackageFDAsubmission1">#REF!</definedName>
    <definedName name="LastYTDPLGrossProfitExpense60RESEARCHDEVELOPMENT62DEVELOPMENTCMCManufacturing127PreparepackageFDAsubmission2" localSheetId="11">#REF!</definedName>
    <definedName name="LastYTDPLGrossProfitExpense60RESEARCHDEVELOPMENT62DEVELOPMENTCMCManufacturing127PreparepackageFDAsubmission2">#REF!</definedName>
    <definedName name="LastYTDPLGrossProfitExpense60RESEARCHDEVELOPMENT62DEVELOPMENTCMCManufacturing127PreparepackageFDAsubmission3" localSheetId="11">#REF!</definedName>
    <definedName name="LastYTDPLGrossProfitExpense60RESEARCHDEVELOPMENT62DEVELOPMENTCMCManufacturing127PreparepackageFDAsubmission3">#REF!</definedName>
    <definedName name="LastYTDPLGrossProfitExpense60RESEARCHDEVELOPMENT62DEVELOPMENTCMCManufacturing128SubmitFDApackageUSagent1" localSheetId="11">#REF!</definedName>
    <definedName name="LastYTDPLGrossProfitExpense60RESEARCHDEVELOPMENT62DEVELOPMENTCMCManufacturing128SubmitFDApackageUSagent1">#REF!</definedName>
    <definedName name="LastYTDPLGrossProfitExpense60RESEARCHDEVELOPMENT62DEVELOPMENTCMCManufacturing128SubmitFDApackageUSagent2" localSheetId="11">#REF!</definedName>
    <definedName name="LastYTDPLGrossProfitExpense60RESEARCHDEVELOPMENT62DEVELOPMENTCMCManufacturing128SubmitFDApackageUSagent2">#REF!</definedName>
    <definedName name="LastYTDPLGrossProfitExpense60RESEARCHDEVELOPMENT62DEVELOPMENTCMCManufacturing128SubmitFDApackageUSagent3" localSheetId="11">#REF!</definedName>
    <definedName name="LastYTDPLGrossProfitExpense60RESEARCHDEVELOPMENT62DEVELOPMENTCMCManufacturing128SubmitFDApackageUSagent3">#REF!</definedName>
    <definedName name="LastYTDPLGrossProfitExpense60RESEARCHDEVELOPMENT62DEVELOPMENTCMCManufacturing41ProdstoreCB3cellbank1" localSheetId="11">#REF!</definedName>
    <definedName name="LastYTDPLGrossProfitExpense60RESEARCHDEVELOPMENT62DEVELOPMENTCMCManufacturing41ProdstoreCB3cellbank1">#REF!</definedName>
    <definedName name="LastYTDPLGrossProfitExpense60RESEARCHDEVELOPMENT62DEVELOPMENTCMCManufacturing41ProdstoreCB3cellbank2" localSheetId="11">#REF!</definedName>
    <definedName name="LastYTDPLGrossProfitExpense60RESEARCHDEVELOPMENT62DEVELOPMENTCMCManufacturing41ProdstoreCB3cellbank2">#REF!</definedName>
    <definedName name="LastYTDPLGrossProfitExpense60RESEARCHDEVELOPMENT62DEVELOPMENTCMCManufacturing41ProdstoreCB3cellbank3" localSheetId="11">#REF!</definedName>
    <definedName name="LastYTDPLGrossProfitExpense60RESEARCHDEVELOPMENT62DEVELOPMENTCMCManufacturing41ProdstoreCB3cellbank3">#REF!</definedName>
    <definedName name="LastYTDPLGrossProfitExpense60RESEARCHDEVELOPMENT62DEVELOPMENTCMCManufacturing42labellingstorageDNA1" localSheetId="11">#REF!</definedName>
    <definedName name="LastYTDPLGrossProfitExpense60RESEARCHDEVELOPMENT62DEVELOPMENTCMCManufacturing42labellingstorageDNA1">#REF!</definedName>
    <definedName name="LastYTDPLGrossProfitExpense60RESEARCHDEVELOPMENT62DEVELOPMENTCMCManufacturing42labellingstorageDNA2" localSheetId="11">#REF!</definedName>
    <definedName name="LastYTDPLGrossProfitExpense60RESEARCHDEVELOPMENT62DEVELOPMENTCMCManufacturing42labellingstorageDNA2">#REF!</definedName>
    <definedName name="LastYTDPLGrossProfitExpense60RESEARCHDEVELOPMENT62DEVELOPMENTCMCManufacturing42labellingstorageDNA3" localSheetId="11">#REF!</definedName>
    <definedName name="LastYTDPLGrossProfitExpense60RESEARCHDEVELOPMENT62DEVELOPMENTCMCManufacturing42labellingstorageDNA3">#REF!</definedName>
    <definedName name="LastYTDPLGrossProfitExpense60RESEARCHDEVELOPMENT62DEVELOPMENTCMCManufacturing4324monthstability1" localSheetId="11">#REF!</definedName>
    <definedName name="LastYTDPLGrossProfitExpense60RESEARCHDEVELOPMENT62DEVELOPMENTCMCManufacturing4324monthstability1">#REF!</definedName>
    <definedName name="LastYTDPLGrossProfitExpense60RESEARCHDEVELOPMENT62DEVELOPMENTCMCManufacturing4324monthstability2" localSheetId="11">#REF!</definedName>
    <definedName name="LastYTDPLGrossProfitExpense60RESEARCHDEVELOPMENT62DEVELOPMENTCMCManufacturing4324monthstability2">#REF!</definedName>
    <definedName name="LastYTDPLGrossProfitExpense60RESEARCHDEVELOPMENT62DEVELOPMENTCMCManufacturing4324monthstability3" localSheetId="11">#REF!</definedName>
    <definedName name="LastYTDPLGrossProfitExpense60RESEARCHDEVELOPMENT62DEVELOPMENTCMCManufacturing4324monthstability3">#REF!</definedName>
    <definedName name="LastYTDPLGrossProfitExpense60RESEARCHDEVELOPMENT62DEVELOPMENTCMCManufacturing44Cellbank3yearstability1" localSheetId="11">#REF!</definedName>
    <definedName name="LastYTDPLGrossProfitExpense60RESEARCHDEVELOPMENT62DEVELOPMENTCMCManufacturing44Cellbank3yearstability1">#REF!</definedName>
    <definedName name="LastYTDPLGrossProfitExpense60RESEARCHDEVELOPMENT62DEVELOPMENTCMCManufacturing44Cellbank3yearstability2" localSheetId="11">#REF!</definedName>
    <definedName name="LastYTDPLGrossProfitExpense60RESEARCHDEVELOPMENT62DEVELOPMENTCMCManufacturing44Cellbank3yearstability2">#REF!</definedName>
    <definedName name="LastYTDPLGrossProfitExpense60RESEARCHDEVELOPMENT62DEVELOPMENTCMCManufacturing44Cellbank3yearstability3" localSheetId="11">#REF!</definedName>
    <definedName name="LastYTDPLGrossProfitExpense60RESEARCHDEVELOPMENT62DEVELOPMENTCMCManufacturing44Cellbank3yearstability3">#REF!</definedName>
    <definedName name="LastYTDPLGrossProfitExpense60RESEARCHDEVELOPMENT62DEVELOPMENTCMCManufacturing45storagedrugproductatFisher1" localSheetId="11">#REF!</definedName>
    <definedName name="LastYTDPLGrossProfitExpense60RESEARCHDEVELOPMENT62DEVELOPMENTCMCManufacturing45storagedrugproductatFisher1">#REF!</definedName>
    <definedName name="LastYTDPLGrossProfitExpense60RESEARCHDEVELOPMENT62DEVELOPMENTCMCManufacturing45storagedrugproductatFisher2" localSheetId="11">#REF!</definedName>
    <definedName name="LastYTDPLGrossProfitExpense60RESEARCHDEVELOPMENT62DEVELOPMENTCMCManufacturing45storagedrugproductatFisher2">#REF!</definedName>
    <definedName name="LastYTDPLGrossProfitExpense60RESEARCHDEVELOPMENT62DEVELOPMENTCMCManufacturing45storagedrugproductatFisher3" localSheetId="11">#REF!</definedName>
    <definedName name="LastYTDPLGrossProfitExpense60RESEARCHDEVELOPMENT62DEVELOPMENTCMCManufacturing45storagedrugproductatFisher3">#REF!</definedName>
    <definedName name="LastYTDPLGrossProfitExpense60RESEARCHDEVELOPMENT62DEVELOPMENTCMCManufacturing46storagestabilitysamples1" localSheetId="11">#REF!</definedName>
    <definedName name="LastYTDPLGrossProfitExpense60RESEARCHDEVELOPMENT62DEVELOPMENTCMCManufacturing46storagestabilitysamples1">#REF!</definedName>
    <definedName name="LastYTDPLGrossProfitExpense60RESEARCHDEVELOPMENT62DEVELOPMENTCMCManufacturing46storagestabilitysamples2" localSheetId="11">#REF!</definedName>
    <definedName name="LastYTDPLGrossProfitExpense60RESEARCHDEVELOPMENT62DEVELOPMENTCMCManufacturing46storagestabilitysamples2">#REF!</definedName>
    <definedName name="LastYTDPLGrossProfitExpense60RESEARCHDEVELOPMENT62DEVELOPMENTCMCManufacturing46storagestabilitysamples3" localSheetId="11">#REF!</definedName>
    <definedName name="LastYTDPLGrossProfitExpense60RESEARCHDEVELOPMENT62DEVELOPMENTCMCManufacturing46storagestabilitysamples3">#REF!</definedName>
    <definedName name="LastYTDPLGrossProfitExpense60RESEARCHDEVELOPMENT62DEVELOPMENTCMCManufacturing51ProcureHSA1" localSheetId="11">#REF!</definedName>
    <definedName name="LastYTDPLGrossProfitExpense60RESEARCHDEVELOPMENT62DEVELOPMENTCMCManufacturing51ProcureHSA1">#REF!</definedName>
    <definedName name="LastYTDPLGrossProfitExpense60RESEARCHDEVELOPMENT62DEVELOPMENTCMCManufacturing51ProcureHSA2" localSheetId="11">#REF!</definedName>
    <definedName name="LastYTDPLGrossProfitExpense60RESEARCHDEVELOPMENT62DEVELOPMENTCMCManufacturing51ProcureHSA2">#REF!</definedName>
    <definedName name="LastYTDPLGrossProfitExpense60RESEARCHDEVELOPMENT62DEVELOPMENTCMCManufacturing51ProcureHSA3" localSheetId="11">#REF!</definedName>
    <definedName name="LastYTDPLGrossProfitExpense60RESEARCHDEVELOPMENT62DEVELOPMENTCMCManufacturing51ProcureHSA3">#REF!</definedName>
    <definedName name="LastYTDPLGrossProfitExpense60RESEARCHDEVELOPMENT62DEVELOPMENTCMCManufacturing91characterizationofcellbank1" localSheetId="11">#REF!</definedName>
    <definedName name="LastYTDPLGrossProfitExpense60RESEARCHDEVELOPMENT62DEVELOPMENTCMCManufacturing91characterizationofcellbank1">#REF!</definedName>
    <definedName name="LastYTDPLGrossProfitExpense60RESEARCHDEVELOPMENT62DEVELOPMENTCMCManufacturing91characterizationofcellbank2" localSheetId="11">#REF!</definedName>
    <definedName name="LastYTDPLGrossProfitExpense60RESEARCHDEVELOPMENT62DEVELOPMENTCMCManufacturing91characterizationofcellbank2">#REF!</definedName>
    <definedName name="LastYTDPLGrossProfitExpense60RESEARCHDEVELOPMENT62DEVELOPMENTCMCManufacturing91characterizationofcellbank3" localSheetId="11">#REF!</definedName>
    <definedName name="LastYTDPLGrossProfitExpense60RESEARCHDEVELOPMENT62DEVELOPMENTCMCManufacturing91characterizationofcellbank3">#REF!</definedName>
    <definedName name="LastYTDPLGrossProfitExpense60RESEARCHDEVELOPMENT62DEVELOPMENTCMCManufacturing92Imidazoletests1" localSheetId="11">#REF!</definedName>
    <definedName name="LastYTDPLGrossProfitExpense60RESEARCHDEVELOPMENT62DEVELOPMENTCMCManufacturing92Imidazoletests1">#REF!</definedName>
    <definedName name="LastYTDPLGrossProfitExpense60RESEARCHDEVELOPMENT62DEVELOPMENTCMCManufacturing92Imidazoletests2" localSheetId="11">#REF!</definedName>
    <definedName name="LastYTDPLGrossProfitExpense60RESEARCHDEVELOPMENT62DEVELOPMENTCMCManufacturing92Imidazoletests2">#REF!</definedName>
    <definedName name="LastYTDPLGrossProfitExpense60RESEARCHDEVELOPMENT62DEVELOPMENTCMCManufacturing92Imidazoletests3" localSheetId="11">#REF!</definedName>
    <definedName name="LastYTDPLGrossProfitExpense60RESEARCHDEVELOPMENT62DEVELOPMENTCMCManufacturing92Imidazoletests3">#REF!</definedName>
    <definedName name="LastYTDPLGrossProfitExpense60RESEARCHDEVELOPMENT62DEVELOPMENTCMCManufacturing93IPTGNickelandassays1" localSheetId="11">#REF!</definedName>
    <definedName name="LastYTDPLGrossProfitExpense60RESEARCHDEVELOPMENT62DEVELOPMENTCMCManufacturing93IPTGNickelandassays1">#REF!</definedName>
    <definedName name="LastYTDPLGrossProfitExpense60RESEARCHDEVELOPMENT62DEVELOPMENTCMCManufacturing93IPTGNickelandassays2" localSheetId="11">#REF!</definedName>
    <definedName name="LastYTDPLGrossProfitExpense60RESEARCHDEVELOPMENT62DEVELOPMENTCMCManufacturing93IPTGNickelandassays2">#REF!</definedName>
    <definedName name="LastYTDPLGrossProfitExpense60RESEARCHDEVELOPMENT62DEVELOPMENTCMCManufacturing93IPTGNickelandassays3" localSheetId="11">#REF!</definedName>
    <definedName name="LastYTDPLGrossProfitExpense60RESEARCHDEVELOPMENT62DEVELOPMENTCMCManufacturing93IPTGNickelandassays3">#REF!</definedName>
    <definedName name="LastYTDPLGrossProfitExpense60RESEARCHDEVELOPMENT62DEVELOPMENTCMCManufacturing94HCPantibodiesfirstinstall1" localSheetId="11">#REF!</definedName>
    <definedName name="LastYTDPLGrossProfitExpense60RESEARCHDEVELOPMENT62DEVELOPMENTCMCManufacturing94HCPantibodiesfirstinstall1">#REF!</definedName>
    <definedName name="LastYTDPLGrossProfitExpense60RESEARCHDEVELOPMENT62DEVELOPMENTCMCManufacturing94HCPantibodiesfirstinstall2" localSheetId="11">#REF!</definedName>
    <definedName name="LastYTDPLGrossProfitExpense60RESEARCHDEVELOPMENT62DEVELOPMENTCMCManufacturing94HCPantibodiesfirstinstall2">#REF!</definedName>
    <definedName name="LastYTDPLGrossProfitExpense60RESEARCHDEVELOPMENT62DEVELOPMENTCMCManufacturing94HCPantibodiesfirstinstall3" localSheetId="11">#REF!</definedName>
    <definedName name="LastYTDPLGrossProfitExpense60RESEARCHDEVELOPMENT62DEVELOPMENTCMCManufacturing94HCPantibodiesfirstinstall3">#REF!</definedName>
    <definedName name="LastYTDPLGrossProfitExpense60RESEARCHDEVELOPMENT62DEVELOPMENTCMCManufacturing95hostcellDNAassay1" localSheetId="11">#REF!</definedName>
    <definedName name="LastYTDPLGrossProfitExpense60RESEARCHDEVELOPMENT62DEVELOPMENTCMCManufacturing95hostcellDNAassay1">#REF!</definedName>
    <definedName name="LastYTDPLGrossProfitExpense60RESEARCHDEVELOPMENT62DEVELOPMENTCMCManufacturing95hostcellDNAassay2" localSheetId="11">#REF!</definedName>
    <definedName name="LastYTDPLGrossProfitExpense60RESEARCHDEVELOPMENT62DEVELOPMENTCMCManufacturing95hostcellDNAassay2">#REF!</definedName>
    <definedName name="LastYTDPLGrossProfitExpense60RESEARCHDEVELOPMENT62DEVELOPMENTCMCManufacturing95hostcellDNAassay3" localSheetId="11">#REF!</definedName>
    <definedName name="LastYTDPLGrossProfitExpense60RESEARCHDEVELOPMENT62DEVELOPMENTCMCManufacturing95hostcellDNAassay3">#REF!</definedName>
    <definedName name="LastYTDPLGrossProfitExpense60RESEARCHDEVELOPMENT62DEVELOPMENTCMCManufacturing96TravelCostmonitorCygnus1" localSheetId="11">#REF!</definedName>
    <definedName name="LastYTDPLGrossProfitExpense60RESEARCHDEVELOPMENT62DEVELOPMENTCMCManufacturing96TravelCostmonitorCygnus1">#REF!</definedName>
    <definedName name="LastYTDPLGrossProfitExpense60RESEARCHDEVELOPMENT62DEVELOPMENTCMCManufacturing96TravelCostmonitorCygnus2" localSheetId="11">#REF!</definedName>
    <definedName name="LastYTDPLGrossProfitExpense60RESEARCHDEVELOPMENT62DEVELOPMENTCMCManufacturing96TravelCostmonitorCygnus2">#REF!</definedName>
    <definedName name="LastYTDPLGrossProfitExpense60RESEARCHDEVELOPMENT62DEVELOPMENTCMCManufacturing96TravelCostmonitorCygnus3" localSheetId="11">#REF!</definedName>
    <definedName name="LastYTDPLGrossProfitExpense60RESEARCHDEVELOPMENT62DEVELOPMENTCMCManufacturing96TravelCostmonitorCygnus3">#REF!</definedName>
    <definedName name="LastYTDPLGrossProfitExpense60RESEARCHDEVELOPMENT62DEVELOPMENTCMCManufacturingAssaydevelopment1" localSheetId="11">#REF!</definedName>
    <definedName name="LastYTDPLGrossProfitExpense60RESEARCHDEVELOPMENT62DEVELOPMENTCMCManufacturingAssaydevelopment1">#REF!</definedName>
    <definedName name="LastYTDPLGrossProfitExpense60RESEARCHDEVELOPMENT62DEVELOPMENTCMCManufacturingAssaydevelopment2" localSheetId="11">#REF!</definedName>
    <definedName name="LastYTDPLGrossProfitExpense60RESEARCHDEVELOPMENT62DEVELOPMENTCMCManufacturingAssaydevelopment2">#REF!</definedName>
    <definedName name="LastYTDPLGrossProfitExpense60RESEARCHDEVELOPMENT62DEVELOPMENTCMCManufacturingAssaydevelopment3" localSheetId="11">#REF!</definedName>
    <definedName name="LastYTDPLGrossProfitExpense60RESEARCHDEVELOPMENT62DEVELOPMENTCMCManufacturingAssaydevelopment3">#REF!</definedName>
    <definedName name="LastYTDPLGrossProfitExpense60RESEARCHDEVELOPMENT62DEVELOPMENTCMCManufacturingCMCManufacturingOther1" localSheetId="11">#REF!</definedName>
    <definedName name="LastYTDPLGrossProfitExpense60RESEARCHDEVELOPMENT62DEVELOPMENTCMCManufacturingCMCManufacturingOther1">#REF!</definedName>
    <definedName name="LastYTDPLGrossProfitExpense60RESEARCHDEVELOPMENT62DEVELOPMENTCMCManufacturingCMCManufacturingOther2" localSheetId="11">#REF!</definedName>
    <definedName name="LastYTDPLGrossProfitExpense60RESEARCHDEVELOPMENT62DEVELOPMENTCMCManufacturingCMCManufacturingOther2">#REF!</definedName>
    <definedName name="LastYTDPLGrossProfitExpense60RESEARCHDEVELOPMENT62DEVELOPMENTCMCManufacturingCMCManufacturingOther3" localSheetId="11">#REF!</definedName>
    <definedName name="LastYTDPLGrossProfitExpense60RESEARCHDEVELOPMENT62DEVELOPMENTCMCManufacturingCMCManufacturingOther3">#REF!</definedName>
    <definedName name="LastYTDPLGrossProfitExpense60RESEARCHDEVELOPMENT62DEVELOPMENTCMCManufacturingCMCOther1" localSheetId="11">#REF!</definedName>
    <definedName name="LastYTDPLGrossProfitExpense60RESEARCHDEVELOPMENT62DEVELOPMENTCMCManufacturingCMCOther1">#REF!</definedName>
    <definedName name="LastYTDPLGrossProfitExpense60RESEARCHDEVELOPMENT62DEVELOPMENTCMCManufacturingCMCOther2" localSheetId="11">#REF!</definedName>
    <definedName name="LastYTDPLGrossProfitExpense60RESEARCHDEVELOPMENT62DEVELOPMENTCMCManufacturingCMCOther2">#REF!</definedName>
    <definedName name="LastYTDPLGrossProfitExpense60RESEARCHDEVELOPMENT62DEVELOPMENTCMCManufacturingCMCOther3" localSheetId="11">#REF!</definedName>
    <definedName name="LastYTDPLGrossProfitExpense60RESEARCHDEVELOPMENT62DEVELOPMENTCMCManufacturingCMCOther3">#REF!</definedName>
    <definedName name="LastYTDPLGrossProfitExpense60RESEARCHDEVELOPMENT62DEVELOPMENTCMCManufacturingConsultants1" localSheetId="11">#REF!</definedName>
    <definedName name="LastYTDPLGrossProfitExpense60RESEARCHDEVELOPMENT62DEVELOPMENTCMCManufacturingConsultants1">#REF!</definedName>
    <definedName name="LastYTDPLGrossProfitExpense60RESEARCHDEVELOPMENT62DEVELOPMENTCMCManufacturingConsultants2" localSheetId="11">#REF!</definedName>
    <definedName name="LastYTDPLGrossProfitExpense60RESEARCHDEVELOPMENT62DEVELOPMENTCMCManufacturingConsultants2">#REF!</definedName>
    <definedName name="LastYTDPLGrossProfitExpense60RESEARCHDEVELOPMENT62DEVELOPMENTCMCManufacturingConsultants3" localSheetId="11">#REF!</definedName>
    <definedName name="LastYTDPLGrossProfitExpense60RESEARCHDEVELOPMENT62DEVELOPMENTCMCManufacturingConsultants3">#REF!</definedName>
    <definedName name="LastYTDPLGrossProfitExpense60RESEARCHDEVELOPMENT62DEVELOPMENTCMCManufacturingCostsofacquiringIL41" localSheetId="11">#REF!</definedName>
    <definedName name="LastYTDPLGrossProfitExpense60RESEARCHDEVELOPMENT62DEVELOPMENTCMCManufacturingCostsofacquiringIL41">#REF!</definedName>
    <definedName name="LastYTDPLGrossProfitExpense60RESEARCHDEVELOPMENT62DEVELOPMENTCMCManufacturingCostsofacquiringIL42" localSheetId="11">#REF!</definedName>
    <definedName name="LastYTDPLGrossProfitExpense60RESEARCHDEVELOPMENT62DEVELOPMENTCMCManufacturingCostsofacquiringIL42">#REF!</definedName>
    <definedName name="LastYTDPLGrossProfitExpense60RESEARCHDEVELOPMENT62DEVELOPMENTCMCManufacturingCostsofacquiringIL43" localSheetId="11">#REF!</definedName>
    <definedName name="LastYTDPLGrossProfitExpense60RESEARCHDEVELOPMENT62DEVELOPMENTCMCManufacturingCostsofacquiringIL43">#REF!</definedName>
    <definedName name="LastYTDPLGrossProfitExpense60RESEARCHDEVELOPMENT62DEVELOPMENTCMCManufacturingGMPContractManufacturing1" localSheetId="11">#REF!</definedName>
    <definedName name="LastYTDPLGrossProfitExpense60RESEARCHDEVELOPMENT62DEVELOPMENTCMCManufacturingGMPContractManufacturing1">#REF!</definedName>
    <definedName name="LastYTDPLGrossProfitExpense60RESEARCHDEVELOPMENT62DEVELOPMENTCMCManufacturingGMPContractManufacturing2" localSheetId="11">#REF!</definedName>
    <definedName name="LastYTDPLGrossProfitExpense60RESEARCHDEVELOPMENT62DEVELOPMENTCMCManufacturingGMPContractManufacturing2">#REF!</definedName>
    <definedName name="LastYTDPLGrossProfitExpense60RESEARCHDEVELOPMENT62DEVELOPMENTCMCManufacturingGMPContractManufacturing3" localSheetId="11">#REF!</definedName>
    <definedName name="LastYTDPLGrossProfitExpense60RESEARCHDEVELOPMENT62DEVELOPMENTCMCManufacturingGMPContractManufacturing3">#REF!</definedName>
    <definedName name="LastYTDPLGrossProfitExpense60RESEARCHDEVELOPMENT62DEVELOPMENTCMCManufacturingMethodTransferandApplication1" localSheetId="11">#REF!</definedName>
    <definedName name="LastYTDPLGrossProfitExpense60RESEARCHDEVELOPMENT62DEVELOPMENTCMCManufacturingMethodTransferandApplication1">#REF!</definedName>
    <definedName name="LastYTDPLGrossProfitExpense60RESEARCHDEVELOPMENT62DEVELOPMENTCMCManufacturingMethodTransferandApplication2" localSheetId="11">#REF!</definedName>
    <definedName name="LastYTDPLGrossProfitExpense60RESEARCHDEVELOPMENT62DEVELOPMENTCMCManufacturingMethodTransferandApplication2">#REF!</definedName>
    <definedName name="LastYTDPLGrossProfitExpense60RESEARCHDEVELOPMENT62DEVELOPMENTCMCManufacturingMethodTransferandApplication3" localSheetId="11">#REF!</definedName>
    <definedName name="LastYTDPLGrossProfitExpense60RESEARCHDEVELOPMENT62DEVELOPMENTCMCManufacturingMethodTransferandApplication3">#REF!</definedName>
    <definedName name="LastYTDPLGrossProfitExpense60RESEARCHDEVELOPMENT62DEVELOPMENTCMCManufacturingProduction1" localSheetId="11">#REF!</definedName>
    <definedName name="LastYTDPLGrossProfitExpense60RESEARCHDEVELOPMENT62DEVELOPMENTCMCManufacturingProduction1">#REF!</definedName>
    <definedName name="LastYTDPLGrossProfitExpense60RESEARCHDEVELOPMENT62DEVELOPMENTCMCManufacturingProduction2" localSheetId="11">#REF!</definedName>
    <definedName name="LastYTDPLGrossProfitExpense60RESEARCHDEVELOPMENT62DEVELOPMENTCMCManufacturingProduction2">#REF!</definedName>
    <definedName name="LastYTDPLGrossProfitExpense60RESEARCHDEVELOPMENT62DEVELOPMENTCMCManufacturingProduction3" localSheetId="11">#REF!</definedName>
    <definedName name="LastYTDPLGrossProfitExpense60RESEARCHDEVELOPMENT62DEVELOPMENTCMCManufacturingProduction3">#REF!</definedName>
    <definedName name="LastYTDPLGrossProfitExpense60RESEARCHDEVELOPMENT62DEVELOPMENTCMCManufacturingQualityControl1" localSheetId="11">#REF!</definedName>
    <definedName name="LastYTDPLGrossProfitExpense60RESEARCHDEVELOPMENT62DEVELOPMENTCMCManufacturingQualityControl1">#REF!</definedName>
    <definedName name="LastYTDPLGrossProfitExpense60RESEARCHDEVELOPMENT62DEVELOPMENTCMCManufacturingQualityControl2" localSheetId="11">#REF!</definedName>
    <definedName name="LastYTDPLGrossProfitExpense60RESEARCHDEVELOPMENT62DEVELOPMENTCMCManufacturingQualityControl2">#REF!</definedName>
    <definedName name="LastYTDPLGrossProfitExpense60RESEARCHDEVELOPMENT62DEVELOPMENTCMCManufacturingQualityControl3" localSheetId="11">#REF!</definedName>
    <definedName name="LastYTDPLGrossProfitExpense60RESEARCHDEVELOPMENT62DEVELOPMENTCMCManufacturingQualityControl3">#REF!</definedName>
    <definedName name="LastYTDPLGrossProfitExpense60RESEARCHDEVELOPMENT62DEVELOPMENTCMCManufacturingResearchinManufacturing1" localSheetId="11">#REF!</definedName>
    <definedName name="LastYTDPLGrossProfitExpense60RESEARCHDEVELOPMENT62DEVELOPMENTCMCManufacturingResearchinManufacturing1">#REF!</definedName>
    <definedName name="LastYTDPLGrossProfitExpense60RESEARCHDEVELOPMENT62DEVELOPMENTCMCManufacturingResearchinManufacturing2" localSheetId="11">#REF!</definedName>
    <definedName name="LastYTDPLGrossProfitExpense60RESEARCHDEVELOPMENT62DEVELOPMENTCMCManufacturingResearchinManufacturing2">#REF!</definedName>
    <definedName name="LastYTDPLGrossProfitExpense60RESEARCHDEVELOPMENT62DEVELOPMENTCMCManufacturingResearchinManufacturing3" localSheetId="11">#REF!</definedName>
    <definedName name="LastYTDPLGrossProfitExpense60RESEARCHDEVELOPMENT62DEVELOPMENTCMCManufacturingResearchinManufacturing3">#REF!</definedName>
    <definedName name="LastYTDPLGrossProfitExpense60RESEARCHDEVELOPMENT62DEVELOPMENTCMCManufacturingStability1" localSheetId="11">#REF!</definedName>
    <definedName name="LastYTDPLGrossProfitExpense60RESEARCHDEVELOPMENT62DEVELOPMENTCMCManufacturingStability1">#REF!</definedName>
    <definedName name="LastYTDPLGrossProfitExpense60RESEARCHDEVELOPMENT62DEVELOPMENTCMCManufacturingStability2" localSheetId="11">#REF!</definedName>
    <definedName name="LastYTDPLGrossProfitExpense60RESEARCHDEVELOPMENT62DEVELOPMENTCMCManufacturingStability2">#REF!</definedName>
    <definedName name="LastYTDPLGrossProfitExpense60RESEARCHDEVELOPMENT62DEVELOPMENTCMCManufacturingStability3" localSheetId="11">#REF!</definedName>
    <definedName name="LastYTDPLGrossProfitExpense60RESEARCHDEVELOPMENT62DEVELOPMENTCMCManufacturingStability3">#REF!</definedName>
    <definedName name="LastYTDPLGrossProfitExpense60RESEARCHDEVELOPMENT62DEVELOPMENTCMCManufacturingStorage1" localSheetId="11">#REF!</definedName>
    <definedName name="LastYTDPLGrossProfitExpense60RESEARCHDEVELOPMENT62DEVELOPMENTCMCManufacturingStorage1">#REF!</definedName>
    <definedName name="LastYTDPLGrossProfitExpense60RESEARCHDEVELOPMENT62DEVELOPMENTCMCManufacturingStorage2" localSheetId="11">#REF!</definedName>
    <definedName name="LastYTDPLGrossProfitExpense60RESEARCHDEVELOPMENT62DEVELOPMENTCMCManufacturingStorage2">#REF!</definedName>
    <definedName name="LastYTDPLGrossProfitExpense60RESEARCHDEVELOPMENT62DEVELOPMENTCMCManufacturingStorage3" localSheetId="11">#REF!</definedName>
    <definedName name="LastYTDPLGrossProfitExpense60RESEARCHDEVELOPMENT62DEVELOPMENTCMCManufacturingStorage3">#REF!</definedName>
    <definedName name="LastYTDPLGrossProfitExpense60RESEARCHDEVELOPMENT62DEVELOPMENTCMCManufacturingValidation1" localSheetId="11">#REF!</definedName>
    <definedName name="LastYTDPLGrossProfitExpense60RESEARCHDEVELOPMENT62DEVELOPMENTCMCManufacturingValidation1">#REF!</definedName>
    <definedName name="LastYTDPLGrossProfitExpense60RESEARCHDEVELOPMENT62DEVELOPMENTCMCManufacturingValidation2" localSheetId="11">#REF!</definedName>
    <definedName name="LastYTDPLGrossProfitExpense60RESEARCHDEVELOPMENT62DEVELOPMENTCMCManufacturingValidation2">#REF!</definedName>
    <definedName name="LastYTDPLGrossProfitExpense60RESEARCHDEVELOPMENT62DEVELOPMENTCMCManufacturingValidation3" localSheetId="11">#REF!</definedName>
    <definedName name="LastYTDPLGrossProfitExpense60RESEARCHDEVELOPMENT62DEVELOPMENTCMCManufacturingValidation3">#REF!</definedName>
    <definedName name="LastYTDPLGrossProfitExpense60RESEARCHDEVELOPMENT62DEVELOPMENTCMCManufacturingValidationandAnalysisOS1" localSheetId="11">#REF!</definedName>
    <definedName name="LastYTDPLGrossProfitExpense60RESEARCHDEVELOPMENT62DEVELOPMENTCMCManufacturingValidationandAnalysisOS1">#REF!</definedName>
    <definedName name="LastYTDPLGrossProfitExpense60RESEARCHDEVELOPMENT62DEVELOPMENTCMCManufacturingValidationandAnalysisOS2" localSheetId="11">#REF!</definedName>
    <definedName name="LastYTDPLGrossProfitExpense60RESEARCHDEVELOPMENT62DEVELOPMENTCMCManufacturingValidationandAnalysisOS2">#REF!</definedName>
    <definedName name="LastYTDPLGrossProfitExpense60RESEARCHDEVELOPMENT62DEVELOPMENTCMCManufacturingValidationandAnalysisOS3" localSheetId="11">#REF!</definedName>
    <definedName name="LastYTDPLGrossProfitExpense60RESEARCHDEVELOPMENT62DEVELOPMENTCMCManufacturingValidationandAnalysisOS3">#REF!</definedName>
    <definedName name="LastYTDPLGrossProfitExpense60RESEARCHDEVELOPMENT62DEVELOPMENTOutsourcingClinicalCosts" localSheetId="11">#REF!</definedName>
    <definedName name="LastYTDPLGrossProfitExpense60RESEARCHDEVELOPMENT62DEVELOPMENTOutsourcingClinicalCosts">#REF!</definedName>
    <definedName name="LastYTDPLGrossProfitExpense60RESEARCHDEVELOPMENT62DEVELOPMENTOutsourcingClinicalCostsClinicalDevelopment" localSheetId="11">#REF!</definedName>
    <definedName name="LastYTDPLGrossProfitExpense60RESEARCHDEVELOPMENT62DEVELOPMENTOutsourcingClinicalCostsClinicalDevelopment">#REF!</definedName>
    <definedName name="LastYTDPLGrossProfitExpense60RESEARCHDEVELOPMENT62DEVELOPMENTOutsourcingClinicalCostsClinicalDevelopmentClinicalDevelopmentOther1" localSheetId="11">#REF!</definedName>
    <definedName name="LastYTDPLGrossProfitExpense60RESEARCHDEVELOPMENT62DEVELOPMENTOutsourcingClinicalCostsClinicalDevelopmentClinicalDevelopmentOther1">#REF!</definedName>
    <definedName name="LastYTDPLGrossProfitExpense60RESEARCHDEVELOPMENT62DEVELOPMENTOutsourcingClinicalCostsClinicalDevelopmentClinicalDevelopmentOther2" localSheetId="11">#REF!</definedName>
    <definedName name="LastYTDPLGrossProfitExpense60RESEARCHDEVELOPMENT62DEVELOPMENTOutsourcingClinicalCostsClinicalDevelopmentClinicalDevelopmentOther2">#REF!</definedName>
    <definedName name="LastYTDPLGrossProfitExpense60RESEARCHDEVELOPMENT62DEVELOPMENTOutsourcingClinicalCostsClinicalDevelopmentClinicalDevelopmentOther3" localSheetId="11">#REF!</definedName>
    <definedName name="LastYTDPLGrossProfitExpense60RESEARCHDEVELOPMENT62DEVELOPMENTOutsourcingClinicalCostsClinicalDevelopmentClinicalDevelopmentOther3">#REF!</definedName>
    <definedName name="LastYTDPLGrossProfitExpense60RESEARCHDEVELOPMENT62DEVELOPMENTOutsourcingClinicalCostsClinicalDevelopmentConsultants1" localSheetId="11">#REF!</definedName>
    <definedName name="LastYTDPLGrossProfitExpense60RESEARCHDEVELOPMENT62DEVELOPMENTOutsourcingClinicalCostsClinicalDevelopmentConsultants1">#REF!</definedName>
    <definedName name="LastYTDPLGrossProfitExpense60RESEARCHDEVELOPMENT62DEVELOPMENTOutsourcingClinicalCostsClinicalDevelopmentConsultants2" localSheetId="11">#REF!</definedName>
    <definedName name="LastYTDPLGrossProfitExpense60RESEARCHDEVELOPMENT62DEVELOPMENTOutsourcingClinicalCostsClinicalDevelopmentConsultants2">#REF!</definedName>
    <definedName name="LastYTDPLGrossProfitExpense60RESEARCHDEVELOPMENT62DEVELOPMENTOutsourcingClinicalCostsClinicalDevelopmentConsultants3" localSheetId="11">#REF!</definedName>
    <definedName name="LastYTDPLGrossProfitExpense60RESEARCHDEVELOPMENT62DEVELOPMENTOutsourcingClinicalCostsClinicalDevelopmentConsultants3">#REF!</definedName>
    <definedName name="LastYTDPLGrossProfitExpense60RESEARCHDEVELOPMENT62DEVELOPMENTOutsourcingClinicalCostsClinicalDevelopmentExternalContracts1" localSheetId="11">#REF!</definedName>
    <definedName name="LastYTDPLGrossProfitExpense60RESEARCHDEVELOPMENT62DEVELOPMENTOutsourcingClinicalCostsClinicalDevelopmentExternalContracts1">#REF!</definedName>
    <definedName name="LastYTDPLGrossProfitExpense60RESEARCHDEVELOPMENT62DEVELOPMENTOutsourcingClinicalCostsClinicalDevelopmentExternalContracts2" localSheetId="11">#REF!</definedName>
    <definedName name="LastYTDPLGrossProfitExpense60RESEARCHDEVELOPMENT62DEVELOPMENTOutsourcingClinicalCostsClinicalDevelopmentExternalContracts2">#REF!</definedName>
    <definedName name="LastYTDPLGrossProfitExpense60RESEARCHDEVELOPMENT62DEVELOPMENTOutsourcingClinicalCostsClinicalDevelopmentExternalContracts3" localSheetId="11">#REF!</definedName>
    <definedName name="LastYTDPLGrossProfitExpense60RESEARCHDEVELOPMENT62DEVELOPMENTOutsourcingClinicalCostsClinicalDevelopmentExternalContracts3">#REF!</definedName>
    <definedName name="LastYTDPLGrossProfitExpense60RESEARCHDEVELOPMENT62DEVELOPMENTOutsourcingClinicalCostsClinicalTrial" localSheetId="11">#REF!</definedName>
    <definedName name="LastYTDPLGrossProfitExpense60RESEARCHDEVELOPMENT62DEVELOPMENTOutsourcingClinicalCostsClinicalTrial">#REF!</definedName>
    <definedName name="LastYTDPLGrossProfitExpense60RESEARCHDEVELOPMENT62DEVELOPMENTOutsourcingClinicalCostsClinicalTrialBioreliance1" localSheetId="11">#REF!</definedName>
    <definedName name="LastYTDPLGrossProfitExpense60RESEARCHDEVELOPMENT62DEVELOPMENTOutsourcingClinicalCostsClinicalTrialBioreliance1">#REF!</definedName>
    <definedName name="LastYTDPLGrossProfitExpense60RESEARCHDEVELOPMENT62DEVELOPMENTOutsourcingClinicalCostsClinicalTrialBioreliance2" localSheetId="11">#REF!</definedName>
    <definedName name="LastYTDPLGrossProfitExpense60RESEARCHDEVELOPMENT62DEVELOPMENTOutsourcingClinicalCostsClinicalTrialBioreliance2">#REF!</definedName>
    <definedName name="LastYTDPLGrossProfitExpense60RESEARCHDEVELOPMENT62DEVELOPMENTOutsourcingClinicalCostsClinicalTrialBioreliance3" localSheetId="11">#REF!</definedName>
    <definedName name="LastYTDPLGrossProfitExpense60RESEARCHDEVELOPMENT62DEVELOPMENTOutsourcingClinicalCostsClinicalTrialBioreliance3">#REF!</definedName>
    <definedName name="LastYTDPLGrossProfitExpense60RESEARCHDEVELOPMENT62DEVELOPMENTOutsourcingClinicalCostsClinicalTrialBPH" localSheetId="11">#REF!</definedName>
    <definedName name="LastYTDPLGrossProfitExpense60RESEARCHDEVELOPMENT62DEVELOPMENTOutsourcingClinicalCostsClinicalTrialBPH">#REF!</definedName>
    <definedName name="LastYTDPLGrossProfitExpense60RESEARCHDEVELOPMENT62DEVELOPMENTOutsourcingClinicalCostsClinicalTrialBPH1010340755DoseconfirmationBPH1" localSheetId="11">#REF!</definedName>
    <definedName name="LastYTDPLGrossProfitExpense60RESEARCHDEVELOPMENT62DEVELOPMENTOutsourcingClinicalCostsClinicalTrialBPH1010340755DoseconfirmationBPH1">#REF!</definedName>
    <definedName name="LastYTDPLGrossProfitExpense60RESEARCHDEVELOPMENT62DEVELOPMENTOutsourcingClinicalCostsClinicalTrialBPH1010340755DoseconfirmationBPH2" localSheetId="11">#REF!</definedName>
    <definedName name="LastYTDPLGrossProfitExpense60RESEARCHDEVELOPMENT62DEVELOPMENTOutsourcingClinicalCostsClinicalTrialBPH1010340755DoseconfirmationBPH2">#REF!</definedName>
    <definedName name="LastYTDPLGrossProfitExpense60RESEARCHDEVELOPMENT62DEVELOPMENTOutsourcingClinicalCostsClinicalTrialBPH1010340755DoseconfirmationBPH3" localSheetId="11">#REF!</definedName>
    <definedName name="LastYTDPLGrossProfitExpense60RESEARCHDEVELOPMENT62DEVELOPMENTOutsourcingClinicalCostsClinicalTrialBPH1010340755DoseconfirmationBPH3">#REF!</definedName>
    <definedName name="LastYTDPLGrossProfitExpense60RESEARCHDEVELOPMENT62DEVELOPMENTOutsourcingClinicalCostsClinicalTrialBPH106301709AntibodyresponseBPH1" localSheetId="11">#REF!</definedName>
    <definedName name="LastYTDPLGrossProfitExpense60RESEARCHDEVELOPMENT62DEVELOPMENTOutsourcingClinicalCostsClinicalTrialBPH106301709AntibodyresponseBPH1">#REF!</definedName>
    <definedName name="LastYTDPLGrossProfitExpense60RESEARCHDEVELOPMENT62DEVELOPMENTOutsourcingClinicalCostsClinicalTrialBPH106301709AntibodyresponseBPH2" localSheetId="11">#REF!</definedName>
    <definedName name="LastYTDPLGrossProfitExpense60RESEARCHDEVELOPMENT62DEVELOPMENTOutsourcingClinicalCostsClinicalTrialBPH106301709AntibodyresponseBPH2">#REF!</definedName>
    <definedName name="LastYTDPLGrossProfitExpense60RESEARCHDEVELOPMENT62DEVELOPMENTOutsourcingClinicalCostsClinicalTrialBPH106301709AntibodyresponseBPH3" localSheetId="11">#REF!</definedName>
    <definedName name="LastYTDPLGrossProfitExpense60RESEARCHDEVELOPMENT62DEVELOPMENTOutsourcingClinicalCostsClinicalTrialBPH106301709AntibodyresponseBPH3">#REF!</definedName>
    <definedName name="LastYTDPLGrossProfitExpense60RESEARCHDEVELOPMENT62DEVELOPMENTOutsourcingClinicalCostsClinicalTrialBPH107340928serumPKsampleBPH1" localSheetId="11">#REF!</definedName>
    <definedName name="LastYTDPLGrossProfitExpense60RESEARCHDEVELOPMENT62DEVELOPMENTOutsourcingClinicalCostsClinicalTrialBPH107340928serumPKsampleBPH1">#REF!</definedName>
    <definedName name="LastYTDPLGrossProfitExpense60RESEARCHDEVELOPMENT62DEVELOPMENTOutsourcingClinicalCostsClinicalTrialBPH107340928serumPKsampleBPH2" localSheetId="11">#REF!</definedName>
    <definedName name="LastYTDPLGrossProfitExpense60RESEARCHDEVELOPMENT62DEVELOPMENTOutsourcingClinicalCostsClinicalTrialBPH107340928serumPKsampleBPH2">#REF!</definedName>
    <definedName name="LastYTDPLGrossProfitExpense60RESEARCHDEVELOPMENT62DEVELOPMENTOutsourcingClinicalCostsClinicalTrialBPH107340928serumPKsampleBPH3" localSheetId="11">#REF!</definedName>
    <definedName name="LastYTDPLGrossProfitExpense60RESEARCHDEVELOPMENT62DEVELOPMENTOutsourcingClinicalCostsClinicalTrialBPH107340928serumPKsampleBPH3">#REF!</definedName>
    <definedName name="LastYTDPLGrossProfitExpense60RESEARCHDEVELOPMENT62DEVELOPMENTOutsourcingClinicalCostsClinicalTrialBPH108340929urinePKsamplesBPH1" localSheetId="11">#REF!</definedName>
    <definedName name="LastYTDPLGrossProfitExpense60RESEARCHDEVELOPMENT62DEVELOPMENTOutsourcingClinicalCostsClinicalTrialBPH108340929urinePKsamplesBPH1">#REF!</definedName>
    <definedName name="LastYTDPLGrossProfitExpense60RESEARCHDEVELOPMENT62DEVELOPMENTOutsourcingClinicalCostsClinicalTrialBPH108340929urinePKsamplesBPH2" localSheetId="11">#REF!</definedName>
    <definedName name="LastYTDPLGrossProfitExpense60RESEARCHDEVELOPMENT62DEVELOPMENTOutsourcingClinicalCostsClinicalTrialBPH108340929urinePKsamplesBPH2">#REF!</definedName>
    <definedName name="LastYTDPLGrossProfitExpense60RESEARCHDEVELOPMENT62DEVELOPMENTOutsourcingClinicalCostsClinicalTrialBPH108340929urinePKsamplesBPH3" localSheetId="11">#REF!</definedName>
    <definedName name="LastYTDPLGrossProfitExpense60RESEARCHDEVELOPMENT62DEVELOPMENTOutsourcingClinicalCostsClinicalTrialBPH108340929urinePKsamplesBPH3">#REF!</definedName>
    <definedName name="LastYTDPLGrossProfitExpense60RESEARCHDEVELOPMENT62DEVELOPMENTOutsourcingClinicalCostsClinicalTrialBPH610consultingcostforreviewand1" localSheetId="11">#REF!</definedName>
    <definedName name="LastYTDPLGrossProfitExpense60RESEARCHDEVELOPMENT62DEVELOPMENTOutsourcingClinicalCostsClinicalTrialBPH610consultingcostforreviewand1">#REF!</definedName>
    <definedName name="LastYTDPLGrossProfitExpense60RESEARCHDEVELOPMENT62DEVELOPMENTOutsourcingClinicalCostsClinicalTrialBPH610consultingcostforreviewand2" localSheetId="11">#REF!</definedName>
    <definedName name="LastYTDPLGrossProfitExpense60RESEARCHDEVELOPMENT62DEVELOPMENTOutsourcingClinicalCostsClinicalTrialBPH610consultingcostforreviewand2">#REF!</definedName>
    <definedName name="LastYTDPLGrossProfitExpense60RESEARCHDEVELOPMENT62DEVELOPMENTOutsourcingClinicalCostsClinicalTrialBPH610consultingcostforreviewand3" localSheetId="11">#REF!</definedName>
    <definedName name="LastYTDPLGrossProfitExpense60RESEARCHDEVELOPMENT62DEVELOPMENTOutsourcingClinicalCostsClinicalTrialBPH610consultingcostforreviewand3">#REF!</definedName>
    <definedName name="LastYTDPLGrossProfitExpense60RESEARCHDEVELOPMENT62DEVELOPMENTOutsourcingClinicalCostsClinicalTrialBPH611ConsultingcostDrSteveLitw1" localSheetId="11">#REF!</definedName>
    <definedName name="LastYTDPLGrossProfitExpense60RESEARCHDEVELOPMENT62DEVELOPMENTOutsourcingClinicalCostsClinicalTrialBPH611ConsultingcostDrSteveLitw1">#REF!</definedName>
    <definedName name="LastYTDPLGrossProfitExpense60RESEARCHDEVELOPMENT62DEVELOPMENTOutsourcingClinicalCostsClinicalTrialBPH611ConsultingcostDrSteveLitw2" localSheetId="11">#REF!</definedName>
    <definedName name="LastYTDPLGrossProfitExpense60RESEARCHDEVELOPMENT62DEVELOPMENTOutsourcingClinicalCostsClinicalTrialBPH611ConsultingcostDrSteveLitw2">#REF!</definedName>
    <definedName name="LastYTDPLGrossProfitExpense60RESEARCHDEVELOPMENT62DEVELOPMENTOutsourcingClinicalCostsClinicalTrialBPH611ConsultingcostDrSteveLitw3" localSheetId="11">#REF!</definedName>
    <definedName name="LastYTDPLGrossProfitExpense60RESEARCHDEVELOPMENT62DEVELOPMENTOutsourcingClinicalCostsClinicalTrialBPH611ConsultingcostDrSteveLitw3">#REF!</definedName>
    <definedName name="LastYTDPLGrossProfitExpense60RESEARCHDEVELOPMENT62DEVELOPMENTOutsourcingClinicalCostsClinicalTrialBPH612Teleconferencecallsrelatedto1" localSheetId="11">#REF!</definedName>
    <definedName name="LastYTDPLGrossProfitExpense60RESEARCHDEVELOPMENT62DEVELOPMENTOutsourcingClinicalCostsClinicalTrialBPH612Teleconferencecallsrelatedto1">#REF!</definedName>
    <definedName name="LastYTDPLGrossProfitExpense60RESEARCHDEVELOPMENT62DEVELOPMENTOutsourcingClinicalCostsClinicalTrialBPH612Teleconferencecallsrelatedto2" localSheetId="11">#REF!</definedName>
    <definedName name="LastYTDPLGrossProfitExpense60RESEARCHDEVELOPMENT62DEVELOPMENTOutsourcingClinicalCostsClinicalTrialBPH612Teleconferencecallsrelatedto2">#REF!</definedName>
    <definedName name="LastYTDPLGrossProfitExpense60RESEARCHDEVELOPMENT62DEVELOPMENTOutsourcingClinicalCostsClinicalTrialBPH612Teleconferencecallsrelatedto3" localSheetId="11">#REF!</definedName>
    <definedName name="LastYTDPLGrossProfitExpense60RESEARCHDEVELOPMENT62DEVELOPMENTOutsourcingClinicalCostsClinicalTrialBPH612Teleconferencecallsrelatedto3">#REF!</definedName>
    <definedName name="LastYTDPLGrossProfitExpense60RESEARCHDEVELOPMENT62DEVELOPMENTOutsourcingClinicalCostsClinicalTrialBPH61CompleteCohort11" localSheetId="11">#REF!</definedName>
    <definedName name="LastYTDPLGrossProfitExpense60RESEARCHDEVELOPMENT62DEVELOPMENTOutsourcingClinicalCostsClinicalTrialBPH61CompleteCohort11">#REF!</definedName>
    <definedName name="LastYTDPLGrossProfitExpense60RESEARCHDEVELOPMENT62DEVELOPMENTOutsourcingClinicalCostsClinicalTrialBPH61CompleteCohort12" localSheetId="11">#REF!</definedName>
    <definedName name="LastYTDPLGrossProfitExpense60RESEARCHDEVELOPMENT62DEVELOPMENTOutsourcingClinicalCostsClinicalTrialBPH61CompleteCohort12">#REF!</definedName>
    <definedName name="LastYTDPLGrossProfitExpense60RESEARCHDEVELOPMENT62DEVELOPMENTOutsourcingClinicalCostsClinicalTrialBPH61CompleteCohort13" localSheetId="11">#REF!</definedName>
    <definedName name="LastYTDPLGrossProfitExpense60RESEARCHDEVELOPMENT62DEVELOPMENTOutsourcingClinicalCostsClinicalTrialBPH61CompleteCohort13">#REF!</definedName>
    <definedName name="LastYTDPLGrossProfitExpense60RESEARCHDEVELOPMENT62DEVELOPMENTOutsourcingClinicalCostsClinicalTrialBPH62CompleteCohort11" localSheetId="11">#REF!</definedName>
    <definedName name="LastYTDPLGrossProfitExpense60RESEARCHDEVELOPMENT62DEVELOPMENTOutsourcingClinicalCostsClinicalTrialBPH62CompleteCohort11">#REF!</definedName>
    <definedName name="LastYTDPLGrossProfitExpense60RESEARCHDEVELOPMENT62DEVELOPMENTOutsourcingClinicalCostsClinicalTrialBPH62CompleteCohort12" localSheetId="11">#REF!</definedName>
    <definedName name="LastYTDPLGrossProfitExpense60RESEARCHDEVELOPMENT62DEVELOPMENTOutsourcingClinicalCostsClinicalTrialBPH62CompleteCohort12">#REF!</definedName>
    <definedName name="LastYTDPLGrossProfitExpense60RESEARCHDEVELOPMENT62DEVELOPMENTOutsourcingClinicalCostsClinicalTrialBPH62CompleteCohort13" localSheetId="11">#REF!</definedName>
    <definedName name="LastYTDPLGrossProfitExpense60RESEARCHDEVELOPMENT62DEVELOPMENTOutsourcingClinicalCostsClinicalTrialBPH62CompleteCohort13">#REF!</definedName>
    <definedName name="LastYTDPLGrossProfitExpense60RESEARCHDEVELOPMENT62DEVELOPMENTOutsourcingClinicalCostsClinicalTrialBPH63CompleteCohort21" localSheetId="11">#REF!</definedName>
    <definedName name="LastYTDPLGrossProfitExpense60RESEARCHDEVELOPMENT62DEVELOPMENTOutsourcingClinicalCostsClinicalTrialBPH63CompleteCohort21">#REF!</definedName>
    <definedName name="LastYTDPLGrossProfitExpense60RESEARCHDEVELOPMENT62DEVELOPMENTOutsourcingClinicalCostsClinicalTrialBPH63CompleteCohort22" localSheetId="11">#REF!</definedName>
    <definedName name="LastYTDPLGrossProfitExpense60RESEARCHDEVELOPMENT62DEVELOPMENTOutsourcingClinicalCostsClinicalTrialBPH63CompleteCohort22">#REF!</definedName>
    <definedName name="LastYTDPLGrossProfitExpense60RESEARCHDEVELOPMENT62DEVELOPMENTOutsourcingClinicalCostsClinicalTrialBPH63CompleteCohort23" localSheetId="11">#REF!</definedName>
    <definedName name="LastYTDPLGrossProfitExpense60RESEARCHDEVELOPMENT62DEVELOPMENTOutsourcingClinicalCostsClinicalTrialBPH63CompleteCohort23">#REF!</definedName>
    <definedName name="LastYTDPLGrossProfitExpense60RESEARCHDEVELOPMENT62DEVELOPMENTOutsourcingClinicalCostsClinicalTrialBPH64CompleteCohort31" localSheetId="11">#REF!</definedName>
    <definedName name="LastYTDPLGrossProfitExpense60RESEARCHDEVELOPMENT62DEVELOPMENTOutsourcingClinicalCostsClinicalTrialBPH64CompleteCohort31">#REF!</definedName>
    <definedName name="LastYTDPLGrossProfitExpense60RESEARCHDEVELOPMENT62DEVELOPMENTOutsourcingClinicalCostsClinicalTrialBPH64CompleteCohort32" localSheetId="11">#REF!</definedName>
    <definedName name="LastYTDPLGrossProfitExpense60RESEARCHDEVELOPMENT62DEVELOPMENTOutsourcingClinicalCostsClinicalTrialBPH64CompleteCohort32">#REF!</definedName>
    <definedName name="LastYTDPLGrossProfitExpense60RESEARCHDEVELOPMENT62DEVELOPMENTOutsourcingClinicalCostsClinicalTrialBPH64CompleteCohort33" localSheetId="11">#REF!</definedName>
    <definedName name="LastYTDPLGrossProfitExpense60RESEARCHDEVELOPMENT62DEVELOPMENTOutsourcingClinicalCostsClinicalTrialBPH64CompleteCohort33">#REF!</definedName>
    <definedName name="LastYTDPLGrossProfitExpense60RESEARCHDEVELOPMENT62DEVELOPMENTOutsourcingClinicalCostsClinicalTrialBPH65CompleteCohort41" localSheetId="11">#REF!</definedName>
    <definedName name="LastYTDPLGrossProfitExpense60RESEARCHDEVELOPMENT62DEVELOPMENTOutsourcingClinicalCostsClinicalTrialBPH65CompleteCohort41">#REF!</definedName>
    <definedName name="LastYTDPLGrossProfitExpense60RESEARCHDEVELOPMENT62DEVELOPMENTOutsourcingClinicalCostsClinicalTrialBPH65CompleteCohort42" localSheetId="11">#REF!</definedName>
    <definedName name="LastYTDPLGrossProfitExpense60RESEARCHDEVELOPMENT62DEVELOPMENTOutsourcingClinicalCostsClinicalTrialBPH65CompleteCohort42">#REF!</definedName>
    <definedName name="LastYTDPLGrossProfitExpense60RESEARCHDEVELOPMENT62DEVELOPMENTOutsourcingClinicalCostsClinicalTrialBPH65CompleteCohort43" localSheetId="11">#REF!</definedName>
    <definedName name="LastYTDPLGrossProfitExpense60RESEARCHDEVELOPMENT62DEVELOPMENTOutsourcingClinicalCostsClinicalTrialBPH65CompleteCohort43">#REF!</definedName>
    <definedName name="LastYTDPLGrossProfitExpense60RESEARCHDEVELOPMENT62DEVELOPMENTOutsourcingClinicalCostsClinicalTrialBPH66TravelcostforProtoxpersonne1" localSheetId="11">#REF!</definedName>
    <definedName name="LastYTDPLGrossProfitExpense60RESEARCHDEVELOPMENT62DEVELOPMENTOutsourcingClinicalCostsClinicalTrialBPH66TravelcostforProtoxpersonne1">#REF!</definedName>
    <definedName name="LastYTDPLGrossProfitExpense60RESEARCHDEVELOPMENT62DEVELOPMENTOutsourcingClinicalCostsClinicalTrialBPH66TravelcostforProtoxpersonne2" localSheetId="11">#REF!</definedName>
    <definedName name="LastYTDPLGrossProfitExpense60RESEARCHDEVELOPMENT62DEVELOPMENTOutsourcingClinicalCostsClinicalTrialBPH66TravelcostforProtoxpersonne2">#REF!</definedName>
    <definedName name="LastYTDPLGrossProfitExpense60RESEARCHDEVELOPMENT62DEVELOPMENTOutsourcingClinicalCostsClinicalTrialBPH66TravelcostforProtoxpersonne3" localSheetId="11">#REF!</definedName>
    <definedName name="LastYTDPLGrossProfitExpense60RESEARCHDEVELOPMENT62DEVELOPMENTOutsourcingClinicalCostsClinicalTrialBPH66TravelcostforProtoxpersonne3">#REF!</definedName>
    <definedName name="LastYTDPLGrossProfitExpense60RESEARCHDEVELOPMENT62DEVELOPMENTOutsourcingClinicalCostsClinicalTrialBPH67Consultingcostforclosingdat1" localSheetId="11">#REF!</definedName>
    <definedName name="LastYTDPLGrossProfitExpense60RESEARCHDEVELOPMENT62DEVELOPMENTOutsourcingClinicalCostsClinicalTrialBPH67Consultingcostforclosingdat1">#REF!</definedName>
    <definedName name="LastYTDPLGrossProfitExpense60RESEARCHDEVELOPMENT62DEVELOPMENTOutsourcingClinicalCostsClinicalTrialBPH67Consultingcostforclosingdat2" localSheetId="11">#REF!</definedName>
    <definedName name="LastYTDPLGrossProfitExpense60RESEARCHDEVELOPMENT62DEVELOPMENTOutsourcingClinicalCostsClinicalTrialBPH67Consultingcostforclosingdat2">#REF!</definedName>
    <definedName name="LastYTDPLGrossProfitExpense60RESEARCHDEVELOPMENT62DEVELOPMENTOutsourcingClinicalCostsClinicalTrialBPH67Consultingcostforclosingdat3" localSheetId="11">#REF!</definedName>
    <definedName name="LastYTDPLGrossProfitExpense60RESEARCHDEVELOPMENT62DEVELOPMENTOutsourcingClinicalCostsClinicalTrialBPH67Consultingcostforclosingdat3">#REF!</definedName>
    <definedName name="LastYTDPLGrossProfitExpense60RESEARCHDEVELOPMENT62DEVELOPMENTOutsourcingClinicalCostsClinicalTrialBPH68AAIsitemonitoringactivities1" localSheetId="11">#REF!</definedName>
    <definedName name="LastYTDPLGrossProfitExpense60RESEARCHDEVELOPMENT62DEVELOPMENTOutsourcingClinicalCostsClinicalTrialBPH68AAIsitemonitoringactivities1">#REF!</definedName>
    <definedName name="LastYTDPLGrossProfitExpense60RESEARCHDEVELOPMENT62DEVELOPMENTOutsourcingClinicalCostsClinicalTrialBPH68AAIsitemonitoringactivities2" localSheetId="11">#REF!</definedName>
    <definedName name="LastYTDPLGrossProfitExpense60RESEARCHDEVELOPMENT62DEVELOPMENTOutsourcingClinicalCostsClinicalTrialBPH68AAIsitemonitoringactivities2">#REF!</definedName>
    <definedName name="LastYTDPLGrossProfitExpense60RESEARCHDEVELOPMENT62DEVELOPMENTOutsourcingClinicalCostsClinicalTrialBPH68AAIsitemonitoringactivities3" localSheetId="11">#REF!</definedName>
    <definedName name="LastYTDPLGrossProfitExpense60RESEARCHDEVELOPMENT62DEVELOPMENTOutsourcingClinicalCostsClinicalTrialBPH68AAIsitemonitoringactivities3">#REF!</definedName>
    <definedName name="LastYTDPLGrossProfitExpense60RESEARCHDEVELOPMENT62DEVELOPMENTOutsourcingClinicalCostsClinicalTrialBPH69SASdatabasedescriptiveanaly1" localSheetId="11">#REF!</definedName>
    <definedName name="LastYTDPLGrossProfitExpense60RESEARCHDEVELOPMENT62DEVELOPMENTOutsourcingClinicalCostsClinicalTrialBPH69SASdatabasedescriptiveanaly1">#REF!</definedName>
    <definedName name="LastYTDPLGrossProfitExpense60RESEARCHDEVELOPMENT62DEVELOPMENTOutsourcingClinicalCostsClinicalTrialBPH69SASdatabasedescriptiveanaly2" localSheetId="11">#REF!</definedName>
    <definedName name="LastYTDPLGrossProfitExpense60RESEARCHDEVELOPMENT62DEVELOPMENTOutsourcingClinicalCostsClinicalTrialBPH69SASdatabasedescriptiveanaly2">#REF!</definedName>
    <definedName name="LastYTDPLGrossProfitExpense60RESEARCHDEVELOPMENT62DEVELOPMENTOutsourcingClinicalCostsClinicalTrialBPH69SASdatabasedescriptiveanaly3" localSheetId="11">#REF!</definedName>
    <definedName name="LastYTDPLGrossProfitExpense60RESEARCHDEVELOPMENT62DEVELOPMENTOutsourcingClinicalCostsClinicalTrialBPH69SASdatabasedescriptiveanaly3">#REF!</definedName>
    <definedName name="LastYTDPLGrossProfitExpense60RESEARCHDEVELOPMENT62DEVELOPMENTOutsourcingClinicalCostsClinicalTrialBPH71PRX302advisorymeetingcostc1" localSheetId="11">#REF!</definedName>
    <definedName name="LastYTDPLGrossProfitExpense60RESEARCHDEVELOPMENT62DEVELOPMENTOutsourcingClinicalCostsClinicalTrialBPH71PRX302advisorymeetingcostc1">#REF!</definedName>
    <definedName name="LastYTDPLGrossProfitExpense60RESEARCHDEVELOPMENT62DEVELOPMENTOutsourcingClinicalCostsClinicalTrialBPH71PRX302advisorymeetingcostc2" localSheetId="11">#REF!</definedName>
    <definedName name="LastYTDPLGrossProfitExpense60RESEARCHDEVELOPMENT62DEVELOPMENTOutsourcingClinicalCostsClinicalTrialBPH71PRX302advisorymeetingcostc2">#REF!</definedName>
    <definedName name="LastYTDPLGrossProfitExpense60RESEARCHDEVELOPMENT62DEVELOPMENTOutsourcingClinicalCostsClinicalTrialBPH71PRX302advisorymeetingcostc3" localSheetId="11">#REF!</definedName>
    <definedName name="LastYTDPLGrossProfitExpense60RESEARCHDEVELOPMENT62DEVELOPMENTOutsourcingClinicalCostsClinicalTrialBPH71PRX302advisorymeetingcostc3">#REF!</definedName>
    <definedName name="LastYTDPLGrossProfitExpense60RESEARCHDEVELOPMENT62DEVELOPMENTOutsourcingClinicalCostsClinicalTrialBPH72PreparationofPhase2aprotoco1" localSheetId="11">#REF!</definedName>
    <definedName name="LastYTDPLGrossProfitExpense60RESEARCHDEVELOPMENT62DEVELOPMENTOutsourcingClinicalCostsClinicalTrialBPH72PreparationofPhase2aprotoco1">#REF!</definedName>
    <definedName name="LastYTDPLGrossProfitExpense60RESEARCHDEVELOPMENT62DEVELOPMENTOutsourcingClinicalCostsClinicalTrialBPH72PreparationofPhase2aprotoco2" localSheetId="11">#REF!</definedName>
    <definedName name="LastYTDPLGrossProfitExpense60RESEARCHDEVELOPMENT62DEVELOPMENTOutsourcingClinicalCostsClinicalTrialBPH72PreparationofPhase2aprotoco2">#REF!</definedName>
    <definedName name="LastYTDPLGrossProfitExpense60RESEARCHDEVELOPMENT62DEVELOPMENTOutsourcingClinicalCostsClinicalTrialBPH72PreparationofPhase2aprotoco3" localSheetId="11">#REF!</definedName>
    <definedName name="LastYTDPLGrossProfitExpense60RESEARCHDEVELOPMENT62DEVELOPMENTOutsourcingClinicalCostsClinicalTrialBPH72PreparationofPhase2aprotoco3">#REF!</definedName>
    <definedName name="LastYTDPLGrossProfitExpense60RESEARCHDEVELOPMENT62DEVELOPMENTOutsourcingClinicalCostsClinicalTrialBPH73reviewandfinalizationofPhas1" localSheetId="11">#REF!</definedName>
    <definedName name="LastYTDPLGrossProfitExpense60RESEARCHDEVELOPMENT62DEVELOPMENTOutsourcingClinicalCostsClinicalTrialBPH73reviewandfinalizationofPhas1">#REF!</definedName>
    <definedName name="LastYTDPLGrossProfitExpense60RESEARCHDEVELOPMENT62DEVELOPMENTOutsourcingClinicalCostsClinicalTrialBPH73reviewandfinalizationofPhas2" localSheetId="11">#REF!</definedName>
    <definedName name="LastYTDPLGrossProfitExpense60RESEARCHDEVELOPMENT62DEVELOPMENTOutsourcingClinicalCostsClinicalTrialBPH73reviewandfinalizationofPhas2">#REF!</definedName>
    <definedName name="LastYTDPLGrossProfitExpense60RESEARCHDEVELOPMENT62DEVELOPMENTOutsourcingClinicalCostsClinicalTrialBPH73reviewandfinalizationofPhas3" localSheetId="11">#REF!</definedName>
    <definedName name="LastYTDPLGrossProfitExpense60RESEARCHDEVELOPMENT62DEVELOPMENTOutsourcingClinicalCostsClinicalTrialBPH73reviewandfinalizationofPhas3">#REF!</definedName>
    <definedName name="LastYTDPLGrossProfitExpense60RESEARCHDEVELOPMENT62DEVELOPMENTOutsourcingClinicalCostsClinicalTrialBPH74DevelopEDCbyCRO1" localSheetId="11">#REF!</definedName>
    <definedName name="LastYTDPLGrossProfitExpense60RESEARCHDEVELOPMENT62DEVELOPMENTOutsourcingClinicalCostsClinicalTrialBPH74DevelopEDCbyCRO1">#REF!</definedName>
    <definedName name="LastYTDPLGrossProfitExpense60RESEARCHDEVELOPMENT62DEVELOPMENTOutsourcingClinicalCostsClinicalTrialBPH74DevelopEDCbyCRO2" localSheetId="11">#REF!</definedName>
    <definedName name="LastYTDPLGrossProfitExpense60RESEARCHDEVELOPMENT62DEVELOPMENTOutsourcingClinicalCostsClinicalTrialBPH74DevelopEDCbyCRO2">#REF!</definedName>
    <definedName name="LastYTDPLGrossProfitExpense60RESEARCHDEVELOPMENT62DEVELOPMENTOutsourcingClinicalCostsClinicalTrialBPH74DevelopEDCbyCRO3" localSheetId="11">#REF!</definedName>
    <definedName name="LastYTDPLGrossProfitExpense60RESEARCHDEVELOPMENT62DEVELOPMENTOutsourcingClinicalCostsClinicalTrialBPH74DevelopEDCbyCRO3">#REF!</definedName>
    <definedName name="LastYTDPLGrossProfitExpense60RESEARCHDEVELOPMENT62DEVELOPMENTOutsourcingClinicalCostsClinicalTrialBPH75startupactivitiesbyCRO1" localSheetId="11">#REF!</definedName>
    <definedName name="LastYTDPLGrossProfitExpense60RESEARCHDEVELOPMENT62DEVELOPMENTOutsourcingClinicalCostsClinicalTrialBPH75startupactivitiesbyCRO1">#REF!</definedName>
    <definedName name="LastYTDPLGrossProfitExpense60RESEARCHDEVELOPMENT62DEVELOPMENTOutsourcingClinicalCostsClinicalTrialBPH75startupactivitiesbyCRO2" localSheetId="11">#REF!</definedName>
    <definedName name="LastYTDPLGrossProfitExpense60RESEARCHDEVELOPMENT62DEVELOPMENTOutsourcingClinicalCostsClinicalTrialBPH75startupactivitiesbyCRO2">#REF!</definedName>
    <definedName name="LastYTDPLGrossProfitExpense60RESEARCHDEVELOPMENT62DEVELOPMENTOutsourcingClinicalCostsClinicalTrialBPH75startupactivitiesbyCRO3" localSheetId="11">#REF!</definedName>
    <definedName name="LastYTDPLGrossProfitExpense60RESEARCHDEVELOPMENT62DEVELOPMENTOutsourcingClinicalCostsClinicalTrialBPH75startupactivitiesbyCRO3">#REF!</definedName>
    <definedName name="LastYTDPLGrossProfitExpense60RESEARCHDEVELOPMENT62DEVELOPMENTOutsourcingClinicalCostsClinicalTrialBPH76TRavelsiteinitiation1" localSheetId="11">#REF!</definedName>
    <definedName name="LastYTDPLGrossProfitExpense60RESEARCHDEVELOPMENT62DEVELOPMENTOutsourcingClinicalCostsClinicalTrialBPH76TRavelsiteinitiation1">#REF!</definedName>
    <definedName name="LastYTDPLGrossProfitExpense60RESEARCHDEVELOPMENT62DEVELOPMENTOutsourcingClinicalCostsClinicalTrialBPH76TRavelsiteinitiation2" localSheetId="11">#REF!</definedName>
    <definedName name="LastYTDPLGrossProfitExpense60RESEARCHDEVELOPMENT62DEVELOPMENTOutsourcingClinicalCostsClinicalTrialBPH76TRavelsiteinitiation2">#REF!</definedName>
    <definedName name="LastYTDPLGrossProfitExpense60RESEARCHDEVELOPMENT62DEVELOPMENTOutsourcingClinicalCostsClinicalTrialBPH76TRavelsiteinitiation3" localSheetId="11">#REF!</definedName>
    <definedName name="LastYTDPLGrossProfitExpense60RESEARCHDEVELOPMENT62DEVELOPMENTOutsourcingClinicalCostsClinicalTrialBPH76TRavelsiteinitiation3">#REF!</definedName>
    <definedName name="LastYTDPLGrossProfitExpense60RESEARCHDEVELOPMENT62DEVELOPMENTOutsourcingClinicalCostsClinicalTrialBPH77Teleconferencecalls1" localSheetId="11">#REF!</definedName>
    <definedName name="LastYTDPLGrossProfitExpense60RESEARCHDEVELOPMENT62DEVELOPMENTOutsourcingClinicalCostsClinicalTrialBPH77Teleconferencecalls1">#REF!</definedName>
    <definedName name="LastYTDPLGrossProfitExpense60RESEARCHDEVELOPMENT62DEVELOPMENTOutsourcingClinicalCostsClinicalTrialBPH77Teleconferencecalls2" localSheetId="11">#REF!</definedName>
    <definedName name="LastYTDPLGrossProfitExpense60RESEARCHDEVELOPMENT62DEVELOPMENTOutsourcingClinicalCostsClinicalTrialBPH77Teleconferencecalls2">#REF!</definedName>
    <definedName name="LastYTDPLGrossProfitExpense60RESEARCHDEVELOPMENT62DEVELOPMENTOutsourcingClinicalCostsClinicalTrialBPH77Teleconferencecalls3" localSheetId="11">#REF!</definedName>
    <definedName name="LastYTDPLGrossProfitExpense60RESEARCHDEVELOPMENT62DEVELOPMENTOutsourcingClinicalCostsClinicalTrialBPH77Teleconferencecalls3">#REF!</definedName>
    <definedName name="LastYTDPLGrossProfitExpense60RESEARCHDEVELOPMENT62DEVELOPMENTOutsourcingClinicalCostsClinicalTrialBPH78Clinicaltrialinsurance1" localSheetId="11">#REF!</definedName>
    <definedName name="LastYTDPLGrossProfitExpense60RESEARCHDEVELOPMENT62DEVELOPMENTOutsourcingClinicalCostsClinicalTrialBPH78Clinicaltrialinsurance1">#REF!</definedName>
    <definedName name="LastYTDPLGrossProfitExpense60RESEARCHDEVELOPMENT62DEVELOPMENTOutsourcingClinicalCostsClinicalTrialBPH78Clinicaltrialinsurance2" localSheetId="11">#REF!</definedName>
    <definedName name="LastYTDPLGrossProfitExpense60RESEARCHDEVELOPMENT62DEVELOPMENTOutsourcingClinicalCostsClinicalTrialBPH78Clinicaltrialinsurance2">#REF!</definedName>
    <definedName name="LastYTDPLGrossProfitExpense60RESEARCHDEVELOPMENT62DEVELOPMENTOutsourcingClinicalCostsClinicalTrialBPH78Clinicaltrialinsurance3" localSheetId="11">#REF!</definedName>
    <definedName name="LastYTDPLGrossProfitExpense60RESEARCHDEVELOPMENT62DEVELOPMENTOutsourcingClinicalCostsClinicalTrialBPH78Clinicaltrialinsurance3">#REF!</definedName>
    <definedName name="LastYTDPLGrossProfitExpense60RESEARCHDEVELOPMENT62DEVELOPMENTOutsourcingClinicalCostsClinicalTrialBPHClinicalTrialBPHOther1" localSheetId="11">#REF!</definedName>
    <definedName name="LastYTDPLGrossProfitExpense60RESEARCHDEVELOPMENT62DEVELOPMENTOutsourcingClinicalCostsClinicalTrialBPHClinicalTrialBPHOther1">#REF!</definedName>
    <definedName name="LastYTDPLGrossProfitExpense60RESEARCHDEVELOPMENT62DEVELOPMENTOutsourcingClinicalCostsClinicalTrialBPHClinicalTrialBPHOther2" localSheetId="11">#REF!</definedName>
    <definedName name="LastYTDPLGrossProfitExpense60RESEARCHDEVELOPMENT62DEVELOPMENTOutsourcingClinicalCostsClinicalTrialBPHClinicalTrialBPHOther2">#REF!</definedName>
    <definedName name="LastYTDPLGrossProfitExpense60RESEARCHDEVELOPMENT62DEVELOPMENTOutsourcingClinicalCostsClinicalTrialBPHClinicalTrialBPHOther3" localSheetId="11">#REF!</definedName>
    <definedName name="LastYTDPLGrossProfitExpense60RESEARCHDEVELOPMENT62DEVELOPMENTOutsourcingClinicalCostsClinicalTrialBPHClinicalTrialBPHOther3">#REF!</definedName>
    <definedName name="LastYTDPLGrossProfitExpense60RESEARCHDEVELOPMENT62DEVELOPMENTOutsourcingClinicalCostsClinicalTrialBrainCancer1" localSheetId="11">#REF!</definedName>
    <definedName name="LastYTDPLGrossProfitExpense60RESEARCHDEVELOPMENT62DEVELOPMENTOutsourcingClinicalCostsClinicalTrialBrainCancer1">#REF!</definedName>
    <definedName name="LastYTDPLGrossProfitExpense60RESEARCHDEVELOPMENT62DEVELOPMENTOutsourcingClinicalCostsClinicalTrialBrainCancer2" localSheetId="11">#REF!</definedName>
    <definedName name="LastYTDPLGrossProfitExpense60RESEARCHDEVELOPMENT62DEVELOPMENTOutsourcingClinicalCostsClinicalTrialBrainCancer2">#REF!</definedName>
    <definedName name="LastYTDPLGrossProfitExpense60RESEARCHDEVELOPMENT62DEVELOPMENTOutsourcingClinicalCostsClinicalTrialBrainCancer3" localSheetId="11">#REF!</definedName>
    <definedName name="LastYTDPLGrossProfitExpense60RESEARCHDEVELOPMENT62DEVELOPMENTOutsourcingClinicalCostsClinicalTrialBrainCancer3">#REF!</definedName>
    <definedName name="LastYTDPLGrossProfitExpense60RESEARCHDEVELOPMENT62DEVELOPMENTOutsourcingClinicalCostsClinicalTrialClinicalTrialOther1" localSheetId="11">#REF!</definedName>
    <definedName name="LastYTDPLGrossProfitExpense60RESEARCHDEVELOPMENT62DEVELOPMENTOutsourcingClinicalCostsClinicalTrialClinicalTrialOther1">#REF!</definedName>
    <definedName name="LastYTDPLGrossProfitExpense60RESEARCHDEVELOPMENT62DEVELOPMENTOutsourcingClinicalCostsClinicalTrialClinicalTrialOther2" localSheetId="11">#REF!</definedName>
    <definedName name="LastYTDPLGrossProfitExpense60RESEARCHDEVELOPMENT62DEVELOPMENTOutsourcingClinicalCostsClinicalTrialClinicalTrialOther2">#REF!</definedName>
    <definedName name="LastYTDPLGrossProfitExpense60RESEARCHDEVELOPMENT62DEVELOPMENTOutsourcingClinicalCostsClinicalTrialClinicalTrialOther3" localSheetId="11">#REF!</definedName>
    <definedName name="LastYTDPLGrossProfitExpense60RESEARCHDEVELOPMENT62DEVELOPMENTOutsourcingClinicalCostsClinicalTrialClinicalTrialOther3">#REF!</definedName>
    <definedName name="LastYTDPLGrossProfitExpense60RESEARCHDEVELOPMENT62DEVELOPMENTOutsourcingClinicalCostsClinicalTrialMDAndersonIRB1" localSheetId="11">#REF!</definedName>
    <definedName name="LastYTDPLGrossProfitExpense60RESEARCHDEVELOPMENT62DEVELOPMENTOutsourcingClinicalCostsClinicalTrialMDAndersonIRB1">#REF!</definedName>
    <definedName name="LastYTDPLGrossProfitExpense60RESEARCHDEVELOPMENT62DEVELOPMENTOutsourcingClinicalCostsClinicalTrialMDAndersonIRB2" localSheetId="11">#REF!</definedName>
    <definedName name="LastYTDPLGrossProfitExpense60RESEARCHDEVELOPMENT62DEVELOPMENTOutsourcingClinicalCostsClinicalTrialMDAndersonIRB2">#REF!</definedName>
    <definedName name="LastYTDPLGrossProfitExpense60RESEARCHDEVELOPMENT62DEVELOPMENTOutsourcingClinicalCostsClinicalTrialMDAndersonIRB3" localSheetId="11">#REF!</definedName>
    <definedName name="LastYTDPLGrossProfitExpense60RESEARCHDEVELOPMENT62DEVELOPMENTOutsourcingClinicalCostsClinicalTrialMDAndersonIRB3">#REF!</definedName>
    <definedName name="LastYTDPLGrossProfitExpense60RESEARCHDEVELOPMENT62DEVELOPMENTOutsourcingClinicalCostsClinicalTrialOther11" localSheetId="11">#REF!</definedName>
    <definedName name="LastYTDPLGrossProfitExpense60RESEARCHDEVELOPMENT62DEVELOPMENTOutsourcingClinicalCostsClinicalTrialOther11">#REF!</definedName>
    <definedName name="LastYTDPLGrossProfitExpense60RESEARCHDEVELOPMENT62DEVELOPMENTOutsourcingClinicalCostsClinicalTrialOther12" localSheetId="11">#REF!</definedName>
    <definedName name="LastYTDPLGrossProfitExpense60RESEARCHDEVELOPMENT62DEVELOPMENTOutsourcingClinicalCostsClinicalTrialOther12">#REF!</definedName>
    <definedName name="LastYTDPLGrossProfitExpense60RESEARCHDEVELOPMENT62DEVELOPMENTOutsourcingClinicalCostsClinicalTrialOther13" localSheetId="11">#REF!</definedName>
    <definedName name="LastYTDPLGrossProfitExpense60RESEARCHDEVELOPMENT62DEVELOPMENTOutsourcingClinicalCostsClinicalTrialOther13">#REF!</definedName>
    <definedName name="LastYTDPLGrossProfitExpense60RESEARCHDEVELOPMENT62DEVELOPMENTOutsourcingClinicalCostsClinicalTrialOther31" localSheetId="11">#REF!</definedName>
    <definedName name="LastYTDPLGrossProfitExpense60RESEARCHDEVELOPMENT62DEVELOPMENTOutsourcingClinicalCostsClinicalTrialOther31">#REF!</definedName>
    <definedName name="LastYTDPLGrossProfitExpense60RESEARCHDEVELOPMENT62DEVELOPMENTOutsourcingClinicalCostsClinicalTrialOther32" localSheetId="11">#REF!</definedName>
    <definedName name="LastYTDPLGrossProfitExpense60RESEARCHDEVELOPMENT62DEVELOPMENTOutsourcingClinicalCostsClinicalTrialOther32">#REF!</definedName>
    <definedName name="LastYTDPLGrossProfitExpense60RESEARCHDEVELOPMENT62DEVELOPMENTOutsourcingClinicalCostsClinicalTrialOther33" localSheetId="11">#REF!</definedName>
    <definedName name="LastYTDPLGrossProfitExpense60RESEARCHDEVELOPMENT62DEVELOPMENTOutsourcingClinicalCostsClinicalTrialOther33">#REF!</definedName>
    <definedName name="LastYTDPLGrossProfitExpense60RESEARCHDEVELOPMENT62DEVELOPMENTOutsourcingClinicalCostsClinicalTrialPhaseOneTrial1" localSheetId="11">#REF!</definedName>
    <definedName name="LastYTDPLGrossProfitExpense60RESEARCHDEVELOPMENT62DEVELOPMENTOutsourcingClinicalCostsClinicalTrialPhaseOneTrial1">#REF!</definedName>
    <definedName name="LastYTDPLGrossProfitExpense60RESEARCHDEVELOPMENT62DEVELOPMENTOutsourcingClinicalCostsClinicalTrialPhaseOneTrial2" localSheetId="11">#REF!</definedName>
    <definedName name="LastYTDPLGrossProfitExpense60RESEARCHDEVELOPMENT62DEVELOPMENTOutsourcingClinicalCostsClinicalTrialPhaseOneTrial2">#REF!</definedName>
    <definedName name="LastYTDPLGrossProfitExpense60RESEARCHDEVELOPMENT62DEVELOPMENTOutsourcingClinicalCostsClinicalTrialPhaseOneTrial3" localSheetId="11">#REF!</definedName>
    <definedName name="LastYTDPLGrossProfitExpense60RESEARCHDEVELOPMENT62DEVELOPMENTOutsourcingClinicalCostsClinicalTrialPhaseOneTrial3">#REF!</definedName>
    <definedName name="LastYTDPLGrossProfitExpense60RESEARCHDEVELOPMENT62DEVELOPMENTOutsourcingClinicalCostsClinicalTrialProstate" localSheetId="11">#REF!</definedName>
    <definedName name="LastYTDPLGrossProfitExpense60RESEARCHDEVELOPMENT62DEVELOPMENTOutsourcingClinicalCostsClinicalTrialProstate">#REF!</definedName>
    <definedName name="LastYTDPLGrossProfitExpense60RESEARCHDEVELOPMENT62DEVELOPMENTOutsourcingClinicalCostsClinicalTrialProstateAnalysisandtests1" localSheetId="11">#REF!</definedName>
    <definedName name="LastYTDPLGrossProfitExpense60RESEARCHDEVELOPMENT62DEVELOPMENTOutsourcingClinicalCostsClinicalTrialProstateAnalysisandtests1">#REF!</definedName>
    <definedName name="LastYTDPLGrossProfitExpense60RESEARCHDEVELOPMENT62DEVELOPMENTOutsourcingClinicalCostsClinicalTrialProstateAnalysisandtests2" localSheetId="11">#REF!</definedName>
    <definedName name="LastYTDPLGrossProfitExpense60RESEARCHDEVELOPMENT62DEVELOPMENTOutsourcingClinicalCostsClinicalTrialProstateAnalysisandtests2">#REF!</definedName>
    <definedName name="LastYTDPLGrossProfitExpense60RESEARCHDEVELOPMENT62DEVELOPMENTOutsourcingClinicalCostsClinicalTrialProstateAnalysisandtests3" localSheetId="11">#REF!</definedName>
    <definedName name="LastYTDPLGrossProfitExpense60RESEARCHDEVELOPMENT62DEVELOPMENTOutsourcingClinicalCostsClinicalTrialProstateAnalysisandtests3">#REF!</definedName>
    <definedName name="LastYTDPLGrossProfitExpense60RESEARCHDEVELOPMENT62DEVELOPMENTOutsourcingClinicalCostsClinicalTrialProstateClinicalTrialProstateOther1" localSheetId="11">#REF!</definedName>
    <definedName name="LastYTDPLGrossProfitExpense60RESEARCHDEVELOPMENT62DEVELOPMENTOutsourcingClinicalCostsClinicalTrialProstateClinicalTrialProstateOther1">#REF!</definedName>
    <definedName name="LastYTDPLGrossProfitExpense60RESEARCHDEVELOPMENT62DEVELOPMENTOutsourcingClinicalCostsClinicalTrialProstateClinicalTrialProstateOther2" localSheetId="11">#REF!</definedName>
    <definedName name="LastYTDPLGrossProfitExpense60RESEARCHDEVELOPMENT62DEVELOPMENTOutsourcingClinicalCostsClinicalTrialProstateClinicalTrialProstateOther2">#REF!</definedName>
    <definedName name="LastYTDPLGrossProfitExpense60RESEARCHDEVELOPMENT62DEVELOPMENTOutsourcingClinicalCostsClinicalTrialProstateClinicalTrialProstateOther3" localSheetId="11">#REF!</definedName>
    <definedName name="LastYTDPLGrossProfitExpense60RESEARCHDEVELOPMENT62DEVELOPMENTOutsourcingClinicalCostsClinicalTrialProstateClinicalTrialProstateOther3">#REF!</definedName>
    <definedName name="LastYTDPLGrossProfitExpense60RESEARCHDEVELOPMENT62DEVELOPMENTOutsourcingClinicalCostsOutsourcingClinicalCostsOther1" localSheetId="11">#REF!</definedName>
    <definedName name="LastYTDPLGrossProfitExpense60RESEARCHDEVELOPMENT62DEVELOPMENTOutsourcingClinicalCostsOutsourcingClinicalCostsOther1">#REF!</definedName>
    <definedName name="LastYTDPLGrossProfitExpense60RESEARCHDEVELOPMENT62DEVELOPMENTOutsourcingClinicalCostsOutsourcingClinicalCostsOther2" localSheetId="11">#REF!</definedName>
    <definedName name="LastYTDPLGrossProfitExpense60RESEARCHDEVELOPMENT62DEVELOPMENTOutsourcingClinicalCostsOutsourcingClinicalCostsOther2">#REF!</definedName>
    <definedName name="LastYTDPLGrossProfitExpense60RESEARCHDEVELOPMENT62DEVELOPMENTOutsourcingClinicalCostsOutsourcingClinicalCostsOther3" localSheetId="11">#REF!</definedName>
    <definedName name="LastYTDPLGrossProfitExpense60RESEARCHDEVELOPMENT62DEVELOPMENTOutsourcingClinicalCostsOutsourcingClinicalCostsOther3">#REF!</definedName>
    <definedName name="LastYTDPLGrossProfitExpense60RESEARCHDEVELOPMENT62DEVELOPMENTOutsourcingClinicalCostsTotalClinicalDevelopment1" localSheetId="11">#REF!</definedName>
    <definedName name="LastYTDPLGrossProfitExpense60RESEARCHDEVELOPMENT62DEVELOPMENTOutsourcingClinicalCostsTotalClinicalDevelopment1">#REF!</definedName>
    <definedName name="LastYTDPLGrossProfitExpense60RESEARCHDEVELOPMENT62DEVELOPMENTOutsourcingClinicalCostsTotalClinicalDevelopment2" localSheetId="11">#REF!</definedName>
    <definedName name="LastYTDPLGrossProfitExpense60RESEARCHDEVELOPMENT62DEVELOPMENTOutsourcingClinicalCostsTotalClinicalDevelopment2">#REF!</definedName>
    <definedName name="LastYTDPLGrossProfitExpense60RESEARCHDEVELOPMENT62DEVELOPMENTOutsourcingClinicalCostsTotalClinicalDevelopment3" localSheetId="11">#REF!</definedName>
    <definedName name="LastYTDPLGrossProfitExpense60RESEARCHDEVELOPMENT62DEVELOPMENTOutsourcingClinicalCostsTotalClinicalDevelopment3">#REF!</definedName>
    <definedName name="LastYTDPLGrossProfitExpense60RESEARCHDEVELOPMENT62DEVELOPMENTOutsourcingClinicalCostsTotalClinicalTrial1" localSheetId="11">#REF!</definedName>
    <definedName name="LastYTDPLGrossProfitExpense60RESEARCHDEVELOPMENT62DEVELOPMENTOutsourcingClinicalCostsTotalClinicalTrial1">#REF!</definedName>
    <definedName name="LastYTDPLGrossProfitExpense60RESEARCHDEVELOPMENT62DEVELOPMENTOutsourcingClinicalCostsTotalClinicalTrial2" localSheetId="11">#REF!</definedName>
    <definedName name="LastYTDPLGrossProfitExpense60RESEARCHDEVELOPMENT62DEVELOPMENTOutsourcingClinicalCostsTotalClinicalTrial2">#REF!</definedName>
    <definedName name="LastYTDPLGrossProfitExpense60RESEARCHDEVELOPMENT62DEVELOPMENTOutsourcingClinicalCostsTotalClinicalTrial3" localSheetId="11">#REF!</definedName>
    <definedName name="LastYTDPLGrossProfitExpense60RESEARCHDEVELOPMENT62DEVELOPMENTOutsourcingClinicalCostsTotalClinicalTrial3">#REF!</definedName>
    <definedName name="LastYTDPLGrossProfitExpense60RESEARCHDEVELOPMENT62DEVELOPMENTOutsourcingClinicalCostsTotalClinicalTrialBPH1" localSheetId="11">#REF!</definedName>
    <definedName name="LastYTDPLGrossProfitExpense60RESEARCHDEVELOPMENT62DEVELOPMENTOutsourcingClinicalCostsTotalClinicalTrialBPH1">#REF!</definedName>
    <definedName name="LastYTDPLGrossProfitExpense60RESEARCHDEVELOPMENT62DEVELOPMENTOutsourcingClinicalCostsTotalClinicalTrialBPH2" localSheetId="11">#REF!</definedName>
    <definedName name="LastYTDPLGrossProfitExpense60RESEARCHDEVELOPMENT62DEVELOPMENTOutsourcingClinicalCostsTotalClinicalTrialBPH2">#REF!</definedName>
    <definedName name="LastYTDPLGrossProfitExpense60RESEARCHDEVELOPMENT62DEVELOPMENTOutsourcingClinicalCostsTotalClinicalTrialBPH3" localSheetId="11">#REF!</definedName>
    <definedName name="LastYTDPLGrossProfitExpense60RESEARCHDEVELOPMENT62DEVELOPMENTOutsourcingClinicalCostsTotalClinicalTrialBPH3">#REF!</definedName>
    <definedName name="LastYTDPLGrossProfitExpense60RESEARCHDEVELOPMENT62DEVELOPMENTOutsourcingClinicalCostsTotalClinicalTrialProstate1" localSheetId="11">#REF!</definedName>
    <definedName name="LastYTDPLGrossProfitExpense60RESEARCHDEVELOPMENT62DEVELOPMENTOutsourcingClinicalCostsTotalClinicalTrialProstate1">#REF!</definedName>
    <definedName name="LastYTDPLGrossProfitExpense60RESEARCHDEVELOPMENT62DEVELOPMENTOutsourcingClinicalCostsTotalClinicalTrialProstate2" localSheetId="11">#REF!</definedName>
    <definedName name="LastYTDPLGrossProfitExpense60RESEARCHDEVELOPMENT62DEVELOPMENTOutsourcingClinicalCostsTotalClinicalTrialProstate2">#REF!</definedName>
    <definedName name="LastYTDPLGrossProfitExpense60RESEARCHDEVELOPMENT62DEVELOPMENTOutsourcingClinicalCostsTotalClinicalTrialProstate3" localSheetId="11">#REF!</definedName>
    <definedName name="LastYTDPLGrossProfitExpense60RESEARCHDEVELOPMENT62DEVELOPMENTOutsourcingClinicalCostsTotalClinicalTrialProstate3">#REF!</definedName>
    <definedName name="LastYTDPLGrossProfitExpense60RESEARCHDEVELOPMENT62DEVELOPMENTOutsourcingCMCCosts1" localSheetId="11">#REF!</definedName>
    <definedName name="LastYTDPLGrossProfitExpense60RESEARCHDEVELOPMENT62DEVELOPMENTOutsourcingCMCCosts1">#REF!</definedName>
    <definedName name="LastYTDPLGrossProfitExpense60RESEARCHDEVELOPMENT62DEVELOPMENTOutsourcingCMCCosts2" localSheetId="11">#REF!</definedName>
    <definedName name="LastYTDPLGrossProfitExpense60RESEARCHDEVELOPMENT62DEVELOPMENTOutsourcingCMCCosts2">#REF!</definedName>
    <definedName name="LastYTDPLGrossProfitExpense60RESEARCHDEVELOPMENT62DEVELOPMENTOutsourcingCMCCosts3" localSheetId="11">#REF!</definedName>
    <definedName name="LastYTDPLGrossProfitExpense60RESEARCHDEVELOPMENT62DEVELOPMENTOutsourcingCMCCosts3">#REF!</definedName>
    <definedName name="LastYTDPLGrossProfitExpense60RESEARCHDEVELOPMENT62DEVELOPMENTPersonnelandContractors" localSheetId="11">#REF!</definedName>
    <definedName name="LastYTDPLGrossProfitExpense60RESEARCHDEVELOPMENT62DEVELOPMENTPersonnelandContractors">#REF!</definedName>
    <definedName name="LastYTDPLGrossProfitExpense60RESEARCHDEVELOPMENT62DEVELOPMENTPersonnelandContractorsBudgettedSalaries1" localSheetId="11">#REF!</definedName>
    <definedName name="LastYTDPLGrossProfitExpense60RESEARCHDEVELOPMENT62DEVELOPMENTPersonnelandContractorsBudgettedSalaries1">#REF!</definedName>
    <definedName name="LastYTDPLGrossProfitExpense60RESEARCHDEVELOPMENT62DEVELOPMENTPersonnelandContractorsBudgettedSalaries2" localSheetId="11">#REF!</definedName>
    <definedName name="LastYTDPLGrossProfitExpense60RESEARCHDEVELOPMENT62DEVELOPMENTPersonnelandContractorsBudgettedSalaries2">#REF!</definedName>
    <definedName name="LastYTDPLGrossProfitExpense60RESEARCHDEVELOPMENT62DEVELOPMENTPersonnelandContractorsBudgettedSalaries3" localSheetId="11">#REF!</definedName>
    <definedName name="LastYTDPLGrossProfitExpense60RESEARCHDEVELOPMENT62DEVELOPMENTPersonnelandContractorsBudgettedSalaries3">#REF!</definedName>
    <definedName name="LastYTDPLGrossProfitExpense60RESEARCHDEVELOPMENT62DEVELOPMENTPersonnelandContractorsContractors" localSheetId="11">#REF!</definedName>
    <definedName name="LastYTDPLGrossProfitExpense60RESEARCHDEVELOPMENT62DEVELOPMENTPersonnelandContractorsContractors">#REF!</definedName>
    <definedName name="LastYTDPLGrossProfitExpense60RESEARCHDEVELOPMENT62DEVELOPMENTPersonnelandContractorsContractorsContractorsOther1" localSheetId="11">#REF!</definedName>
    <definedName name="LastYTDPLGrossProfitExpense60RESEARCHDEVELOPMENT62DEVELOPMENTPersonnelandContractorsContractorsContractorsOther1">#REF!</definedName>
    <definedName name="LastYTDPLGrossProfitExpense60RESEARCHDEVELOPMENT62DEVELOPMENTPersonnelandContractorsContractorsContractorsOther2" localSheetId="11">#REF!</definedName>
    <definedName name="LastYTDPLGrossProfitExpense60RESEARCHDEVELOPMENT62DEVELOPMENTPersonnelandContractorsContractorsContractorsOther2">#REF!</definedName>
    <definedName name="LastYTDPLGrossProfitExpense60RESEARCHDEVELOPMENT62DEVELOPMENTPersonnelandContractorsContractorsContractorsOther3" localSheetId="11">#REF!</definedName>
    <definedName name="LastYTDPLGrossProfitExpense60RESEARCHDEVELOPMENT62DEVELOPMENTPersonnelandContractorsContractorsContractorsOther3">#REF!</definedName>
    <definedName name="LastYTDPLGrossProfitExpense60RESEARCHDEVELOPMENT62DEVELOPMENTPersonnelandContractorsContractorsTempLabourcontractservices1" localSheetId="11">#REF!</definedName>
    <definedName name="LastYTDPLGrossProfitExpense60RESEARCHDEVELOPMENT62DEVELOPMENTPersonnelandContractorsContractorsTempLabourcontractservices1">#REF!</definedName>
    <definedName name="LastYTDPLGrossProfitExpense60RESEARCHDEVELOPMENT62DEVELOPMENTPersonnelandContractorsContractorsTempLabourcontractservices2" localSheetId="11">#REF!</definedName>
    <definedName name="LastYTDPLGrossProfitExpense60RESEARCHDEVELOPMENT62DEVELOPMENTPersonnelandContractorsContractorsTempLabourcontractservices2">#REF!</definedName>
    <definedName name="LastYTDPLGrossProfitExpense60RESEARCHDEVELOPMENT62DEVELOPMENTPersonnelandContractorsContractorsTempLabourcontractservices3" localSheetId="11">#REF!</definedName>
    <definedName name="LastYTDPLGrossProfitExpense60RESEARCHDEVELOPMENT62DEVELOPMENTPersonnelandContractorsContractorsTempLabourcontractservices3">#REF!</definedName>
    <definedName name="LastYTDPLGrossProfitExpense60RESEARCHDEVELOPMENT62DEVELOPMENTPersonnelandContractorsEmployees" localSheetId="11">#REF!</definedName>
    <definedName name="LastYTDPLGrossProfitExpense60RESEARCHDEVELOPMENT62DEVELOPMENTPersonnelandContractorsEmployees">#REF!</definedName>
    <definedName name="LastYTDPLGrossProfitExpense60RESEARCHDEVELOPMENT62DEVELOPMENTPersonnelandContractorsEmployeesBonus1" localSheetId="11">#REF!</definedName>
    <definedName name="LastYTDPLGrossProfitExpense60RESEARCHDEVELOPMENT62DEVELOPMENTPersonnelandContractorsEmployeesBonus1">#REF!</definedName>
    <definedName name="LastYTDPLGrossProfitExpense60RESEARCHDEVELOPMENT62DEVELOPMENTPersonnelandContractorsEmployeesBonus2" localSheetId="11">#REF!</definedName>
    <definedName name="LastYTDPLGrossProfitExpense60RESEARCHDEVELOPMENT62DEVELOPMENTPersonnelandContractorsEmployeesBonus2">#REF!</definedName>
    <definedName name="LastYTDPLGrossProfitExpense60RESEARCHDEVELOPMENT62DEVELOPMENTPersonnelandContractorsEmployeesBonus3" localSheetId="11">#REF!</definedName>
    <definedName name="LastYTDPLGrossProfitExpense60RESEARCHDEVELOPMENT62DEVELOPMENTPersonnelandContractorsEmployeesBonus3">#REF!</definedName>
    <definedName name="LastYTDPLGrossProfitExpense60RESEARCHDEVELOPMENT62DEVELOPMENTPersonnelandContractorsEmployeesCompanyCPP1" localSheetId="11">#REF!</definedName>
    <definedName name="LastYTDPLGrossProfitExpense60RESEARCHDEVELOPMENT62DEVELOPMENTPersonnelandContractorsEmployeesCompanyCPP1">#REF!</definedName>
    <definedName name="LastYTDPLGrossProfitExpense60RESEARCHDEVELOPMENT62DEVELOPMENTPersonnelandContractorsEmployeesCompanyCPP2" localSheetId="11">#REF!</definedName>
    <definedName name="LastYTDPLGrossProfitExpense60RESEARCHDEVELOPMENT62DEVELOPMENTPersonnelandContractorsEmployeesCompanyCPP2">#REF!</definedName>
    <definedName name="LastYTDPLGrossProfitExpense60RESEARCHDEVELOPMENT62DEVELOPMENTPersonnelandContractorsEmployeesCompanyCPP3" localSheetId="11">#REF!</definedName>
    <definedName name="LastYTDPLGrossProfitExpense60RESEARCHDEVELOPMENT62DEVELOPMENTPersonnelandContractorsEmployeesCompanyCPP3">#REF!</definedName>
    <definedName name="LastYTDPLGrossProfitExpense60RESEARCHDEVELOPMENT62DEVELOPMENTPersonnelandContractorsEmployeesCompanyEI1" localSheetId="11">#REF!</definedName>
    <definedName name="LastYTDPLGrossProfitExpense60RESEARCHDEVELOPMENT62DEVELOPMENTPersonnelandContractorsEmployeesCompanyEI1">#REF!</definedName>
    <definedName name="LastYTDPLGrossProfitExpense60RESEARCHDEVELOPMENT62DEVELOPMENTPersonnelandContractorsEmployeesCompanyEI2" localSheetId="11">#REF!</definedName>
    <definedName name="LastYTDPLGrossProfitExpense60RESEARCHDEVELOPMENT62DEVELOPMENTPersonnelandContractorsEmployeesCompanyEI2">#REF!</definedName>
    <definedName name="LastYTDPLGrossProfitExpense60RESEARCHDEVELOPMENT62DEVELOPMENTPersonnelandContractorsEmployeesCompanyEI3" localSheetId="11">#REF!</definedName>
    <definedName name="LastYTDPLGrossProfitExpense60RESEARCHDEVELOPMENT62DEVELOPMENTPersonnelandContractorsEmployeesCompanyEI3">#REF!</definedName>
    <definedName name="LastYTDPLGrossProfitExpense60RESEARCHDEVELOPMENT62DEVELOPMENTPersonnelandContractorsEmployeesEmployeeBenefits1" localSheetId="11">#REF!</definedName>
    <definedName name="LastYTDPLGrossProfitExpense60RESEARCHDEVELOPMENT62DEVELOPMENTPersonnelandContractorsEmployeesEmployeeBenefits1">#REF!</definedName>
    <definedName name="LastYTDPLGrossProfitExpense60RESEARCHDEVELOPMENT62DEVELOPMENTPersonnelandContractorsEmployeesEmployeeBenefits2" localSheetId="11">#REF!</definedName>
    <definedName name="LastYTDPLGrossProfitExpense60RESEARCHDEVELOPMENT62DEVELOPMENTPersonnelandContractorsEmployeesEmployeeBenefits2">#REF!</definedName>
    <definedName name="LastYTDPLGrossProfitExpense60RESEARCHDEVELOPMENT62DEVELOPMENTPersonnelandContractorsEmployeesEmployeeBenefits3" localSheetId="11">#REF!</definedName>
    <definedName name="LastYTDPLGrossProfitExpense60RESEARCHDEVELOPMENT62DEVELOPMENTPersonnelandContractorsEmployeesEmployeeBenefits3">#REF!</definedName>
    <definedName name="LastYTDPLGrossProfitExpense60RESEARCHDEVELOPMENT62DEVELOPMENTPersonnelandContractorsEmployeesEmployeesOther1" localSheetId="11">#REF!</definedName>
    <definedName name="LastYTDPLGrossProfitExpense60RESEARCHDEVELOPMENT62DEVELOPMENTPersonnelandContractorsEmployeesEmployeesOther1">#REF!</definedName>
    <definedName name="LastYTDPLGrossProfitExpense60RESEARCHDEVELOPMENT62DEVELOPMENTPersonnelandContractorsEmployeesEmployeesOther2" localSheetId="11">#REF!</definedName>
    <definedName name="LastYTDPLGrossProfitExpense60RESEARCHDEVELOPMENT62DEVELOPMENTPersonnelandContractorsEmployeesEmployeesOther2">#REF!</definedName>
    <definedName name="LastYTDPLGrossProfitExpense60RESEARCHDEVELOPMENT62DEVELOPMENTPersonnelandContractorsEmployeesEmployeesOther3" localSheetId="11">#REF!</definedName>
    <definedName name="LastYTDPLGrossProfitExpense60RESEARCHDEVELOPMENT62DEVELOPMENTPersonnelandContractorsEmployeesEmployeesOther3">#REF!</definedName>
    <definedName name="LastYTDPLGrossProfitExpense60RESEARCHDEVELOPMENT62DEVELOPMENTPersonnelandContractorsEmployeesSalarieswages1" localSheetId="11">#REF!</definedName>
    <definedName name="LastYTDPLGrossProfitExpense60RESEARCHDEVELOPMENT62DEVELOPMENTPersonnelandContractorsEmployeesSalarieswages1">#REF!</definedName>
    <definedName name="LastYTDPLGrossProfitExpense60RESEARCHDEVELOPMENT62DEVELOPMENTPersonnelandContractorsEmployeesSalarieswages2" localSheetId="11">#REF!</definedName>
    <definedName name="LastYTDPLGrossProfitExpense60RESEARCHDEVELOPMENT62DEVELOPMENTPersonnelandContractorsEmployeesSalarieswages2">#REF!</definedName>
    <definedName name="LastYTDPLGrossProfitExpense60RESEARCHDEVELOPMENT62DEVELOPMENTPersonnelandContractorsEmployeesSalarieswages3" localSheetId="11">#REF!</definedName>
    <definedName name="LastYTDPLGrossProfitExpense60RESEARCHDEVELOPMENT62DEVELOPMENTPersonnelandContractorsEmployeesSalarieswages3">#REF!</definedName>
    <definedName name="LastYTDPLGrossProfitExpense60RESEARCHDEVELOPMENT62DEVELOPMENTPersonnelandContractorsEmployeesSalaryControl1" localSheetId="11">#REF!</definedName>
    <definedName name="LastYTDPLGrossProfitExpense60RESEARCHDEVELOPMENT62DEVELOPMENTPersonnelandContractorsEmployeesSalaryControl1">#REF!</definedName>
    <definedName name="LastYTDPLGrossProfitExpense60RESEARCHDEVELOPMENT62DEVELOPMENTPersonnelandContractorsEmployeesSalaryControl2" localSheetId="11">#REF!</definedName>
    <definedName name="LastYTDPLGrossProfitExpense60RESEARCHDEVELOPMENT62DEVELOPMENTPersonnelandContractorsEmployeesSalaryControl2">#REF!</definedName>
    <definedName name="LastYTDPLGrossProfitExpense60RESEARCHDEVELOPMENT62DEVELOPMENTPersonnelandContractorsEmployeesSalaryControl3" localSheetId="11">#REF!</definedName>
    <definedName name="LastYTDPLGrossProfitExpense60RESEARCHDEVELOPMENT62DEVELOPMENTPersonnelandContractorsEmployeesSalaryControl3">#REF!</definedName>
    <definedName name="LastYTDPLGrossProfitExpense60RESEARCHDEVELOPMENT62DEVELOPMENTPersonnelandContractorsEmployeesVacationexpensePTO1" localSheetId="11">#REF!</definedName>
    <definedName name="LastYTDPLGrossProfitExpense60RESEARCHDEVELOPMENT62DEVELOPMENTPersonnelandContractorsEmployeesVacationexpensePTO1">#REF!</definedName>
    <definedName name="LastYTDPLGrossProfitExpense60RESEARCHDEVELOPMENT62DEVELOPMENTPersonnelandContractorsEmployeesVacationexpensePTO2" localSheetId="11">#REF!</definedName>
    <definedName name="LastYTDPLGrossProfitExpense60RESEARCHDEVELOPMENT62DEVELOPMENTPersonnelandContractorsEmployeesVacationexpensePTO2">#REF!</definedName>
    <definedName name="LastYTDPLGrossProfitExpense60RESEARCHDEVELOPMENT62DEVELOPMENTPersonnelandContractorsEmployeesVacationexpensePTO3" localSheetId="11">#REF!</definedName>
    <definedName name="LastYTDPLGrossProfitExpense60RESEARCHDEVELOPMENT62DEVELOPMENTPersonnelandContractorsEmployeesVacationexpensePTO3">#REF!</definedName>
    <definedName name="LastYTDPLGrossProfitExpense60RESEARCHDEVELOPMENT62DEVELOPMENTPersonnelandContractorsEmployeesWageAllocation1" localSheetId="11">#REF!</definedName>
    <definedName name="LastYTDPLGrossProfitExpense60RESEARCHDEVELOPMENT62DEVELOPMENTPersonnelandContractorsEmployeesWageAllocation1">#REF!</definedName>
    <definedName name="LastYTDPLGrossProfitExpense60RESEARCHDEVELOPMENT62DEVELOPMENTPersonnelandContractorsEmployeesWageAllocation2" localSheetId="11">#REF!</definedName>
    <definedName name="LastYTDPLGrossProfitExpense60RESEARCHDEVELOPMENT62DEVELOPMENTPersonnelandContractorsEmployeesWageAllocation2">#REF!</definedName>
    <definedName name="LastYTDPLGrossProfitExpense60RESEARCHDEVELOPMENT62DEVELOPMENTPersonnelandContractorsEmployeesWageAllocation3" localSheetId="11">#REF!</definedName>
    <definedName name="LastYTDPLGrossProfitExpense60RESEARCHDEVELOPMENT62DEVELOPMENTPersonnelandContractorsEmployeesWageAllocation3">#REF!</definedName>
    <definedName name="LastYTDPLGrossProfitExpense60RESEARCHDEVELOPMENT62DEVELOPMENTPersonnelandContractorsPersonnelandContractorsOther1" localSheetId="11">#REF!</definedName>
    <definedName name="LastYTDPLGrossProfitExpense60RESEARCHDEVELOPMENT62DEVELOPMENTPersonnelandContractorsPersonnelandContractorsOther1">#REF!</definedName>
    <definedName name="LastYTDPLGrossProfitExpense60RESEARCHDEVELOPMENT62DEVELOPMENTPersonnelandContractorsPersonnelandContractorsOther2" localSheetId="11">#REF!</definedName>
    <definedName name="LastYTDPLGrossProfitExpense60RESEARCHDEVELOPMENT62DEVELOPMENTPersonnelandContractorsPersonnelandContractorsOther2">#REF!</definedName>
    <definedName name="LastYTDPLGrossProfitExpense60RESEARCHDEVELOPMENT62DEVELOPMENTPersonnelandContractorsPersonnelandContractorsOther3" localSheetId="11">#REF!</definedName>
    <definedName name="LastYTDPLGrossProfitExpense60RESEARCHDEVELOPMENT62DEVELOPMENTPersonnelandContractorsPersonnelandContractorsOther3">#REF!</definedName>
    <definedName name="LastYTDPLGrossProfitExpense60RESEARCHDEVELOPMENT62DEVELOPMENTPersonnelandContractorsTotalContractors1" localSheetId="11">#REF!</definedName>
    <definedName name="LastYTDPLGrossProfitExpense60RESEARCHDEVELOPMENT62DEVELOPMENTPersonnelandContractorsTotalContractors1">#REF!</definedName>
    <definedName name="LastYTDPLGrossProfitExpense60RESEARCHDEVELOPMENT62DEVELOPMENTPersonnelandContractorsTotalContractors2" localSheetId="11">#REF!</definedName>
    <definedName name="LastYTDPLGrossProfitExpense60RESEARCHDEVELOPMENT62DEVELOPMENTPersonnelandContractorsTotalContractors2">#REF!</definedName>
    <definedName name="LastYTDPLGrossProfitExpense60RESEARCHDEVELOPMENT62DEVELOPMENTPersonnelandContractorsTotalContractors3" localSheetId="11">#REF!</definedName>
    <definedName name="LastYTDPLGrossProfitExpense60RESEARCHDEVELOPMENT62DEVELOPMENTPersonnelandContractorsTotalContractors3">#REF!</definedName>
    <definedName name="LastYTDPLGrossProfitExpense60RESEARCHDEVELOPMENT62DEVELOPMENTPersonnelandContractorsTotalEmployees1" localSheetId="11">#REF!</definedName>
    <definedName name="LastYTDPLGrossProfitExpense60RESEARCHDEVELOPMENT62DEVELOPMENTPersonnelandContractorsTotalEmployees1">#REF!</definedName>
    <definedName name="LastYTDPLGrossProfitExpense60RESEARCHDEVELOPMENT62DEVELOPMENTPersonnelandContractorsTotalEmployees2" localSheetId="11">#REF!</definedName>
    <definedName name="LastYTDPLGrossProfitExpense60RESEARCHDEVELOPMENT62DEVELOPMENTPersonnelandContractorsTotalEmployees2">#REF!</definedName>
    <definedName name="LastYTDPLGrossProfitExpense60RESEARCHDEVELOPMENT62DEVELOPMENTPersonnelandContractorsTotalEmployees3" localSheetId="11">#REF!</definedName>
    <definedName name="LastYTDPLGrossProfitExpense60RESEARCHDEVELOPMENT62DEVELOPMENTPersonnelandContractorsTotalEmployees3">#REF!</definedName>
    <definedName name="LastYTDPLGrossProfitExpense60RESEARCHDEVELOPMENT62DEVELOPMENTPreclinicalSupportingActivity" localSheetId="11">#REF!</definedName>
    <definedName name="LastYTDPLGrossProfitExpense60RESEARCHDEVELOPMENT62DEVELOPMENTPreclinicalSupportingActivity">#REF!</definedName>
    <definedName name="LastYTDPLGrossProfitExpense60RESEARCHDEVELOPMENT62DEVELOPMENTPreclinicalSupportingActivity131QTEPSZ0011potencyassay1" localSheetId="11">#REF!</definedName>
    <definedName name="LastYTDPLGrossProfitExpense60RESEARCHDEVELOPMENT62DEVELOPMENTPreclinicalSupportingActivity131QTEPSZ0011potencyassay1">#REF!</definedName>
    <definedName name="LastYTDPLGrossProfitExpense60RESEARCHDEVELOPMENT62DEVELOPMENTPreclinicalSupportingActivity131QTEPSZ0011potencyassay2" localSheetId="11">#REF!</definedName>
    <definedName name="LastYTDPLGrossProfitExpense60RESEARCHDEVELOPMENT62DEVELOPMENTPreclinicalSupportingActivity131QTEPSZ0011potencyassay2">#REF!</definedName>
    <definedName name="LastYTDPLGrossProfitExpense60RESEARCHDEVELOPMENT62DEVELOPMENTPreclinicalSupportingActivity131QTEPSZ0011potencyassay3" localSheetId="11">#REF!</definedName>
    <definedName name="LastYTDPLGrossProfitExpense60RESEARCHDEVELOPMENT62DEVELOPMENTPreclinicalSupportingActivity131QTEPSZ0011potencyassay3">#REF!</definedName>
    <definedName name="LastYTDPLGrossProfitExpense60RESEARCHDEVELOPMENT62DEVELOPMENTPreclinicalSupportingActivity132Reviewofpotencyassay1" localSheetId="11">#REF!</definedName>
    <definedName name="LastYTDPLGrossProfitExpense60RESEARCHDEVELOPMENT62DEVELOPMENTPreclinicalSupportingActivity132Reviewofpotencyassay1">#REF!</definedName>
    <definedName name="LastYTDPLGrossProfitExpense60RESEARCHDEVELOPMENT62DEVELOPMENTPreclinicalSupportingActivity132Reviewofpotencyassay2" localSheetId="11">#REF!</definedName>
    <definedName name="LastYTDPLGrossProfitExpense60RESEARCHDEVELOPMENT62DEVELOPMENTPreclinicalSupportingActivity132Reviewofpotencyassay2">#REF!</definedName>
    <definedName name="LastYTDPLGrossProfitExpense60RESEARCHDEVELOPMENT62DEVELOPMENTPreclinicalSupportingActivity132Reviewofpotencyassay3" localSheetId="11">#REF!</definedName>
    <definedName name="LastYTDPLGrossProfitExpense60RESEARCHDEVELOPMENT62DEVELOPMENTPreclinicalSupportingActivity132Reviewofpotencyassay3">#REF!</definedName>
    <definedName name="LastYTDPLGrossProfitExpense60RESEARCHDEVELOPMENT62DEVELOPMENTPreclinicalSupportingActivity133Submitclinicalholdresponse1" localSheetId="11">#REF!</definedName>
    <definedName name="LastYTDPLGrossProfitExpense60RESEARCHDEVELOPMENT62DEVELOPMENTPreclinicalSupportingActivity133Submitclinicalholdresponse1">#REF!</definedName>
    <definedName name="LastYTDPLGrossProfitExpense60RESEARCHDEVELOPMENT62DEVELOPMENTPreclinicalSupportingActivity133Submitclinicalholdresponse2" localSheetId="11">#REF!</definedName>
    <definedName name="LastYTDPLGrossProfitExpense60RESEARCHDEVELOPMENT62DEVELOPMENTPreclinicalSupportingActivity133Submitclinicalholdresponse2">#REF!</definedName>
    <definedName name="LastYTDPLGrossProfitExpense60RESEARCHDEVELOPMENT62DEVELOPMENTPreclinicalSupportingActivity133Submitclinicalholdresponse3" localSheetId="11">#REF!</definedName>
    <definedName name="LastYTDPLGrossProfitExpense60RESEARCHDEVELOPMENT62DEVELOPMENTPreclinicalSupportingActivity133Submitclinicalholdresponse3">#REF!</definedName>
    <definedName name="LastYTDPLGrossProfitExpense60RESEARCHDEVELOPMENT62DEVELOPMENTPreclinicalSupportingActivity134Evaluationofcatheters1" localSheetId="11">#REF!</definedName>
    <definedName name="LastYTDPLGrossProfitExpense60RESEARCHDEVELOPMENT62DEVELOPMENTPreclinicalSupportingActivity134Evaluationofcatheters1">#REF!</definedName>
    <definedName name="LastYTDPLGrossProfitExpense60RESEARCHDEVELOPMENT62DEVELOPMENTPreclinicalSupportingActivity134Evaluationofcatheters2" localSheetId="11">#REF!</definedName>
    <definedName name="LastYTDPLGrossProfitExpense60RESEARCHDEVELOPMENT62DEVELOPMENTPreclinicalSupportingActivity134Evaluationofcatheters2">#REF!</definedName>
    <definedName name="LastYTDPLGrossProfitExpense60RESEARCHDEVELOPMENT62DEVELOPMENTPreclinicalSupportingActivity134Evaluationofcatheters3" localSheetId="11">#REF!</definedName>
    <definedName name="LastYTDPLGrossProfitExpense60RESEARCHDEVELOPMENT62DEVELOPMENTPreclinicalSupportingActivity134Evaluationofcatheters3">#REF!</definedName>
    <definedName name="LastYTDPLGrossProfitExpense60RESEARCHDEVELOPMENT62DEVELOPMENTPreclinicalSupportingActivity135OptimizeIplansoftware1" localSheetId="11">#REF!</definedName>
    <definedName name="LastYTDPLGrossProfitExpense60RESEARCHDEVELOPMENT62DEVELOPMENTPreclinicalSupportingActivity135OptimizeIplansoftware1">#REF!</definedName>
    <definedName name="LastYTDPLGrossProfitExpense60RESEARCHDEVELOPMENT62DEVELOPMENTPreclinicalSupportingActivity135OptimizeIplansoftware2" localSheetId="11">#REF!</definedName>
    <definedName name="LastYTDPLGrossProfitExpense60RESEARCHDEVELOPMENT62DEVELOPMENTPreclinicalSupportingActivity135OptimizeIplansoftware2">#REF!</definedName>
    <definedName name="LastYTDPLGrossProfitExpense60RESEARCHDEVELOPMENT62DEVELOPMENTPreclinicalSupportingActivity135OptimizeIplansoftware3" localSheetId="11">#REF!</definedName>
    <definedName name="LastYTDPLGrossProfitExpense60RESEARCHDEVELOPMENT62DEVELOPMENTPreclinicalSupportingActivity135OptimizeIplansoftware3">#REF!</definedName>
    <definedName name="LastYTDPLGrossProfitExpense60RESEARCHDEVELOPMENT62DEVELOPMENTPreclinicalSupportingActivity136TestingnewdruglotatDompe1" localSheetId="11">#REF!</definedName>
    <definedName name="LastYTDPLGrossProfitExpense60RESEARCHDEVELOPMENT62DEVELOPMENTPreclinicalSupportingActivity136TestingnewdruglotatDompe1">#REF!</definedName>
    <definedName name="LastYTDPLGrossProfitExpense60RESEARCHDEVELOPMENT62DEVELOPMENTPreclinicalSupportingActivity136TestingnewdruglotatDompe2" localSheetId="11">#REF!</definedName>
    <definedName name="LastYTDPLGrossProfitExpense60RESEARCHDEVELOPMENT62DEVELOPMENTPreclinicalSupportingActivity136TestingnewdruglotatDompe2">#REF!</definedName>
    <definedName name="LastYTDPLGrossProfitExpense60RESEARCHDEVELOPMENT62DEVELOPMENTPreclinicalSupportingActivity136TestingnewdruglotatDompe3" localSheetId="11">#REF!</definedName>
    <definedName name="LastYTDPLGrossProfitExpense60RESEARCHDEVELOPMENT62DEVELOPMENTPreclinicalSupportingActivity136TestingnewdruglotatDompe3">#REF!</definedName>
    <definedName name="LastYTDPLGrossProfitExpense60RESEARCHDEVELOPMENT62DEVELOPMENTPreclinicalSupportingActivity137AssaytransfertoAAI1" localSheetId="11">#REF!</definedName>
    <definedName name="LastYTDPLGrossProfitExpense60RESEARCHDEVELOPMENT62DEVELOPMENTPreclinicalSupportingActivity137AssaytransfertoAAI1">#REF!</definedName>
    <definedName name="LastYTDPLGrossProfitExpense60RESEARCHDEVELOPMENT62DEVELOPMENTPreclinicalSupportingActivity137AssaytransfertoAAI2" localSheetId="11">#REF!</definedName>
    <definedName name="LastYTDPLGrossProfitExpense60RESEARCHDEVELOPMENT62DEVELOPMENTPreclinicalSupportingActivity137AssaytransfertoAAI2">#REF!</definedName>
    <definedName name="LastYTDPLGrossProfitExpense60RESEARCHDEVELOPMENT62DEVELOPMENTPreclinicalSupportingActivity137AssaytransfertoAAI3" localSheetId="11">#REF!</definedName>
    <definedName name="LastYTDPLGrossProfitExpense60RESEARCHDEVELOPMENT62DEVELOPMENTPreclinicalSupportingActivity137AssaytransfertoAAI3">#REF!</definedName>
    <definedName name="LastYTDPLGrossProfitExpense60RESEARCHDEVELOPMENT62DEVELOPMENTPreclinicalSupportingActivity138QPauditDSandDPrelease1" localSheetId="11">#REF!</definedName>
    <definedName name="LastYTDPLGrossProfitExpense60RESEARCHDEVELOPMENT62DEVELOPMENTPreclinicalSupportingActivity138QPauditDSandDPrelease1">#REF!</definedName>
    <definedName name="LastYTDPLGrossProfitExpense60RESEARCHDEVELOPMENT62DEVELOPMENTPreclinicalSupportingActivity138QPauditDSandDPrelease2" localSheetId="11">#REF!</definedName>
    <definedName name="LastYTDPLGrossProfitExpense60RESEARCHDEVELOPMENT62DEVELOPMENTPreclinicalSupportingActivity138QPauditDSandDPrelease2">#REF!</definedName>
    <definedName name="LastYTDPLGrossProfitExpense60RESEARCHDEVELOPMENT62DEVELOPMENTPreclinicalSupportingActivity138QPauditDSandDPrelease3" localSheetId="11">#REF!</definedName>
    <definedName name="LastYTDPLGrossProfitExpense60RESEARCHDEVELOPMENT62DEVELOPMENTPreclinicalSupportingActivity138QPauditDSandDPrelease3">#REF!</definedName>
    <definedName name="LastYTDPLGrossProfitExpense60RESEARCHDEVELOPMENT62DEVELOPMENTPreclinicalSupportingActivityAssays1" localSheetId="11">#REF!</definedName>
    <definedName name="LastYTDPLGrossProfitExpense60RESEARCHDEVELOPMENT62DEVELOPMENTPreclinicalSupportingActivityAssays1">#REF!</definedName>
    <definedName name="LastYTDPLGrossProfitExpense60RESEARCHDEVELOPMENT62DEVELOPMENTPreclinicalSupportingActivityAssays2" localSheetId="11">#REF!</definedName>
    <definedName name="LastYTDPLGrossProfitExpense60RESEARCHDEVELOPMENT62DEVELOPMENTPreclinicalSupportingActivityAssays2">#REF!</definedName>
    <definedName name="LastYTDPLGrossProfitExpense60RESEARCHDEVELOPMENT62DEVELOPMENTPreclinicalSupportingActivityAssays3" localSheetId="11">#REF!</definedName>
    <definedName name="LastYTDPLGrossProfitExpense60RESEARCHDEVELOPMENT62DEVELOPMENTPreclinicalSupportingActivityAssays3">#REF!</definedName>
    <definedName name="LastYTDPLGrossProfitExpense60RESEARCHDEVELOPMENT62DEVELOPMENTPreclinicalSupportingActivityConsultants1" localSheetId="11">#REF!</definedName>
    <definedName name="LastYTDPLGrossProfitExpense60RESEARCHDEVELOPMENT62DEVELOPMENTPreclinicalSupportingActivityConsultants1">#REF!</definedName>
    <definedName name="LastYTDPLGrossProfitExpense60RESEARCHDEVELOPMENT62DEVELOPMENTPreclinicalSupportingActivityConsultants2" localSheetId="11">#REF!</definedName>
    <definedName name="LastYTDPLGrossProfitExpense60RESEARCHDEVELOPMENT62DEVELOPMENTPreclinicalSupportingActivityConsultants2">#REF!</definedName>
    <definedName name="LastYTDPLGrossProfitExpense60RESEARCHDEVELOPMENT62DEVELOPMENTPreclinicalSupportingActivityConsultants3" localSheetId="11">#REF!</definedName>
    <definedName name="LastYTDPLGrossProfitExpense60RESEARCHDEVELOPMENT62DEVELOPMENTPreclinicalSupportingActivityConsultants3">#REF!</definedName>
    <definedName name="LastYTDPLGrossProfitExpense60RESEARCHDEVELOPMENT62DEVELOPMENTPreclinicalSupportingActivityDog1" localSheetId="11">#REF!</definedName>
    <definedName name="LastYTDPLGrossProfitExpense60RESEARCHDEVELOPMENT62DEVELOPMENTPreclinicalSupportingActivityDog1">#REF!</definedName>
    <definedName name="LastYTDPLGrossProfitExpense60RESEARCHDEVELOPMENT62DEVELOPMENTPreclinicalSupportingActivityDog2" localSheetId="11">#REF!</definedName>
    <definedName name="LastYTDPLGrossProfitExpense60RESEARCHDEVELOPMENT62DEVELOPMENTPreclinicalSupportingActivityDog2">#REF!</definedName>
    <definedName name="LastYTDPLGrossProfitExpense60RESEARCHDEVELOPMENT62DEVELOPMENTPreclinicalSupportingActivityDog3" localSheetId="11">#REF!</definedName>
    <definedName name="LastYTDPLGrossProfitExpense60RESEARCHDEVELOPMENT62DEVELOPMENTPreclinicalSupportingActivityDog3">#REF!</definedName>
    <definedName name="LastYTDPLGrossProfitExpense60RESEARCHDEVELOPMENT62DEVELOPMENTPreclinicalSupportingActivityINDAnimalStudiesOS1" localSheetId="11">#REF!</definedName>
    <definedName name="LastYTDPLGrossProfitExpense60RESEARCHDEVELOPMENT62DEVELOPMENTPreclinicalSupportingActivityINDAnimalStudiesOS1">#REF!</definedName>
    <definedName name="LastYTDPLGrossProfitExpense60RESEARCHDEVELOPMENT62DEVELOPMENTPreclinicalSupportingActivityINDAnimalStudiesOS2" localSheetId="11">#REF!</definedName>
    <definedName name="LastYTDPLGrossProfitExpense60RESEARCHDEVELOPMENT62DEVELOPMENTPreclinicalSupportingActivityINDAnimalStudiesOS2">#REF!</definedName>
    <definedName name="LastYTDPLGrossProfitExpense60RESEARCHDEVELOPMENT62DEVELOPMENTPreclinicalSupportingActivityINDAnimalStudiesOS3" localSheetId="11">#REF!</definedName>
    <definedName name="LastYTDPLGrossProfitExpense60RESEARCHDEVELOPMENT62DEVELOPMENTPreclinicalSupportingActivityINDAnimalStudiesOS3">#REF!</definedName>
    <definedName name="LastYTDPLGrossProfitExpense60RESEARCHDEVELOPMENT62DEVELOPMENTPreclinicalSupportingActivityMonkey1" localSheetId="11">#REF!</definedName>
    <definedName name="LastYTDPLGrossProfitExpense60RESEARCHDEVELOPMENT62DEVELOPMENTPreclinicalSupportingActivityMonkey1">#REF!</definedName>
    <definedName name="LastYTDPLGrossProfitExpense60RESEARCHDEVELOPMENT62DEVELOPMENTPreclinicalSupportingActivityMonkey2" localSheetId="11">#REF!</definedName>
    <definedName name="LastYTDPLGrossProfitExpense60RESEARCHDEVELOPMENT62DEVELOPMENTPreclinicalSupportingActivityMonkey2">#REF!</definedName>
    <definedName name="LastYTDPLGrossProfitExpense60RESEARCHDEVELOPMENT62DEVELOPMENTPreclinicalSupportingActivityMonkey3" localSheetId="11">#REF!</definedName>
    <definedName name="LastYTDPLGrossProfitExpense60RESEARCHDEVELOPMENT62DEVELOPMENTPreclinicalSupportingActivityMonkey3">#REF!</definedName>
    <definedName name="LastYTDPLGrossProfitExpense60RESEARCHDEVELOPMENT62DEVELOPMENTPreclinicalSupportingActivityMouse1" localSheetId="11">#REF!</definedName>
    <definedName name="LastYTDPLGrossProfitExpense60RESEARCHDEVELOPMENT62DEVELOPMENTPreclinicalSupportingActivityMouse1">#REF!</definedName>
    <definedName name="LastYTDPLGrossProfitExpense60RESEARCHDEVELOPMENT62DEVELOPMENTPreclinicalSupportingActivityMouse2" localSheetId="11">#REF!</definedName>
    <definedName name="LastYTDPLGrossProfitExpense60RESEARCHDEVELOPMENT62DEVELOPMENTPreclinicalSupportingActivityMouse2">#REF!</definedName>
    <definedName name="LastYTDPLGrossProfitExpense60RESEARCHDEVELOPMENT62DEVELOPMENTPreclinicalSupportingActivityMouse3" localSheetId="11">#REF!</definedName>
    <definedName name="LastYTDPLGrossProfitExpense60RESEARCHDEVELOPMENT62DEVELOPMENTPreclinicalSupportingActivityMouse3">#REF!</definedName>
    <definedName name="LastYTDPLGrossProfitExpense60RESEARCHDEVELOPMENT62DEVELOPMENTPreclinicalSupportingActivityOtherSupportingActivities" localSheetId="11">#REF!</definedName>
    <definedName name="LastYTDPLGrossProfitExpense60RESEARCHDEVELOPMENT62DEVELOPMENTPreclinicalSupportingActivityOtherSupportingActivities">#REF!</definedName>
    <definedName name="LastYTDPLGrossProfitExpense60RESEARCHDEVELOPMENT62DEVELOPMENTPreclinicalSupportingActivityOtherSupportingActivitiesBrainLab1" localSheetId="11">#REF!</definedName>
    <definedName name="LastYTDPLGrossProfitExpense60RESEARCHDEVELOPMENT62DEVELOPMENTPreclinicalSupportingActivityOtherSupportingActivitiesBrainLab1">#REF!</definedName>
    <definedName name="LastYTDPLGrossProfitExpense60RESEARCHDEVELOPMENT62DEVELOPMENTPreclinicalSupportingActivityOtherSupportingActivitiesBrainLab2" localSheetId="11">#REF!</definedName>
    <definedName name="LastYTDPLGrossProfitExpense60RESEARCHDEVELOPMENT62DEVELOPMENTPreclinicalSupportingActivityOtherSupportingActivitiesBrainLab2">#REF!</definedName>
    <definedName name="LastYTDPLGrossProfitExpense60RESEARCHDEVELOPMENT62DEVELOPMENTPreclinicalSupportingActivityOtherSupportingActivitiesBrainLab3" localSheetId="11">#REF!</definedName>
    <definedName name="LastYTDPLGrossProfitExpense60RESEARCHDEVELOPMENT62DEVELOPMENTPreclinicalSupportingActivityOtherSupportingActivitiesBrainLab3">#REF!</definedName>
    <definedName name="LastYTDPLGrossProfitExpense60RESEARCHDEVELOPMENT62DEVELOPMENTPreclinicalSupportingActivityOtherSupportingActivitiesOtherSupportingActivitiesOther1" localSheetId="11">#REF!</definedName>
    <definedName name="LastYTDPLGrossProfitExpense60RESEARCHDEVELOPMENT62DEVELOPMENTPreclinicalSupportingActivityOtherSupportingActivitiesOtherSupportingActivitiesOther1">#REF!</definedName>
    <definedName name="LastYTDPLGrossProfitExpense60RESEARCHDEVELOPMENT62DEVELOPMENTPreclinicalSupportingActivityOtherSupportingActivitiesOtherSupportingActivitiesOther2" localSheetId="11">#REF!</definedName>
    <definedName name="LastYTDPLGrossProfitExpense60RESEARCHDEVELOPMENT62DEVELOPMENTPreclinicalSupportingActivityOtherSupportingActivitiesOtherSupportingActivitiesOther2">#REF!</definedName>
    <definedName name="LastYTDPLGrossProfitExpense60RESEARCHDEVELOPMENT62DEVELOPMENTPreclinicalSupportingActivityOtherSupportingActivitiesOtherSupportingActivitiesOther3" localSheetId="11">#REF!</definedName>
    <definedName name="LastYTDPLGrossProfitExpense60RESEARCHDEVELOPMENT62DEVELOPMENTPreclinicalSupportingActivityOtherSupportingActivitiesOtherSupportingActivitiesOther3">#REF!</definedName>
    <definedName name="LastYTDPLGrossProfitExpense60RESEARCHDEVELOPMENT62DEVELOPMENTPreclinicalSupportingActivityOtherSupportingActivitiesResearchstudiesprojects1" localSheetId="11">#REF!</definedName>
    <definedName name="LastYTDPLGrossProfitExpense60RESEARCHDEVELOPMENT62DEVELOPMENTPreclinicalSupportingActivityOtherSupportingActivitiesResearchstudiesprojects1">#REF!</definedName>
    <definedName name="LastYTDPLGrossProfitExpense60RESEARCHDEVELOPMENT62DEVELOPMENTPreclinicalSupportingActivityOtherSupportingActivitiesResearchstudiesprojects2" localSheetId="11">#REF!</definedName>
    <definedName name="LastYTDPLGrossProfitExpense60RESEARCHDEVELOPMENT62DEVELOPMENTPreclinicalSupportingActivityOtherSupportingActivitiesResearchstudiesprojects2">#REF!</definedName>
    <definedName name="LastYTDPLGrossProfitExpense60RESEARCHDEVELOPMENT62DEVELOPMENTPreclinicalSupportingActivityOtherSupportingActivitiesResearchstudiesprojects3" localSheetId="11">#REF!</definedName>
    <definedName name="LastYTDPLGrossProfitExpense60RESEARCHDEVELOPMENT62DEVELOPMENTPreclinicalSupportingActivityOtherSupportingActivitiesResearchstudiesprojects3">#REF!</definedName>
    <definedName name="LastYTDPLGrossProfitExpense60RESEARCHDEVELOPMENT62DEVELOPMENTPreclinicalSupportingActivityPreclinicalSupportingActivityOther1" localSheetId="11">#REF!</definedName>
    <definedName name="LastYTDPLGrossProfitExpense60RESEARCHDEVELOPMENT62DEVELOPMENTPreclinicalSupportingActivityPreclinicalSupportingActivityOther1">#REF!</definedName>
    <definedName name="LastYTDPLGrossProfitExpense60RESEARCHDEVELOPMENT62DEVELOPMENTPreclinicalSupportingActivityPreclinicalSupportingActivityOther2" localSheetId="11">#REF!</definedName>
    <definedName name="LastYTDPLGrossProfitExpense60RESEARCHDEVELOPMENT62DEVELOPMENTPreclinicalSupportingActivityPreclinicalSupportingActivityOther2">#REF!</definedName>
    <definedName name="LastYTDPLGrossProfitExpense60RESEARCHDEVELOPMENT62DEVELOPMENTPreclinicalSupportingActivityPreclinicalSupportingActivityOther3" localSheetId="11">#REF!</definedName>
    <definedName name="LastYTDPLGrossProfitExpense60RESEARCHDEVELOPMENT62DEVELOPMENTPreclinicalSupportingActivityPreclinicalSupportingActivityOther3">#REF!</definedName>
    <definedName name="LastYTDPLGrossProfitExpense60RESEARCHDEVELOPMENT62DEVELOPMENTPreclinicalSupportingActivityPreINDanimalstudiesOS1" localSheetId="11">#REF!</definedName>
    <definedName name="LastYTDPLGrossProfitExpense60RESEARCHDEVELOPMENT62DEVELOPMENTPreclinicalSupportingActivityPreINDanimalstudiesOS1">#REF!</definedName>
    <definedName name="LastYTDPLGrossProfitExpense60RESEARCHDEVELOPMENT62DEVELOPMENTPreclinicalSupportingActivityPreINDanimalstudiesOS2" localSheetId="11">#REF!</definedName>
    <definedName name="LastYTDPLGrossProfitExpense60RESEARCHDEVELOPMENT62DEVELOPMENTPreclinicalSupportingActivityPreINDanimalstudiesOS2">#REF!</definedName>
    <definedName name="LastYTDPLGrossProfitExpense60RESEARCHDEVELOPMENT62DEVELOPMENTPreclinicalSupportingActivityPreINDanimalstudiesOS3" localSheetId="11">#REF!</definedName>
    <definedName name="LastYTDPLGrossProfitExpense60RESEARCHDEVELOPMENT62DEVELOPMENTPreclinicalSupportingActivityPreINDanimalstudiesOS3">#REF!</definedName>
    <definedName name="LastYTDPLGrossProfitExpense60RESEARCHDEVELOPMENT62DEVELOPMENTPreclinicalSupportingActivityRat1" localSheetId="11">#REF!</definedName>
    <definedName name="LastYTDPLGrossProfitExpense60RESEARCHDEVELOPMENT62DEVELOPMENTPreclinicalSupportingActivityRat1">#REF!</definedName>
    <definedName name="LastYTDPLGrossProfitExpense60RESEARCHDEVELOPMENT62DEVELOPMENTPreclinicalSupportingActivityRat2" localSheetId="11">#REF!</definedName>
    <definedName name="LastYTDPLGrossProfitExpense60RESEARCHDEVELOPMENT62DEVELOPMENTPreclinicalSupportingActivityRat2">#REF!</definedName>
    <definedName name="LastYTDPLGrossProfitExpense60RESEARCHDEVELOPMENT62DEVELOPMENTPreclinicalSupportingActivityRat3" localSheetId="11">#REF!</definedName>
    <definedName name="LastYTDPLGrossProfitExpense60RESEARCHDEVELOPMENT62DEVELOPMENTPreclinicalSupportingActivityRat3">#REF!</definedName>
    <definedName name="LastYTDPLGrossProfitExpense60RESEARCHDEVELOPMENT62DEVELOPMENTPreclinicalSupportingActivityTotalOtherSupportingActivities1" localSheetId="11">#REF!</definedName>
    <definedName name="LastYTDPLGrossProfitExpense60RESEARCHDEVELOPMENT62DEVELOPMENTPreclinicalSupportingActivityTotalOtherSupportingActivities1">#REF!</definedName>
    <definedName name="LastYTDPLGrossProfitExpense60RESEARCHDEVELOPMENT62DEVELOPMENTPreclinicalSupportingActivityTotalOtherSupportingActivities2" localSheetId="11">#REF!</definedName>
    <definedName name="LastYTDPLGrossProfitExpense60RESEARCHDEVELOPMENT62DEVELOPMENTPreclinicalSupportingActivityTotalOtherSupportingActivities2">#REF!</definedName>
    <definedName name="LastYTDPLGrossProfitExpense60RESEARCHDEVELOPMENT62DEVELOPMENTPreclinicalSupportingActivityTotalOtherSupportingActivities3" localSheetId="11">#REF!</definedName>
    <definedName name="LastYTDPLGrossProfitExpense60RESEARCHDEVELOPMENT62DEVELOPMENTPreclinicalSupportingActivityTotalOtherSupportingActivities3">#REF!</definedName>
    <definedName name="LastYTDPLGrossProfitExpense60RESEARCHDEVELOPMENT62DEVELOPMENTRegulatoryAffairs" localSheetId="11">#REF!</definedName>
    <definedName name="LastYTDPLGrossProfitExpense60RESEARCHDEVELOPMENT62DEVELOPMENTRegulatoryAffairs">#REF!</definedName>
    <definedName name="LastYTDPLGrossProfitExpense60RESEARCHDEVELOPMENT62DEVELOPMENTRegulatoryAffairs31UpdatebrochurePC1" localSheetId="11">#REF!</definedName>
    <definedName name="LastYTDPLGrossProfitExpense60RESEARCHDEVELOPMENT62DEVELOPMENTRegulatoryAffairs31UpdatebrochurePC1">#REF!</definedName>
    <definedName name="LastYTDPLGrossProfitExpense60RESEARCHDEVELOPMENT62DEVELOPMENTRegulatoryAffairs31UpdatebrochurePC2" localSheetId="11">#REF!</definedName>
    <definedName name="LastYTDPLGrossProfitExpense60RESEARCHDEVELOPMENT62DEVELOPMENTRegulatoryAffairs31UpdatebrochurePC2">#REF!</definedName>
    <definedName name="LastYTDPLGrossProfitExpense60RESEARCHDEVELOPMENT62DEVELOPMENTRegulatoryAffairs31UpdatebrochurePC3" localSheetId="11">#REF!</definedName>
    <definedName name="LastYTDPLGrossProfitExpense60RESEARCHDEVELOPMENT62DEVELOPMENTRegulatoryAffairs31UpdatebrochurePC3">#REF!</definedName>
    <definedName name="LastYTDPLGrossProfitExpense60RESEARCHDEVELOPMENT62DEVELOPMENTRegulatoryAffairs32SubmitPH2aprotocol1" localSheetId="11">#REF!</definedName>
    <definedName name="LastYTDPLGrossProfitExpense60RESEARCHDEVELOPMENT62DEVELOPMENTRegulatoryAffairs32SubmitPH2aprotocol1">#REF!</definedName>
    <definedName name="LastYTDPLGrossProfitExpense60RESEARCHDEVELOPMENT62DEVELOPMENTRegulatoryAffairs32SubmitPH2aprotocol2" localSheetId="11">#REF!</definedName>
    <definedName name="LastYTDPLGrossProfitExpense60RESEARCHDEVELOPMENT62DEVELOPMENTRegulatoryAffairs32SubmitPH2aprotocol2">#REF!</definedName>
    <definedName name="LastYTDPLGrossProfitExpense60RESEARCHDEVELOPMENT62DEVELOPMENTRegulatoryAffairs32SubmitPH2aprotocol3" localSheetId="11">#REF!</definedName>
    <definedName name="LastYTDPLGrossProfitExpense60RESEARCHDEVELOPMENT62DEVELOPMENTRegulatoryAffairs32SubmitPH2aprotocol3">#REF!</definedName>
    <definedName name="LastYTDPLGrossProfitExpense60RESEARCHDEVELOPMENT62DEVELOPMENTRegulatoryAffairs33SubmitPh1PCtrialreport1" localSheetId="11">#REF!</definedName>
    <definedName name="LastYTDPLGrossProfitExpense60RESEARCHDEVELOPMENT62DEVELOPMENTRegulatoryAffairs33SubmitPh1PCtrialreport1">#REF!</definedName>
    <definedName name="LastYTDPLGrossProfitExpense60RESEARCHDEVELOPMENT62DEVELOPMENTRegulatoryAffairs33SubmitPh1PCtrialreport2" localSheetId="11">#REF!</definedName>
    <definedName name="LastYTDPLGrossProfitExpense60RESEARCHDEVELOPMENT62DEVELOPMENTRegulatoryAffairs33SubmitPh1PCtrialreport2">#REF!</definedName>
    <definedName name="LastYTDPLGrossProfitExpense60RESEARCHDEVELOPMENT62DEVELOPMENTRegulatoryAffairs33SubmitPh1PCtrialreport3" localSheetId="11">#REF!</definedName>
    <definedName name="LastYTDPLGrossProfitExpense60RESEARCHDEVELOPMENT62DEVELOPMENTRegulatoryAffairs33SubmitPh1PCtrialreport3">#REF!</definedName>
    <definedName name="LastYTDPLGrossProfitExpense60RESEARCHDEVELOPMENT62DEVELOPMENTRegulatoryAffairs3424monthstabilityreportPC1" localSheetId="11">#REF!</definedName>
    <definedName name="LastYTDPLGrossProfitExpense60RESEARCHDEVELOPMENT62DEVELOPMENTRegulatoryAffairs3424monthstabilityreportPC1">#REF!</definedName>
    <definedName name="LastYTDPLGrossProfitExpense60RESEARCHDEVELOPMENT62DEVELOPMENTRegulatoryAffairs3424monthstabilityreportPC2" localSheetId="11">#REF!</definedName>
    <definedName name="LastYTDPLGrossProfitExpense60RESEARCHDEVELOPMENT62DEVELOPMENTRegulatoryAffairs3424monthstabilityreportPC2">#REF!</definedName>
    <definedName name="LastYTDPLGrossProfitExpense60RESEARCHDEVELOPMENT62DEVELOPMENTRegulatoryAffairs3424monthstabilityreportPC3" localSheetId="11">#REF!</definedName>
    <definedName name="LastYTDPLGrossProfitExpense60RESEARCHDEVELOPMENT62DEVELOPMENTRegulatoryAffairs3424monthstabilityreportPC3">#REF!</definedName>
    <definedName name="LastYTDPLGrossProfitExpense60RESEARCHDEVELOPMENT62DEVELOPMENTRegulatoryAffairs35Reportpotentialadverseevents1" localSheetId="11">#REF!</definedName>
    <definedName name="LastYTDPLGrossProfitExpense60RESEARCHDEVELOPMENT62DEVELOPMENTRegulatoryAffairs35Reportpotentialadverseevents1">#REF!</definedName>
    <definedName name="LastYTDPLGrossProfitExpense60RESEARCHDEVELOPMENT62DEVELOPMENTRegulatoryAffairs35Reportpotentialadverseevents2" localSheetId="11">#REF!</definedName>
    <definedName name="LastYTDPLGrossProfitExpense60RESEARCHDEVELOPMENT62DEVELOPMENTRegulatoryAffairs35Reportpotentialadverseevents2">#REF!</definedName>
    <definedName name="LastYTDPLGrossProfitExpense60RESEARCHDEVELOPMENT62DEVELOPMENTRegulatoryAffairs35Reportpotentialadverseevents3" localSheetId="11">#REF!</definedName>
    <definedName name="LastYTDPLGrossProfitExpense60RESEARCHDEVELOPMENT62DEVELOPMENTRegulatoryAffairs35Reportpotentialadverseevents3">#REF!</definedName>
    <definedName name="LastYTDPLGrossProfitExpense60RESEARCHDEVELOPMENT62DEVELOPMENTRegulatoryAffairs81PRX302BPHBrochureupdate1" localSheetId="11">#REF!</definedName>
    <definedName name="LastYTDPLGrossProfitExpense60RESEARCHDEVELOPMENT62DEVELOPMENTRegulatoryAffairs81PRX302BPHBrochureupdate1">#REF!</definedName>
    <definedName name="LastYTDPLGrossProfitExpense60RESEARCHDEVELOPMENT62DEVELOPMENTRegulatoryAffairs81PRX302BPHBrochureupdate2" localSheetId="11">#REF!</definedName>
    <definedName name="LastYTDPLGrossProfitExpense60RESEARCHDEVELOPMENT62DEVELOPMENTRegulatoryAffairs81PRX302BPHBrochureupdate2">#REF!</definedName>
    <definedName name="LastYTDPLGrossProfitExpense60RESEARCHDEVELOPMENT62DEVELOPMENTRegulatoryAffairs81PRX302BPHBrochureupdate3" localSheetId="11">#REF!</definedName>
    <definedName name="LastYTDPLGrossProfitExpense60RESEARCHDEVELOPMENT62DEVELOPMENTRegulatoryAffairs81PRX302BPHBrochureupdate3">#REF!</definedName>
    <definedName name="LastYTDPLGrossProfitExpense60RESEARCHDEVELOPMENT62DEVELOPMENTRegulatoryAffairs82SubmitPhase2aprotocol1" localSheetId="11">#REF!</definedName>
    <definedName name="LastYTDPLGrossProfitExpense60RESEARCHDEVELOPMENT62DEVELOPMENTRegulatoryAffairs82SubmitPhase2aprotocol1">#REF!</definedName>
    <definedName name="LastYTDPLGrossProfitExpense60RESEARCHDEVELOPMENT62DEVELOPMENTRegulatoryAffairs82SubmitPhase2aprotocol2" localSheetId="11">#REF!</definedName>
    <definedName name="LastYTDPLGrossProfitExpense60RESEARCHDEVELOPMENT62DEVELOPMENTRegulatoryAffairs82SubmitPhase2aprotocol2">#REF!</definedName>
    <definedName name="LastYTDPLGrossProfitExpense60RESEARCHDEVELOPMENT62DEVELOPMENTRegulatoryAffairs82SubmitPhase2aprotocol3" localSheetId="11">#REF!</definedName>
    <definedName name="LastYTDPLGrossProfitExpense60RESEARCHDEVELOPMENT62DEVELOPMENTRegulatoryAffairs82SubmitPhase2aprotocol3">#REF!</definedName>
    <definedName name="LastYTDPLGrossProfitExpense60RESEARCHDEVELOPMENT62DEVELOPMENTRegulatoryAffairs83Phase1BPHtrialreport1" localSheetId="11">#REF!</definedName>
    <definedName name="LastYTDPLGrossProfitExpense60RESEARCHDEVELOPMENT62DEVELOPMENTRegulatoryAffairs83Phase1BPHtrialreport1">#REF!</definedName>
    <definedName name="LastYTDPLGrossProfitExpense60RESEARCHDEVELOPMENT62DEVELOPMENTRegulatoryAffairs83Phase1BPHtrialreport2" localSheetId="11">#REF!</definedName>
    <definedName name="LastYTDPLGrossProfitExpense60RESEARCHDEVELOPMENT62DEVELOPMENTRegulatoryAffairs83Phase1BPHtrialreport2">#REF!</definedName>
    <definedName name="LastYTDPLGrossProfitExpense60RESEARCHDEVELOPMENT62DEVELOPMENTRegulatoryAffairs83Phase1BPHtrialreport3" localSheetId="11">#REF!</definedName>
    <definedName name="LastYTDPLGrossProfitExpense60RESEARCHDEVELOPMENT62DEVELOPMENTRegulatoryAffairs83Phase1BPHtrialreport3">#REF!</definedName>
    <definedName name="LastYTDPLGrossProfitExpense60RESEARCHDEVELOPMENT62DEVELOPMENTRegulatoryAffairs84reportofseriousadverseevent1" localSheetId="11">#REF!</definedName>
    <definedName name="LastYTDPLGrossProfitExpense60RESEARCHDEVELOPMENT62DEVELOPMENTRegulatoryAffairs84reportofseriousadverseevent1">#REF!</definedName>
    <definedName name="LastYTDPLGrossProfitExpense60RESEARCHDEVELOPMENT62DEVELOPMENTRegulatoryAffairs84reportofseriousadverseevent2" localSheetId="11">#REF!</definedName>
    <definedName name="LastYTDPLGrossProfitExpense60RESEARCHDEVELOPMENT62DEVELOPMENTRegulatoryAffairs84reportofseriousadverseevent2">#REF!</definedName>
    <definedName name="LastYTDPLGrossProfitExpense60RESEARCHDEVELOPMENT62DEVELOPMENTRegulatoryAffairs84reportofseriousadverseevent3" localSheetId="11">#REF!</definedName>
    <definedName name="LastYTDPLGrossProfitExpense60RESEARCHDEVELOPMENT62DEVELOPMENTRegulatoryAffairs84reportofseriousadverseevent3">#REF!</definedName>
    <definedName name="LastYTDPLGrossProfitExpense60RESEARCHDEVELOPMENT62DEVELOPMENTRegulatoryAffairsCLinicalHold" localSheetId="11">#REF!</definedName>
    <definedName name="LastYTDPLGrossProfitExpense60RESEARCHDEVELOPMENT62DEVELOPMENTRegulatoryAffairsCLinicalHold">#REF!</definedName>
    <definedName name="LastYTDPLGrossProfitExpense60RESEARCHDEVELOPMENT62DEVELOPMENTRegulatoryAffairsCLinicalHoldCLinicalHoldOther1" localSheetId="11">#REF!</definedName>
    <definedName name="LastYTDPLGrossProfitExpense60RESEARCHDEVELOPMENT62DEVELOPMENTRegulatoryAffairsCLinicalHoldCLinicalHoldOther1">#REF!</definedName>
    <definedName name="LastYTDPLGrossProfitExpense60RESEARCHDEVELOPMENT62DEVELOPMENTRegulatoryAffairsCLinicalHoldCLinicalHoldOther2" localSheetId="11">#REF!</definedName>
    <definedName name="LastYTDPLGrossProfitExpense60RESEARCHDEVELOPMENT62DEVELOPMENTRegulatoryAffairsCLinicalHoldCLinicalHoldOther2">#REF!</definedName>
    <definedName name="LastYTDPLGrossProfitExpense60RESEARCHDEVELOPMENT62DEVELOPMENTRegulatoryAffairsCLinicalHoldCLinicalHoldOther3" localSheetId="11">#REF!</definedName>
    <definedName name="LastYTDPLGrossProfitExpense60RESEARCHDEVELOPMENT62DEVELOPMENTRegulatoryAffairsCLinicalHoldCLinicalHoldOther3">#REF!</definedName>
    <definedName name="LastYTDPLGrossProfitExpense60RESEARCHDEVELOPMENT62DEVELOPMENTRegulatoryAffairsCLinicalHoldCTA1" localSheetId="11">#REF!</definedName>
    <definedName name="LastYTDPLGrossProfitExpense60RESEARCHDEVELOPMENT62DEVELOPMENTRegulatoryAffairsCLinicalHoldCTA1">#REF!</definedName>
    <definedName name="LastYTDPLGrossProfitExpense60RESEARCHDEVELOPMENT62DEVELOPMENTRegulatoryAffairsCLinicalHoldCTA2" localSheetId="11">#REF!</definedName>
    <definedName name="LastYTDPLGrossProfitExpense60RESEARCHDEVELOPMENT62DEVELOPMENTRegulatoryAffairsCLinicalHoldCTA2">#REF!</definedName>
    <definedName name="LastYTDPLGrossProfitExpense60RESEARCHDEVELOPMENT62DEVELOPMENTRegulatoryAffairsCLinicalHoldCTA3" localSheetId="11">#REF!</definedName>
    <definedName name="LastYTDPLGrossProfitExpense60RESEARCHDEVELOPMENT62DEVELOPMENTRegulatoryAffairsCLinicalHoldCTA3">#REF!</definedName>
    <definedName name="LastYTDPLGrossProfitExpense60RESEARCHDEVELOPMENT62DEVELOPMENTRegulatoryAffairsCLinicalHoldIND1" localSheetId="11">#REF!</definedName>
    <definedName name="LastYTDPLGrossProfitExpense60RESEARCHDEVELOPMENT62DEVELOPMENTRegulatoryAffairsCLinicalHoldIND1">#REF!</definedName>
    <definedName name="LastYTDPLGrossProfitExpense60RESEARCHDEVELOPMENT62DEVELOPMENTRegulatoryAffairsCLinicalHoldIND2" localSheetId="11">#REF!</definedName>
    <definedName name="LastYTDPLGrossProfitExpense60RESEARCHDEVELOPMENT62DEVELOPMENTRegulatoryAffairsCLinicalHoldIND2">#REF!</definedName>
    <definedName name="LastYTDPLGrossProfitExpense60RESEARCHDEVELOPMENT62DEVELOPMENTRegulatoryAffairsCLinicalHoldIND3" localSheetId="11">#REF!</definedName>
    <definedName name="LastYTDPLGrossProfitExpense60RESEARCHDEVELOPMENT62DEVELOPMENTRegulatoryAffairsCLinicalHoldIND3">#REF!</definedName>
    <definedName name="LastYTDPLGrossProfitExpense60RESEARCHDEVELOPMENT62DEVELOPMENTRegulatoryAffairsCLinicalHoldPreCTA1" localSheetId="11">#REF!</definedName>
    <definedName name="LastYTDPLGrossProfitExpense60RESEARCHDEVELOPMENT62DEVELOPMENTRegulatoryAffairsCLinicalHoldPreCTA1">#REF!</definedName>
    <definedName name="LastYTDPLGrossProfitExpense60RESEARCHDEVELOPMENT62DEVELOPMENTRegulatoryAffairsCLinicalHoldPreCTA2" localSheetId="11">#REF!</definedName>
    <definedName name="LastYTDPLGrossProfitExpense60RESEARCHDEVELOPMENT62DEVELOPMENTRegulatoryAffairsCLinicalHoldPreCTA2">#REF!</definedName>
    <definedName name="LastYTDPLGrossProfitExpense60RESEARCHDEVELOPMENT62DEVELOPMENTRegulatoryAffairsCLinicalHoldPreCTA3" localSheetId="11">#REF!</definedName>
    <definedName name="LastYTDPLGrossProfitExpense60RESEARCHDEVELOPMENT62DEVELOPMENTRegulatoryAffairsCLinicalHoldPreCTA3">#REF!</definedName>
    <definedName name="LastYTDPLGrossProfitExpense60RESEARCHDEVELOPMENT62DEVELOPMENTRegulatoryAffairsCLinicalHoldPreIND1" localSheetId="11">#REF!</definedName>
    <definedName name="LastYTDPLGrossProfitExpense60RESEARCHDEVELOPMENT62DEVELOPMENTRegulatoryAffairsCLinicalHoldPreIND1">#REF!</definedName>
    <definedName name="LastYTDPLGrossProfitExpense60RESEARCHDEVELOPMENT62DEVELOPMENTRegulatoryAffairsCLinicalHoldPreIND2" localSheetId="11">#REF!</definedName>
    <definedName name="LastYTDPLGrossProfitExpense60RESEARCHDEVELOPMENT62DEVELOPMENTRegulatoryAffairsCLinicalHoldPreIND2">#REF!</definedName>
    <definedName name="LastYTDPLGrossProfitExpense60RESEARCHDEVELOPMENT62DEVELOPMENTRegulatoryAffairsCLinicalHoldPreIND3" localSheetId="11">#REF!</definedName>
    <definedName name="LastYTDPLGrossProfitExpense60RESEARCHDEVELOPMENT62DEVELOPMENTRegulatoryAffairsCLinicalHoldPreIND3">#REF!</definedName>
    <definedName name="LastYTDPLGrossProfitExpense60RESEARCHDEVELOPMENT62DEVELOPMENTRegulatoryAffairsConsultants1" localSheetId="11">#REF!</definedName>
    <definedName name="LastYTDPLGrossProfitExpense60RESEARCHDEVELOPMENT62DEVELOPMENTRegulatoryAffairsConsultants1">#REF!</definedName>
    <definedName name="LastYTDPLGrossProfitExpense60RESEARCHDEVELOPMENT62DEVELOPMENTRegulatoryAffairsConsultants2" localSheetId="11">#REF!</definedName>
    <definedName name="LastYTDPLGrossProfitExpense60RESEARCHDEVELOPMENT62DEVELOPMENTRegulatoryAffairsConsultants2">#REF!</definedName>
    <definedName name="LastYTDPLGrossProfitExpense60RESEARCHDEVELOPMENT62DEVELOPMENTRegulatoryAffairsConsultants3" localSheetId="11">#REF!</definedName>
    <definedName name="LastYTDPLGrossProfitExpense60RESEARCHDEVELOPMENT62DEVELOPMENTRegulatoryAffairsConsultants3">#REF!</definedName>
    <definedName name="LastYTDPLGrossProfitExpense60RESEARCHDEVELOPMENT62DEVELOPMENTRegulatoryAffairsFilingCosts1" localSheetId="11">#REF!</definedName>
    <definedName name="LastYTDPLGrossProfitExpense60RESEARCHDEVELOPMENT62DEVELOPMENTRegulatoryAffairsFilingCosts1">#REF!</definedName>
    <definedName name="LastYTDPLGrossProfitExpense60RESEARCHDEVELOPMENT62DEVELOPMENTRegulatoryAffairsFilingCosts2" localSheetId="11">#REF!</definedName>
    <definedName name="LastYTDPLGrossProfitExpense60RESEARCHDEVELOPMENT62DEVELOPMENTRegulatoryAffairsFilingCosts2">#REF!</definedName>
    <definedName name="LastYTDPLGrossProfitExpense60RESEARCHDEVELOPMENT62DEVELOPMENTRegulatoryAffairsFilingCosts3" localSheetId="11">#REF!</definedName>
    <definedName name="LastYTDPLGrossProfitExpense60RESEARCHDEVELOPMENT62DEVELOPMENTRegulatoryAffairsFilingCosts3">#REF!</definedName>
    <definedName name="LastYTDPLGrossProfitExpense60RESEARCHDEVELOPMENT62DEVELOPMENTRegulatoryAffairsRegulatoryAffairsOther1" localSheetId="11">#REF!</definedName>
    <definedName name="LastYTDPLGrossProfitExpense60RESEARCHDEVELOPMENT62DEVELOPMENTRegulatoryAffairsRegulatoryAffairsOther1">#REF!</definedName>
    <definedName name="LastYTDPLGrossProfitExpense60RESEARCHDEVELOPMENT62DEVELOPMENTRegulatoryAffairsRegulatoryAffairsOther2" localSheetId="11">#REF!</definedName>
    <definedName name="LastYTDPLGrossProfitExpense60RESEARCHDEVELOPMENT62DEVELOPMENTRegulatoryAffairsRegulatoryAffairsOther2">#REF!</definedName>
    <definedName name="LastYTDPLGrossProfitExpense60RESEARCHDEVELOPMENT62DEVELOPMENTRegulatoryAffairsRegulatoryAffairsOther3" localSheetId="11">#REF!</definedName>
    <definedName name="LastYTDPLGrossProfitExpense60RESEARCHDEVELOPMENT62DEVELOPMENTRegulatoryAffairsRegulatoryAffairsOther3">#REF!</definedName>
    <definedName name="LastYTDPLGrossProfitExpense60RESEARCHDEVELOPMENT62DEVELOPMENTRegulatoryAffairsTotalCLinicalHold1" localSheetId="11">#REF!</definedName>
    <definedName name="LastYTDPLGrossProfitExpense60RESEARCHDEVELOPMENT62DEVELOPMENTRegulatoryAffairsTotalCLinicalHold1">#REF!</definedName>
    <definedName name="LastYTDPLGrossProfitExpense60RESEARCHDEVELOPMENT62DEVELOPMENTRegulatoryAffairsTotalCLinicalHold2" localSheetId="11">#REF!</definedName>
    <definedName name="LastYTDPLGrossProfitExpense60RESEARCHDEVELOPMENT62DEVELOPMENTRegulatoryAffairsTotalCLinicalHold2">#REF!</definedName>
    <definedName name="LastYTDPLGrossProfitExpense60RESEARCHDEVELOPMENT62DEVELOPMENTRegulatoryAffairsTotalCLinicalHold3" localSheetId="11">#REF!</definedName>
    <definedName name="LastYTDPLGrossProfitExpense60RESEARCHDEVELOPMENT62DEVELOPMENTRegulatoryAffairsTotalCLinicalHold3">#REF!</definedName>
    <definedName name="LastYTDPLGrossProfitExpense60RESEARCHDEVELOPMENT62DEVELOPMENTRegulatoryAffairsUSAgent1" localSheetId="11">#REF!</definedName>
    <definedName name="LastYTDPLGrossProfitExpense60RESEARCHDEVELOPMENT62DEVELOPMENTRegulatoryAffairsUSAgent1">#REF!</definedName>
    <definedName name="LastYTDPLGrossProfitExpense60RESEARCHDEVELOPMENT62DEVELOPMENTRegulatoryAffairsUSAgent2" localSheetId="11">#REF!</definedName>
    <definedName name="LastYTDPLGrossProfitExpense60RESEARCHDEVELOPMENT62DEVELOPMENTRegulatoryAffairsUSAgent2">#REF!</definedName>
    <definedName name="LastYTDPLGrossProfitExpense60RESEARCHDEVELOPMENT62DEVELOPMENTRegulatoryAffairsUSAgent3" localSheetId="11">#REF!</definedName>
    <definedName name="LastYTDPLGrossProfitExpense60RESEARCHDEVELOPMENT62DEVELOPMENTRegulatoryAffairsUSAgent3">#REF!</definedName>
    <definedName name="LastYTDPLGrossProfitExpense60RESEARCHDEVELOPMENT62DEVELOPMENTRRPStudy" localSheetId="11">#REF!</definedName>
    <definedName name="LastYTDPLGrossProfitExpense60RESEARCHDEVELOPMENT62DEVELOPMENTRRPStudy">#REF!</definedName>
    <definedName name="LastYTDPLGrossProfitExpense60RESEARCHDEVELOPMENT62DEVELOPMENTRRPStudyRRPClinical1" localSheetId="11">#REF!</definedName>
    <definedName name="LastYTDPLGrossProfitExpense60RESEARCHDEVELOPMENT62DEVELOPMENTRRPStudyRRPClinical1">#REF!</definedName>
    <definedName name="LastYTDPLGrossProfitExpense60RESEARCHDEVELOPMENT62DEVELOPMENTRRPStudyRRPClinical2" localSheetId="11">#REF!</definedName>
    <definedName name="LastYTDPLGrossProfitExpense60RESEARCHDEVELOPMENT62DEVELOPMENTRRPStudyRRPClinical2">#REF!</definedName>
    <definedName name="LastYTDPLGrossProfitExpense60RESEARCHDEVELOPMENT62DEVELOPMENTRRPStudyRRPClinical3" localSheetId="11">#REF!</definedName>
    <definedName name="LastYTDPLGrossProfitExpense60RESEARCHDEVELOPMENT62DEVELOPMENTRRPStudyRRPClinical3">#REF!</definedName>
    <definedName name="LastYTDPLGrossProfitExpense60RESEARCHDEVELOPMENT62DEVELOPMENTRRPStudyRRPCMCcosts1" localSheetId="11">#REF!</definedName>
    <definedName name="LastYTDPLGrossProfitExpense60RESEARCHDEVELOPMENT62DEVELOPMENTRRPStudyRRPCMCcosts1">#REF!</definedName>
    <definedName name="LastYTDPLGrossProfitExpense60RESEARCHDEVELOPMENT62DEVELOPMENTRRPStudyRRPCMCcosts2" localSheetId="11">#REF!</definedName>
    <definedName name="LastYTDPLGrossProfitExpense60RESEARCHDEVELOPMENT62DEVELOPMENTRRPStudyRRPCMCcosts2">#REF!</definedName>
    <definedName name="LastYTDPLGrossProfitExpense60RESEARCHDEVELOPMENT62DEVELOPMENTRRPStudyRRPCMCcosts3" localSheetId="11">#REF!</definedName>
    <definedName name="LastYTDPLGrossProfitExpense60RESEARCHDEVELOPMENT62DEVELOPMENTRRPStudyRRPCMCcosts3">#REF!</definedName>
    <definedName name="LastYTDPLGrossProfitExpense60RESEARCHDEVELOPMENT62DEVELOPMENTRRPStudyRRPRegulatory1" localSheetId="11">#REF!</definedName>
    <definedName name="LastYTDPLGrossProfitExpense60RESEARCHDEVELOPMENT62DEVELOPMENTRRPStudyRRPRegulatory1">#REF!</definedName>
    <definedName name="LastYTDPLGrossProfitExpense60RESEARCHDEVELOPMENT62DEVELOPMENTRRPStudyRRPRegulatory2" localSheetId="11">#REF!</definedName>
    <definedName name="LastYTDPLGrossProfitExpense60RESEARCHDEVELOPMENT62DEVELOPMENTRRPStudyRRPRegulatory2">#REF!</definedName>
    <definedName name="LastYTDPLGrossProfitExpense60RESEARCHDEVELOPMENT62DEVELOPMENTRRPStudyRRPRegulatory3" localSheetId="11">#REF!</definedName>
    <definedName name="LastYTDPLGrossProfitExpense60RESEARCHDEVELOPMENT62DEVELOPMENTRRPStudyRRPRegulatory3">#REF!</definedName>
    <definedName name="LastYTDPLGrossProfitExpense60RESEARCHDEVELOPMENT62DEVELOPMENTRRPStudyRRPStudyOther1" localSheetId="11">#REF!</definedName>
    <definedName name="LastYTDPLGrossProfitExpense60RESEARCHDEVELOPMENT62DEVELOPMENTRRPStudyRRPStudyOther1">#REF!</definedName>
    <definedName name="LastYTDPLGrossProfitExpense60RESEARCHDEVELOPMENT62DEVELOPMENTRRPStudyRRPStudyOther2" localSheetId="11">#REF!</definedName>
    <definedName name="LastYTDPLGrossProfitExpense60RESEARCHDEVELOPMENT62DEVELOPMENTRRPStudyRRPStudyOther2">#REF!</definedName>
    <definedName name="LastYTDPLGrossProfitExpense60RESEARCHDEVELOPMENT62DEVELOPMENTRRPStudyRRPStudyOther3" localSheetId="11">#REF!</definedName>
    <definedName name="LastYTDPLGrossProfitExpense60RESEARCHDEVELOPMENT62DEVELOPMENTRRPStudyRRPStudyOther3">#REF!</definedName>
    <definedName name="LastYTDPLGrossProfitExpense60RESEARCHDEVELOPMENT62DEVELOPMENTTotalAdministrationOther1" localSheetId="11">#REF!</definedName>
    <definedName name="LastYTDPLGrossProfitExpense60RESEARCHDEVELOPMENT62DEVELOPMENTTotalAdministrationOther1">#REF!</definedName>
    <definedName name="LastYTDPLGrossProfitExpense60RESEARCHDEVELOPMENT62DEVELOPMENTTotalAdministrationOther2" localSheetId="11">#REF!</definedName>
    <definedName name="LastYTDPLGrossProfitExpense60RESEARCHDEVELOPMENT62DEVELOPMENTTotalAdministrationOther2">#REF!</definedName>
    <definedName name="LastYTDPLGrossProfitExpense60RESEARCHDEVELOPMENT62DEVELOPMENTTotalAdministrationOther3" localSheetId="11">#REF!</definedName>
    <definedName name="LastYTDPLGrossProfitExpense60RESEARCHDEVELOPMENT62DEVELOPMENTTotalAdministrationOther3">#REF!</definedName>
    <definedName name="LastYTDPLGrossProfitExpense60RESEARCHDEVELOPMENT62DEVELOPMENTTotalClinicalTrial1" localSheetId="11">#REF!</definedName>
    <definedName name="LastYTDPLGrossProfitExpense60RESEARCHDEVELOPMENT62DEVELOPMENTTotalClinicalTrial1">#REF!</definedName>
    <definedName name="LastYTDPLGrossProfitExpense60RESEARCHDEVELOPMENT62DEVELOPMENTTotalClinicalTrial2" localSheetId="11">#REF!</definedName>
    <definedName name="LastYTDPLGrossProfitExpense60RESEARCHDEVELOPMENT62DEVELOPMENTTotalClinicalTrial2">#REF!</definedName>
    <definedName name="LastYTDPLGrossProfitExpense60RESEARCHDEVELOPMENT62DEVELOPMENTTotalClinicalTrial3" localSheetId="11">#REF!</definedName>
    <definedName name="LastYTDPLGrossProfitExpense60RESEARCHDEVELOPMENT62DEVELOPMENTTotalClinicalTrial3">#REF!</definedName>
    <definedName name="LastYTDPLGrossProfitExpense60RESEARCHDEVELOPMENT62DEVELOPMENTTotalCMCManufacturing1" localSheetId="11">#REF!</definedName>
    <definedName name="LastYTDPLGrossProfitExpense60RESEARCHDEVELOPMENT62DEVELOPMENTTotalCMCManufacturing1">#REF!</definedName>
    <definedName name="LastYTDPLGrossProfitExpense60RESEARCHDEVELOPMENT62DEVELOPMENTTotalCMCManufacturing2" localSheetId="11">#REF!</definedName>
    <definedName name="LastYTDPLGrossProfitExpense60RESEARCHDEVELOPMENT62DEVELOPMENTTotalCMCManufacturing2">#REF!</definedName>
    <definedName name="LastYTDPLGrossProfitExpense60RESEARCHDEVELOPMENT62DEVELOPMENTTotalCMCManufacturing3" localSheetId="11">#REF!</definedName>
    <definedName name="LastYTDPLGrossProfitExpense60RESEARCHDEVELOPMENT62DEVELOPMENTTotalCMCManufacturing3">#REF!</definedName>
    <definedName name="LastYTDPLGrossProfitExpense60RESEARCHDEVELOPMENT62DEVELOPMENTTotalOutsourcingClinicalCosts1" localSheetId="11">#REF!</definedName>
    <definedName name="LastYTDPLGrossProfitExpense60RESEARCHDEVELOPMENT62DEVELOPMENTTotalOutsourcingClinicalCosts1">#REF!</definedName>
    <definedName name="LastYTDPLGrossProfitExpense60RESEARCHDEVELOPMENT62DEVELOPMENTTotalOutsourcingClinicalCosts2" localSheetId="11">#REF!</definedName>
    <definedName name="LastYTDPLGrossProfitExpense60RESEARCHDEVELOPMENT62DEVELOPMENTTotalOutsourcingClinicalCosts2">#REF!</definedName>
    <definedName name="LastYTDPLGrossProfitExpense60RESEARCHDEVELOPMENT62DEVELOPMENTTotalOutsourcingClinicalCosts3" localSheetId="11">#REF!</definedName>
    <definedName name="LastYTDPLGrossProfitExpense60RESEARCHDEVELOPMENT62DEVELOPMENTTotalOutsourcingClinicalCosts3">#REF!</definedName>
    <definedName name="LastYTDPLGrossProfitExpense60RESEARCHDEVELOPMENT62DEVELOPMENTTotalPersonnelandContractors1" localSheetId="11">#REF!</definedName>
    <definedName name="LastYTDPLGrossProfitExpense60RESEARCHDEVELOPMENT62DEVELOPMENTTotalPersonnelandContractors1">#REF!</definedName>
    <definedName name="LastYTDPLGrossProfitExpense60RESEARCHDEVELOPMENT62DEVELOPMENTTotalPersonnelandContractors2" localSheetId="11">#REF!</definedName>
    <definedName name="LastYTDPLGrossProfitExpense60RESEARCHDEVELOPMENT62DEVELOPMENTTotalPersonnelandContractors2">#REF!</definedName>
    <definedName name="LastYTDPLGrossProfitExpense60RESEARCHDEVELOPMENT62DEVELOPMENTTotalPersonnelandContractors3" localSheetId="11">#REF!</definedName>
    <definedName name="LastYTDPLGrossProfitExpense60RESEARCHDEVELOPMENT62DEVELOPMENTTotalPersonnelandContractors3">#REF!</definedName>
    <definedName name="LastYTDPLGrossProfitExpense60RESEARCHDEVELOPMENT62DEVELOPMENTTotalPreclinicalSupportingActivity1" localSheetId="11">#REF!</definedName>
    <definedName name="LastYTDPLGrossProfitExpense60RESEARCHDEVELOPMENT62DEVELOPMENTTotalPreclinicalSupportingActivity1">#REF!</definedName>
    <definedName name="LastYTDPLGrossProfitExpense60RESEARCHDEVELOPMENT62DEVELOPMENTTotalPreclinicalSupportingActivity2" localSheetId="11">#REF!</definedName>
    <definedName name="LastYTDPLGrossProfitExpense60RESEARCHDEVELOPMENT62DEVELOPMENTTotalPreclinicalSupportingActivity2">#REF!</definedName>
    <definedName name="LastYTDPLGrossProfitExpense60RESEARCHDEVELOPMENT62DEVELOPMENTTotalPreclinicalSupportingActivity3" localSheetId="11">#REF!</definedName>
    <definedName name="LastYTDPLGrossProfitExpense60RESEARCHDEVELOPMENT62DEVELOPMENTTotalPreclinicalSupportingActivity3">#REF!</definedName>
    <definedName name="LastYTDPLGrossProfitExpense60RESEARCHDEVELOPMENT62DEVELOPMENTTotalRegulatoryAffairs1" localSheetId="11">#REF!</definedName>
    <definedName name="LastYTDPLGrossProfitExpense60RESEARCHDEVELOPMENT62DEVELOPMENTTotalRegulatoryAffairs1">#REF!</definedName>
    <definedName name="LastYTDPLGrossProfitExpense60RESEARCHDEVELOPMENT62DEVELOPMENTTotalRegulatoryAffairs2" localSheetId="11">#REF!</definedName>
    <definedName name="LastYTDPLGrossProfitExpense60RESEARCHDEVELOPMENT62DEVELOPMENTTotalRegulatoryAffairs2">#REF!</definedName>
    <definedName name="LastYTDPLGrossProfitExpense60RESEARCHDEVELOPMENT62DEVELOPMENTTotalRegulatoryAffairs3" localSheetId="11">#REF!</definedName>
    <definedName name="LastYTDPLGrossProfitExpense60RESEARCHDEVELOPMENT62DEVELOPMENTTotalRegulatoryAffairs3">#REF!</definedName>
    <definedName name="LastYTDPLGrossProfitExpense60RESEARCHDEVELOPMENT62DEVELOPMENTTotalRRPStudy1" localSheetId="11">#REF!</definedName>
    <definedName name="LastYTDPLGrossProfitExpense60RESEARCHDEVELOPMENT62DEVELOPMENTTotalRRPStudy1">#REF!</definedName>
    <definedName name="LastYTDPLGrossProfitExpense60RESEARCHDEVELOPMENT62DEVELOPMENTTotalRRPStudy2" localSheetId="11">#REF!</definedName>
    <definedName name="LastYTDPLGrossProfitExpense60RESEARCHDEVELOPMENT62DEVELOPMENTTotalRRPStudy2">#REF!</definedName>
    <definedName name="LastYTDPLGrossProfitExpense60RESEARCHDEVELOPMENT62DEVELOPMENTTotalRRPStudy3" localSheetId="11">#REF!</definedName>
    <definedName name="LastYTDPLGrossProfitExpense60RESEARCHDEVELOPMENT62DEVELOPMENTTotalRRPStudy3">#REF!</definedName>
    <definedName name="LastYTDPLGrossProfitExpense60RESEARCHDEVELOPMENT63INTELLECTUALPROPERTY" localSheetId="11">#REF!</definedName>
    <definedName name="LastYTDPLGrossProfitExpense60RESEARCHDEVELOPMENT63INTELLECTUALPROPERTY">#REF!</definedName>
    <definedName name="LastYTDPLGrossProfitExpense60RESEARCHDEVELOPMENT63INTELLECTUALPROPERTY63INTELLECTUALPROPERTYOther1" localSheetId="11">#REF!</definedName>
    <definedName name="LastYTDPLGrossProfitExpense60RESEARCHDEVELOPMENT63INTELLECTUALPROPERTY63INTELLECTUALPROPERTYOther1">#REF!</definedName>
    <definedName name="LastYTDPLGrossProfitExpense60RESEARCHDEVELOPMENT63INTELLECTUALPROPERTY63INTELLECTUALPROPERTYOther2" localSheetId="11">#REF!</definedName>
    <definedName name="LastYTDPLGrossProfitExpense60RESEARCHDEVELOPMENT63INTELLECTUALPROPERTY63INTELLECTUALPROPERTYOther2">#REF!</definedName>
    <definedName name="LastYTDPLGrossProfitExpense60RESEARCHDEVELOPMENT63INTELLECTUALPROPERTY63INTELLECTUALPROPERTYOther3" localSheetId="11">#REF!</definedName>
    <definedName name="LastYTDPLGrossProfitExpense60RESEARCHDEVELOPMENT63INTELLECTUALPROPERTY63INTELLECTUALPROPERTYOther3">#REF!</definedName>
    <definedName name="LastYTDPLGrossProfitExpense60RESEARCHDEVELOPMENT63INTELLECTUALPROPERTYLicenseFeesMilestones" localSheetId="11">#REF!</definedName>
    <definedName name="LastYTDPLGrossProfitExpense60RESEARCHDEVELOPMENT63INTELLECTUALPROPERTYLicenseFeesMilestones">#REF!</definedName>
    <definedName name="LastYTDPLGrossProfitExpense60RESEARCHDEVELOPMENT63INTELLECTUALPROPERTYLicenseFeesMilestonesINxinmilestone1" localSheetId="11">#REF!</definedName>
    <definedName name="LastYTDPLGrossProfitExpense60RESEARCHDEVELOPMENT63INTELLECTUALPROPERTYLicenseFeesMilestonesINxinmilestone1">#REF!</definedName>
    <definedName name="LastYTDPLGrossProfitExpense60RESEARCHDEVELOPMENT63INTELLECTUALPROPERTYLicenseFeesMilestonesINxinmilestone2" localSheetId="11">#REF!</definedName>
    <definedName name="LastYTDPLGrossProfitExpense60RESEARCHDEVELOPMENT63INTELLECTUALPROPERTYLicenseFeesMilestonesINxinmilestone2">#REF!</definedName>
    <definedName name="LastYTDPLGrossProfitExpense60RESEARCHDEVELOPMENT63INTELLECTUALPROPERTYLicenseFeesMilestonesINxinmilestone3" localSheetId="11">#REF!</definedName>
    <definedName name="LastYTDPLGrossProfitExpense60RESEARCHDEVELOPMENT63INTELLECTUALPROPERTYLicenseFeesMilestonesINxinmilestone3">#REF!</definedName>
    <definedName name="LastYTDPLGrossProfitExpense60RESEARCHDEVELOPMENT63INTELLECTUALPROPERTYLicenseFeesMilestonesLicensefeesHUMxin1" localSheetId="11">#REF!</definedName>
    <definedName name="LastYTDPLGrossProfitExpense60RESEARCHDEVELOPMENT63INTELLECTUALPROPERTYLicenseFeesMilestonesLicensefeesHUMxin1">#REF!</definedName>
    <definedName name="LastYTDPLGrossProfitExpense60RESEARCHDEVELOPMENT63INTELLECTUALPROPERTYLicenseFeesMilestonesLicensefeesHUMxin2" localSheetId="11">#REF!</definedName>
    <definedName name="LastYTDPLGrossProfitExpense60RESEARCHDEVELOPMENT63INTELLECTUALPROPERTYLicenseFeesMilestonesLicensefeesHUMxin2">#REF!</definedName>
    <definedName name="LastYTDPLGrossProfitExpense60RESEARCHDEVELOPMENT63INTELLECTUALPROPERTYLicenseFeesMilestonesLicensefeesHUMxin3" localSheetId="11">#REF!</definedName>
    <definedName name="LastYTDPLGrossProfitExpense60RESEARCHDEVELOPMENT63INTELLECTUALPROPERTYLicenseFeesMilestonesLicensefeesHUMxin3">#REF!</definedName>
    <definedName name="LastYTDPLGrossProfitExpense60RESEARCHDEVELOPMENT63INTELLECTUALPROPERTYLicenseFeesMilestonesLicensefeesInxin1" localSheetId="11">#REF!</definedName>
    <definedName name="LastYTDPLGrossProfitExpense60RESEARCHDEVELOPMENT63INTELLECTUALPROPERTYLicenseFeesMilestonesLicensefeesInxin1">#REF!</definedName>
    <definedName name="LastYTDPLGrossProfitExpense60RESEARCHDEVELOPMENT63INTELLECTUALPROPERTYLicenseFeesMilestonesLicensefeesInxin2" localSheetId="11">#REF!</definedName>
    <definedName name="LastYTDPLGrossProfitExpense60RESEARCHDEVELOPMENT63INTELLECTUALPROPERTYLicenseFeesMilestonesLicensefeesInxin2">#REF!</definedName>
    <definedName name="LastYTDPLGrossProfitExpense60RESEARCHDEVELOPMENT63INTELLECTUALPROPERTYLicenseFeesMilestonesLicensefeesInxin3" localSheetId="11">#REF!</definedName>
    <definedName name="LastYTDPLGrossProfitExpense60RESEARCHDEVELOPMENT63INTELLECTUALPROPERTYLicenseFeesMilestonesLicensefeesInxin3">#REF!</definedName>
    <definedName name="LastYTDPLGrossProfitExpense60RESEARCHDEVELOPMENT63INTELLECTUALPROPERTYLicenseFeesMilestonesLicensefeesJHUIDCLung1" localSheetId="11">#REF!</definedName>
    <definedName name="LastYTDPLGrossProfitExpense60RESEARCHDEVELOPMENT63INTELLECTUALPROPERTYLicenseFeesMilestonesLicensefeesJHUIDCLung1">#REF!</definedName>
    <definedName name="LastYTDPLGrossProfitExpense60RESEARCHDEVELOPMENT63INTELLECTUALPROPERTYLicenseFeesMilestonesLicensefeesJHUIDCLung2" localSheetId="11">#REF!</definedName>
    <definedName name="LastYTDPLGrossProfitExpense60RESEARCHDEVELOPMENT63INTELLECTUALPROPERTYLicenseFeesMilestonesLicensefeesJHUIDCLung2">#REF!</definedName>
    <definedName name="LastYTDPLGrossProfitExpense60RESEARCHDEVELOPMENT63INTELLECTUALPROPERTYLicenseFeesMilestonesLicensefeesJHUIDCLung3" localSheetId="11">#REF!</definedName>
    <definedName name="LastYTDPLGrossProfitExpense60RESEARCHDEVELOPMENT63INTELLECTUALPROPERTYLicenseFeesMilestonesLicensefeesJHUIDCLung3">#REF!</definedName>
    <definedName name="LastYTDPLGrossProfitExpense60RESEARCHDEVELOPMENT63INTELLECTUALPROPERTYLicenseFeesMilestonesLicenseFeesMilestonesOther1" localSheetId="11">#REF!</definedName>
    <definedName name="LastYTDPLGrossProfitExpense60RESEARCHDEVELOPMENT63INTELLECTUALPROPERTYLicenseFeesMilestonesLicenseFeesMilestonesOther1">#REF!</definedName>
    <definedName name="LastYTDPLGrossProfitExpense60RESEARCHDEVELOPMENT63INTELLECTUALPROPERTYLicenseFeesMilestonesLicenseFeesMilestonesOther2" localSheetId="11">#REF!</definedName>
    <definedName name="LastYTDPLGrossProfitExpense60RESEARCHDEVELOPMENT63INTELLECTUALPROPERTYLicenseFeesMilestonesLicenseFeesMilestonesOther2">#REF!</definedName>
    <definedName name="LastYTDPLGrossProfitExpense60RESEARCHDEVELOPMENT63INTELLECTUALPROPERTYLicenseFeesMilestonesLicenseFeesMilestonesOther3" localSheetId="11">#REF!</definedName>
    <definedName name="LastYTDPLGrossProfitExpense60RESEARCHDEVELOPMENT63INTELLECTUALPROPERTYLicenseFeesMilestonesLicenseFeesMilestonesOther3">#REF!</definedName>
    <definedName name="LastYTDPLGrossProfitExpense60RESEARCHDEVELOPMENT63INTELLECTUALPROPERTYLicenseFeesMilestonesLicensefeesPORxin" localSheetId="11">#REF!</definedName>
    <definedName name="LastYTDPLGrossProfitExpense60RESEARCHDEVELOPMENT63INTELLECTUALPROPERTYLicenseFeesMilestonesLicensefeesPORxin">#REF!</definedName>
    <definedName name="LastYTDPLGrossProfitExpense60RESEARCHDEVELOPMENT63INTELLECTUALPROPERTYLicenseFeesMilestonesLicensefeesPORxinBPHlicensefeesonexecution1" localSheetId="11">#REF!</definedName>
    <definedName name="LastYTDPLGrossProfitExpense60RESEARCHDEVELOPMENT63INTELLECTUALPROPERTYLicenseFeesMilestonesLicensefeesPORxinBPHlicensefeesonexecution1">#REF!</definedName>
    <definedName name="LastYTDPLGrossProfitExpense60RESEARCHDEVELOPMENT63INTELLECTUALPROPERTYLicenseFeesMilestonesLicensefeesPORxinBPHlicensefeesonexecution2" localSheetId="11">#REF!</definedName>
    <definedName name="LastYTDPLGrossProfitExpense60RESEARCHDEVELOPMENT63INTELLECTUALPROPERTYLicenseFeesMilestonesLicensefeesPORxinBPHlicensefeesonexecution2">#REF!</definedName>
    <definedName name="LastYTDPLGrossProfitExpense60RESEARCHDEVELOPMENT63INTELLECTUALPROPERTYLicenseFeesMilestonesLicensefeesPORxinBPHlicensefeesonexecution3" localSheetId="11">#REF!</definedName>
    <definedName name="LastYTDPLGrossProfitExpense60RESEARCHDEVELOPMENT63INTELLECTUALPROPERTYLicenseFeesMilestonesLicensefeesPORxinBPHlicensefeesonexecution3">#REF!</definedName>
    <definedName name="LastYTDPLGrossProfitExpense60RESEARCHDEVELOPMENT63INTELLECTUALPROPERTYLicenseFeesMilestonesLicensefeesPORxinJHUIDCmilestonephase1BPH1" localSheetId="11">#REF!</definedName>
    <definedName name="LastYTDPLGrossProfitExpense60RESEARCHDEVELOPMENT63INTELLECTUALPROPERTYLicenseFeesMilestonesLicensefeesPORxinJHUIDCmilestonephase1BPH1">#REF!</definedName>
    <definedName name="LastYTDPLGrossProfitExpense60RESEARCHDEVELOPMENT63INTELLECTUALPROPERTYLicenseFeesMilestonesLicensefeesPORxinJHUIDCmilestonephase1BPH2" localSheetId="11">#REF!</definedName>
    <definedName name="LastYTDPLGrossProfitExpense60RESEARCHDEVELOPMENT63INTELLECTUALPROPERTYLicenseFeesMilestonesLicensefeesPORxinJHUIDCmilestonephase1BPH2">#REF!</definedName>
    <definedName name="LastYTDPLGrossProfitExpense60RESEARCHDEVELOPMENT63INTELLECTUALPROPERTYLicenseFeesMilestonesLicensefeesPORxinJHUIDCmilestonephase1BPH3" localSheetId="11">#REF!</definedName>
    <definedName name="LastYTDPLGrossProfitExpense60RESEARCHDEVELOPMENT63INTELLECTUALPROPERTYLicenseFeesMilestonesLicensefeesPORxinJHUIDCmilestonephase1BPH3">#REF!</definedName>
    <definedName name="LastYTDPLGrossProfitExpense60RESEARCHDEVELOPMENT63INTELLECTUALPROPERTYLicenseFeesMilestonesLicensefeesPORxinLicensefeesPORxinOther1" localSheetId="11">#REF!</definedName>
    <definedName name="LastYTDPLGrossProfitExpense60RESEARCHDEVELOPMENT63INTELLECTUALPROPERTYLicenseFeesMilestonesLicensefeesPORxinLicensefeesPORxinOther1">#REF!</definedName>
    <definedName name="LastYTDPLGrossProfitExpense60RESEARCHDEVELOPMENT63INTELLECTUALPROPERTYLicenseFeesMilestonesLicensefeesPORxinLicensefeesPORxinOther2" localSheetId="11">#REF!</definedName>
    <definedName name="LastYTDPLGrossProfitExpense60RESEARCHDEVELOPMENT63INTELLECTUALPROPERTYLicenseFeesMilestonesLicensefeesPORxinLicensefeesPORxinOther2">#REF!</definedName>
    <definedName name="LastYTDPLGrossProfitExpense60RESEARCHDEVELOPMENT63INTELLECTUALPROPERTYLicenseFeesMilestonesLicensefeesPORxinLicensefeesPORxinOther3" localSheetId="11">#REF!</definedName>
    <definedName name="LastYTDPLGrossProfitExpense60RESEARCHDEVELOPMENT63INTELLECTUALPROPERTYLicenseFeesMilestonesLicensefeesPORxinLicensefeesPORxinOther3">#REF!</definedName>
    <definedName name="LastYTDPLGrossProfitExpense60RESEARCHDEVELOPMENT63INTELLECTUALPROPERTYLicenseFeesMilestonesLicensefeesPORxinProstatelicensefeesJHUIDC1" localSheetId="11">#REF!</definedName>
    <definedName name="LastYTDPLGrossProfitExpense60RESEARCHDEVELOPMENT63INTELLECTUALPROPERTYLicenseFeesMilestonesLicensefeesPORxinProstatelicensefeesJHUIDC1">#REF!</definedName>
    <definedName name="LastYTDPLGrossProfitExpense60RESEARCHDEVELOPMENT63INTELLECTUALPROPERTYLicenseFeesMilestonesLicensefeesPORxinProstatelicensefeesJHUIDC2" localSheetId="11">#REF!</definedName>
    <definedName name="LastYTDPLGrossProfitExpense60RESEARCHDEVELOPMENT63INTELLECTUALPROPERTYLicenseFeesMilestonesLicensefeesPORxinProstatelicensefeesJHUIDC2">#REF!</definedName>
    <definedName name="LastYTDPLGrossProfitExpense60RESEARCHDEVELOPMENT63INTELLECTUALPROPERTYLicenseFeesMilestonesLicensefeesPORxinProstatelicensefeesJHUIDC3" localSheetId="11">#REF!</definedName>
    <definedName name="LastYTDPLGrossProfitExpense60RESEARCHDEVELOPMENT63INTELLECTUALPROPERTYLicenseFeesMilestonesLicensefeesPORxinProstatelicensefeesJHUIDC3">#REF!</definedName>
    <definedName name="LastYTDPLGrossProfitExpense60RESEARCHDEVELOPMENT63INTELLECTUALPROPERTYLicenseFeesMilestonesTotalLicensefeesPORxin1" localSheetId="11">#REF!</definedName>
    <definedName name="LastYTDPLGrossProfitExpense60RESEARCHDEVELOPMENT63INTELLECTUALPROPERTYLicenseFeesMilestonesTotalLicensefeesPORxin1">#REF!</definedName>
    <definedName name="LastYTDPLGrossProfitExpense60RESEARCHDEVELOPMENT63INTELLECTUALPROPERTYLicenseFeesMilestonesTotalLicensefeesPORxin2" localSheetId="11">#REF!</definedName>
    <definedName name="LastYTDPLGrossProfitExpense60RESEARCHDEVELOPMENT63INTELLECTUALPROPERTYLicenseFeesMilestonesTotalLicensefeesPORxin2">#REF!</definedName>
    <definedName name="LastYTDPLGrossProfitExpense60RESEARCHDEVELOPMENT63INTELLECTUALPROPERTYLicenseFeesMilestonesTotalLicensefeesPORxin3" localSheetId="11">#REF!</definedName>
    <definedName name="LastYTDPLGrossProfitExpense60RESEARCHDEVELOPMENT63INTELLECTUALPROPERTYLicenseFeesMilestonesTotalLicensefeesPORxin3">#REF!</definedName>
    <definedName name="LastYTDPLGrossProfitExpense60RESEARCHDEVELOPMENT63INTELLECTUALPROPERTYPatentApplicationProsecution" localSheetId="11">#REF!</definedName>
    <definedName name="LastYTDPLGrossProfitExpense60RESEARCHDEVELOPMENT63INTELLECTUALPROPERTYPatentApplicationProsecution">#REF!</definedName>
    <definedName name="LastYTDPLGrossProfitExpense60RESEARCHDEVELOPMENT63INTELLECTUALPROPERTYPatentApplicationProsecutionAmortisationofIP1" localSheetId="11">#REF!</definedName>
    <definedName name="LastYTDPLGrossProfitExpense60RESEARCHDEVELOPMENT63INTELLECTUALPROPERTYPatentApplicationProsecutionAmortisationofIP1">#REF!</definedName>
    <definedName name="LastYTDPLGrossProfitExpense60RESEARCHDEVELOPMENT63INTELLECTUALPROPERTYPatentApplicationProsecutionAmortisationofIP2" localSheetId="11">#REF!</definedName>
    <definedName name="LastYTDPLGrossProfitExpense60RESEARCHDEVELOPMENT63INTELLECTUALPROPERTYPatentApplicationProsecutionAmortisationofIP2">#REF!</definedName>
    <definedName name="LastYTDPLGrossProfitExpense60RESEARCHDEVELOPMENT63INTELLECTUALPROPERTYPatentApplicationProsecutionAmortisationofIP3" localSheetId="11">#REF!</definedName>
    <definedName name="LastYTDPLGrossProfitExpense60RESEARCHDEVELOPMENT63INTELLECTUALPROPERTYPatentApplicationProsecutionAmortisationofIP3">#REF!</definedName>
    <definedName name="LastYTDPLGrossProfitExpense60RESEARCHDEVELOPMENT63INTELLECTUALPROPERTYPatentApplicationProsecutionIP" localSheetId="11">#REF!</definedName>
    <definedName name="LastYTDPLGrossProfitExpense60RESEARCHDEVELOPMENT63INTELLECTUALPROPERTYPatentApplicationProsecutionIP">#REF!</definedName>
    <definedName name="LastYTDPLGrossProfitExpense60RESEARCHDEVELOPMENT63INTELLECTUALPROPERTYPatentApplicationProsecutionIP1" localSheetId="11">#REF!</definedName>
    <definedName name="LastYTDPLGrossProfitExpense60RESEARCHDEVELOPMENT63INTELLECTUALPROPERTYPatentApplicationProsecutionIP1">#REF!</definedName>
    <definedName name="LastYTDPLGrossProfitExpense60RESEARCHDEVELOPMENT63INTELLECTUALPROPERTYPatentApplicationProsecutionIP2" localSheetId="11">#REF!</definedName>
    <definedName name="LastYTDPLGrossProfitExpense60RESEARCHDEVELOPMENT63INTELLECTUALPROPERTYPatentApplicationProsecutionIP2">#REF!</definedName>
    <definedName name="LastYTDPLGrossProfitExpense60RESEARCHDEVELOPMENT63INTELLECTUALPROPERTYPatentApplicationProsecutionIP3" localSheetId="11">#REF!</definedName>
    <definedName name="LastYTDPLGrossProfitExpense60RESEARCHDEVELOPMENT63INTELLECTUALPROPERTYPatentApplicationProsecutionIP3">#REF!</definedName>
    <definedName name="LastYTDPLGrossProfitExpense60RESEARCHDEVELOPMENT63INTELLECTUALPROPERTYPatentApplicationProsecutionIPIPOther1" localSheetId="11">#REF!</definedName>
    <definedName name="LastYTDPLGrossProfitExpense60RESEARCHDEVELOPMENT63INTELLECTUALPROPERTYPatentApplicationProsecutionIPIPOther1">#REF!</definedName>
    <definedName name="LastYTDPLGrossProfitExpense60RESEARCHDEVELOPMENT63INTELLECTUALPROPERTYPatentApplicationProsecutionIPIPOther2" localSheetId="11">#REF!</definedName>
    <definedName name="LastYTDPLGrossProfitExpense60RESEARCHDEVELOPMENT63INTELLECTUALPROPERTYPatentApplicationProsecutionIPIPOther2">#REF!</definedName>
    <definedName name="LastYTDPLGrossProfitExpense60RESEARCHDEVELOPMENT63INTELLECTUALPROPERTYPatentApplicationProsecutionIPIPOther3" localSheetId="11">#REF!</definedName>
    <definedName name="LastYTDPLGrossProfitExpense60RESEARCHDEVELOPMENT63INTELLECTUALPROPERTYPatentApplicationProsecutionIPIPOther3">#REF!</definedName>
    <definedName name="LastYTDPLGrossProfitExpense60RESEARCHDEVELOPMENT63INTELLECTUALPROPERTYPatentApplicationProsecutionlegalfees1" localSheetId="11">#REF!</definedName>
    <definedName name="LastYTDPLGrossProfitExpense60RESEARCHDEVELOPMENT63INTELLECTUALPROPERTYPatentApplicationProsecutionlegalfees1">#REF!</definedName>
    <definedName name="LastYTDPLGrossProfitExpense60RESEARCHDEVELOPMENT63INTELLECTUALPROPERTYPatentApplicationProsecutionlegalfees2" localSheetId="11">#REF!</definedName>
    <definedName name="LastYTDPLGrossProfitExpense60RESEARCHDEVELOPMENT63INTELLECTUALPROPERTYPatentApplicationProsecutionlegalfees2">#REF!</definedName>
    <definedName name="LastYTDPLGrossProfitExpense60RESEARCHDEVELOPMENT63INTELLECTUALPROPERTYPatentApplicationProsecutionlegalfees3" localSheetId="11">#REF!</definedName>
    <definedName name="LastYTDPLGrossProfitExpense60RESEARCHDEVELOPMENT63INTELLECTUALPROPERTYPatentApplicationProsecutionlegalfees3">#REF!</definedName>
    <definedName name="LastYTDPLGrossProfitExpense60RESEARCHDEVELOPMENT63INTELLECTUALPROPERTYPatentApplicationProsecutionOptionfees1" localSheetId="11">#REF!</definedName>
    <definedName name="LastYTDPLGrossProfitExpense60RESEARCHDEVELOPMENT63INTELLECTUALPROPERTYPatentApplicationProsecutionOptionfees1">#REF!</definedName>
    <definedName name="LastYTDPLGrossProfitExpense60RESEARCHDEVELOPMENT63INTELLECTUALPROPERTYPatentApplicationProsecutionOptionfees2" localSheetId="11">#REF!</definedName>
    <definedName name="LastYTDPLGrossProfitExpense60RESEARCHDEVELOPMENT63INTELLECTUALPROPERTYPatentApplicationProsecutionOptionfees2">#REF!</definedName>
    <definedName name="LastYTDPLGrossProfitExpense60RESEARCHDEVELOPMENT63INTELLECTUALPROPERTYPatentApplicationProsecutionOptionfees3" localSheetId="11">#REF!</definedName>
    <definedName name="LastYTDPLGrossProfitExpense60RESEARCHDEVELOPMENT63INTELLECTUALPROPERTYPatentApplicationProsecutionOptionfees3">#REF!</definedName>
    <definedName name="LastYTDPLGrossProfitExpense60RESEARCHDEVELOPMENT63INTELLECTUALPROPERTYPatentApplicationProsecutionPatentandlicensing1" localSheetId="11">#REF!</definedName>
    <definedName name="LastYTDPLGrossProfitExpense60RESEARCHDEVELOPMENT63INTELLECTUALPROPERTYPatentApplicationProsecutionPatentandlicensing1">#REF!</definedName>
    <definedName name="LastYTDPLGrossProfitExpense60RESEARCHDEVELOPMENT63INTELLECTUALPROPERTYPatentApplicationProsecutionPatentandlicensing2" localSheetId="11">#REF!</definedName>
    <definedName name="LastYTDPLGrossProfitExpense60RESEARCHDEVELOPMENT63INTELLECTUALPROPERTYPatentApplicationProsecutionPatentandlicensing2">#REF!</definedName>
    <definedName name="LastYTDPLGrossProfitExpense60RESEARCHDEVELOPMENT63INTELLECTUALPROPERTYPatentApplicationProsecutionPatentandlicensing3" localSheetId="11">#REF!</definedName>
    <definedName name="LastYTDPLGrossProfitExpense60RESEARCHDEVELOPMENT63INTELLECTUALPROPERTYPatentApplicationProsecutionPatentandlicensing3">#REF!</definedName>
    <definedName name="LastYTDPLGrossProfitExpense60RESEARCHDEVELOPMENT63INTELLECTUALPROPERTYPatentApplicationProsecutionPatentApplicationProsecutionOther1" localSheetId="11">#REF!</definedName>
    <definedName name="LastYTDPLGrossProfitExpense60RESEARCHDEVELOPMENT63INTELLECTUALPROPERTYPatentApplicationProsecutionPatentApplicationProsecutionOther1">#REF!</definedName>
    <definedName name="LastYTDPLGrossProfitExpense60RESEARCHDEVELOPMENT63INTELLECTUALPROPERTYPatentApplicationProsecutionPatentApplicationProsecutionOther2" localSheetId="11">#REF!</definedName>
    <definedName name="LastYTDPLGrossProfitExpense60RESEARCHDEVELOPMENT63INTELLECTUALPROPERTYPatentApplicationProsecutionPatentApplicationProsecutionOther2">#REF!</definedName>
    <definedName name="LastYTDPLGrossProfitExpense60RESEARCHDEVELOPMENT63INTELLECTUALPROPERTYPatentApplicationProsecutionPatentApplicationProsecutionOther3" localSheetId="11">#REF!</definedName>
    <definedName name="LastYTDPLGrossProfitExpense60RESEARCHDEVELOPMENT63INTELLECTUALPROPERTYPatentApplicationProsecutionPatentApplicationProsecutionOther3">#REF!</definedName>
    <definedName name="LastYTDPLGrossProfitExpense60RESEARCHDEVELOPMENT63INTELLECTUALPROPERTYPatentApplicationProsecutionPatentcosts" localSheetId="11">#REF!</definedName>
    <definedName name="LastYTDPLGrossProfitExpense60RESEARCHDEVELOPMENT63INTELLECTUALPROPERTYPatentApplicationProsecutionPatentcosts">#REF!</definedName>
    <definedName name="LastYTDPLGrossProfitExpense60RESEARCHDEVELOPMENT63INTELLECTUALPROPERTYPatentApplicationProsecutionPatentcostsHUMxinPatentcosts1" localSheetId="11">#REF!</definedName>
    <definedName name="LastYTDPLGrossProfitExpense60RESEARCHDEVELOPMENT63INTELLECTUALPROPERTYPatentApplicationProsecutionPatentcostsHUMxinPatentcosts1">#REF!</definedName>
    <definedName name="LastYTDPLGrossProfitExpense60RESEARCHDEVELOPMENT63INTELLECTUALPROPERTYPatentApplicationProsecutionPatentcostsHUMxinPatentcosts2" localSheetId="11">#REF!</definedName>
    <definedName name="LastYTDPLGrossProfitExpense60RESEARCHDEVELOPMENT63INTELLECTUALPROPERTYPatentApplicationProsecutionPatentcostsHUMxinPatentcosts2">#REF!</definedName>
    <definedName name="LastYTDPLGrossProfitExpense60RESEARCHDEVELOPMENT63INTELLECTUALPROPERTYPatentApplicationProsecutionPatentcostsHUMxinPatentcosts3" localSheetId="11">#REF!</definedName>
    <definedName name="LastYTDPLGrossProfitExpense60RESEARCHDEVELOPMENT63INTELLECTUALPROPERTYPatentApplicationProsecutionPatentcostsHUMxinPatentcosts3">#REF!</definedName>
    <definedName name="LastYTDPLGrossProfitExpense60RESEARCHDEVELOPMENT63INTELLECTUALPROPERTYPatentApplicationProsecutionPatentcostsINxinStemCell1" localSheetId="11">#REF!</definedName>
    <definedName name="LastYTDPLGrossProfitExpense60RESEARCHDEVELOPMENT63INTELLECTUALPROPERTYPatentApplicationProsecutionPatentcostsINxinStemCell1">#REF!</definedName>
    <definedName name="LastYTDPLGrossProfitExpense60RESEARCHDEVELOPMENT63INTELLECTUALPROPERTYPatentApplicationProsecutionPatentcostsINxinStemCell2" localSheetId="11">#REF!</definedName>
    <definedName name="LastYTDPLGrossProfitExpense60RESEARCHDEVELOPMENT63INTELLECTUALPROPERTYPatentApplicationProsecutionPatentcostsINxinStemCell2">#REF!</definedName>
    <definedName name="LastYTDPLGrossProfitExpense60RESEARCHDEVELOPMENT63INTELLECTUALPROPERTYPatentApplicationProsecutionPatentcostsINxinStemCell3" localSheetId="11">#REF!</definedName>
    <definedName name="LastYTDPLGrossProfitExpense60RESEARCHDEVELOPMENT63INTELLECTUALPROPERTYPatentApplicationProsecutionPatentcostsINxinStemCell3">#REF!</definedName>
    <definedName name="LastYTDPLGrossProfitExpense60RESEARCHDEVELOPMENT63INTELLECTUALPROPERTYPatentApplicationProsecutionPatentcostsPatentcostsgeneral1" localSheetId="11">#REF!</definedName>
    <definedName name="LastYTDPLGrossProfitExpense60RESEARCHDEVELOPMENT63INTELLECTUALPROPERTYPatentApplicationProsecutionPatentcostsPatentcostsgeneral1">#REF!</definedName>
    <definedName name="LastYTDPLGrossProfitExpense60RESEARCHDEVELOPMENT63INTELLECTUALPROPERTYPatentApplicationProsecutionPatentcostsPatentcostsgeneral2" localSheetId="11">#REF!</definedName>
    <definedName name="LastYTDPLGrossProfitExpense60RESEARCHDEVELOPMENT63INTELLECTUALPROPERTYPatentApplicationProsecutionPatentcostsPatentcostsgeneral2">#REF!</definedName>
    <definedName name="LastYTDPLGrossProfitExpense60RESEARCHDEVELOPMENT63INTELLECTUALPROPERTYPatentApplicationProsecutionPatentcostsPatentcostsgeneral3" localSheetId="11">#REF!</definedName>
    <definedName name="LastYTDPLGrossProfitExpense60RESEARCHDEVELOPMENT63INTELLECTUALPROPERTYPatentApplicationProsecutionPatentcostsPatentcostsgeneral3">#REF!</definedName>
    <definedName name="LastYTDPLGrossProfitExpense60RESEARCHDEVELOPMENT63INTELLECTUALPROPERTYPatentApplicationProsecutionPatentcostsPatentcostsOther1" localSheetId="11">#REF!</definedName>
    <definedName name="LastYTDPLGrossProfitExpense60RESEARCHDEVELOPMENT63INTELLECTUALPROPERTYPatentApplicationProsecutionPatentcostsPatentcostsOther1">#REF!</definedName>
    <definedName name="LastYTDPLGrossProfitExpense60RESEARCHDEVELOPMENT63INTELLECTUALPROPERTYPatentApplicationProsecutionPatentcostsPatentcostsOther2" localSheetId="11">#REF!</definedName>
    <definedName name="LastYTDPLGrossProfitExpense60RESEARCHDEVELOPMENT63INTELLECTUALPROPERTYPatentApplicationProsecutionPatentcostsPatentcostsOther2">#REF!</definedName>
    <definedName name="LastYTDPLGrossProfitExpense60RESEARCHDEVELOPMENT63INTELLECTUALPROPERTYPatentApplicationProsecutionPatentcostsPatentcostsOther3" localSheetId="11">#REF!</definedName>
    <definedName name="LastYTDPLGrossProfitExpense60RESEARCHDEVELOPMENT63INTELLECTUALPROPERTYPatentApplicationProsecutionPatentcostsPatentcostsOther3">#REF!</definedName>
    <definedName name="LastYTDPLGrossProfitExpense60RESEARCHDEVELOPMENT63INTELLECTUALPROPERTYPatentApplicationProsecutionPatentcostsPORxinBPHPatentcosts1" localSheetId="11">#REF!</definedName>
    <definedName name="LastYTDPLGrossProfitExpense60RESEARCHDEVELOPMENT63INTELLECTUALPROPERTYPatentApplicationProsecutionPatentcostsPORxinBPHPatentcosts1">#REF!</definedName>
    <definedName name="LastYTDPLGrossProfitExpense60RESEARCHDEVELOPMENT63INTELLECTUALPROPERTYPatentApplicationProsecutionPatentcostsPORxinBPHPatentcosts2" localSheetId="11">#REF!</definedName>
    <definedName name="LastYTDPLGrossProfitExpense60RESEARCHDEVELOPMENT63INTELLECTUALPROPERTYPatentApplicationProsecutionPatentcostsPORxinBPHPatentcosts2">#REF!</definedName>
    <definedName name="LastYTDPLGrossProfitExpense60RESEARCHDEVELOPMENT63INTELLECTUALPROPERTYPatentApplicationProsecutionPatentcostsPORxinBPHPatentcosts3" localSheetId="11">#REF!</definedName>
    <definedName name="LastYTDPLGrossProfitExpense60RESEARCHDEVELOPMENT63INTELLECTUALPROPERTYPatentApplicationProsecutionPatentcostsPORxinBPHPatentcosts3">#REF!</definedName>
    <definedName name="LastYTDPLGrossProfitExpense60RESEARCHDEVELOPMENT63INTELLECTUALPROPERTYPatentApplicationProsecutionPatentcostsPORxinCytokinepatentcosts1" localSheetId="11">#REF!</definedName>
    <definedName name="LastYTDPLGrossProfitExpense60RESEARCHDEVELOPMENT63INTELLECTUALPROPERTYPatentApplicationProsecutionPatentcostsPORxinCytokinepatentcosts1">#REF!</definedName>
    <definedName name="LastYTDPLGrossProfitExpense60RESEARCHDEVELOPMENT63INTELLECTUALPROPERTYPatentApplicationProsecutionPatentcostsPORxinCytokinepatentcosts2" localSheetId="11">#REF!</definedName>
    <definedName name="LastYTDPLGrossProfitExpense60RESEARCHDEVELOPMENT63INTELLECTUALPROPERTYPatentApplicationProsecutionPatentcostsPORxinCytokinepatentcosts2">#REF!</definedName>
    <definedName name="LastYTDPLGrossProfitExpense60RESEARCHDEVELOPMENT63INTELLECTUALPROPERTYPatentApplicationProsecutionPatentcostsPORxinCytokinepatentcosts3" localSheetId="11">#REF!</definedName>
    <definedName name="LastYTDPLGrossProfitExpense60RESEARCHDEVELOPMENT63INTELLECTUALPROPERTYPatentApplicationProsecutionPatentcostsPORxinCytokinepatentcosts3">#REF!</definedName>
    <definedName name="LastYTDPLGrossProfitExpense60RESEARCHDEVELOPMENT63INTELLECTUALPROPERTYPatentApplicationProsecutionPatentcostsPORxinFoundationalpatent1" localSheetId="11">#REF!</definedName>
    <definedName name="LastYTDPLGrossProfitExpense60RESEARCHDEVELOPMENT63INTELLECTUALPROPERTYPatentApplicationProsecutionPatentcostsPORxinFoundationalpatent1">#REF!</definedName>
    <definedName name="LastYTDPLGrossProfitExpense60RESEARCHDEVELOPMENT63INTELLECTUALPROPERTYPatentApplicationProsecutionPatentcostsPORxinFoundationalpatent2" localSheetId="11">#REF!</definedName>
    <definedName name="LastYTDPLGrossProfitExpense60RESEARCHDEVELOPMENT63INTELLECTUALPROPERTYPatentApplicationProsecutionPatentcostsPORxinFoundationalpatent2">#REF!</definedName>
    <definedName name="LastYTDPLGrossProfitExpense60RESEARCHDEVELOPMENT63INTELLECTUALPROPERTYPatentApplicationProsecutionPatentcostsPORxinFoundationalpatent3" localSheetId="11">#REF!</definedName>
    <definedName name="LastYTDPLGrossProfitExpense60RESEARCHDEVELOPMENT63INTELLECTUALPROPERTYPatentApplicationProsecutionPatentcostsPORxinFoundationalpatent3">#REF!</definedName>
    <definedName name="LastYTDPLGrossProfitExpense60RESEARCHDEVELOPMENT63INTELLECTUALPROPERTYPatentApplicationProsecutionPatentcostsPORxinProstatePatentcosts1" localSheetId="11">#REF!</definedName>
    <definedName name="LastYTDPLGrossProfitExpense60RESEARCHDEVELOPMENT63INTELLECTUALPROPERTYPatentApplicationProsecutionPatentcostsPORxinProstatePatentcosts1">#REF!</definedName>
    <definedName name="LastYTDPLGrossProfitExpense60RESEARCHDEVELOPMENT63INTELLECTUALPROPERTYPatentApplicationProsecutionPatentcostsPORxinProstatePatentcosts2" localSheetId="11">#REF!</definedName>
    <definedName name="LastYTDPLGrossProfitExpense60RESEARCHDEVELOPMENT63INTELLECTUALPROPERTYPatentApplicationProsecutionPatentcostsPORxinProstatePatentcosts2">#REF!</definedName>
    <definedName name="LastYTDPLGrossProfitExpense60RESEARCHDEVELOPMENT63INTELLECTUALPROPERTYPatentApplicationProsecutionPatentcostsPORxinProstatePatentcosts3" localSheetId="11">#REF!</definedName>
    <definedName name="LastYTDPLGrossProfitExpense60RESEARCHDEVELOPMENT63INTELLECTUALPROPERTYPatentApplicationProsecutionPatentcostsPORxinProstatePatentcosts3">#REF!</definedName>
    <definedName name="LastYTDPLGrossProfitExpense60RESEARCHDEVELOPMENT63INTELLECTUALPROPERTYPatentApplicationProsecutionTotalIP1" localSheetId="11">#REF!</definedName>
    <definedName name="LastYTDPLGrossProfitExpense60RESEARCHDEVELOPMENT63INTELLECTUALPROPERTYPatentApplicationProsecutionTotalIP1">#REF!</definedName>
    <definedName name="LastYTDPLGrossProfitExpense60RESEARCHDEVELOPMENT63INTELLECTUALPROPERTYPatentApplicationProsecutionTotalIP2" localSheetId="11">#REF!</definedName>
    <definedName name="LastYTDPLGrossProfitExpense60RESEARCHDEVELOPMENT63INTELLECTUALPROPERTYPatentApplicationProsecutionTotalIP2">#REF!</definedName>
    <definedName name="LastYTDPLGrossProfitExpense60RESEARCHDEVELOPMENT63INTELLECTUALPROPERTYPatentApplicationProsecutionTotalIP3" localSheetId="11">#REF!</definedName>
    <definedName name="LastYTDPLGrossProfitExpense60RESEARCHDEVELOPMENT63INTELLECTUALPROPERTYPatentApplicationProsecutionTotalIP3">#REF!</definedName>
    <definedName name="LastYTDPLGrossProfitExpense60RESEARCHDEVELOPMENT63INTELLECTUALPROPERTYPatentApplicationProsecutionTotalPatentcosts1" localSheetId="11">#REF!</definedName>
    <definedName name="LastYTDPLGrossProfitExpense60RESEARCHDEVELOPMENT63INTELLECTUALPROPERTYPatentApplicationProsecutionTotalPatentcosts1">#REF!</definedName>
    <definedName name="LastYTDPLGrossProfitExpense60RESEARCHDEVELOPMENT63INTELLECTUALPROPERTYPatentApplicationProsecutionTotalPatentcosts2" localSheetId="11">#REF!</definedName>
    <definedName name="LastYTDPLGrossProfitExpense60RESEARCHDEVELOPMENT63INTELLECTUALPROPERTYPatentApplicationProsecutionTotalPatentcosts2">#REF!</definedName>
    <definedName name="LastYTDPLGrossProfitExpense60RESEARCHDEVELOPMENT63INTELLECTUALPROPERTYPatentApplicationProsecutionTotalPatentcosts3" localSheetId="11">#REF!</definedName>
    <definedName name="LastYTDPLGrossProfitExpense60RESEARCHDEVELOPMENT63INTELLECTUALPROPERTYPatentApplicationProsecutionTotalPatentcosts3">#REF!</definedName>
    <definedName name="LastYTDPLGrossProfitExpense60RESEARCHDEVELOPMENT63INTELLECTUALPROPERTYTotalLicenseFeesMilestones1" localSheetId="11">#REF!</definedName>
    <definedName name="LastYTDPLGrossProfitExpense60RESEARCHDEVELOPMENT63INTELLECTUALPROPERTYTotalLicenseFeesMilestones1">#REF!</definedName>
    <definedName name="LastYTDPLGrossProfitExpense60RESEARCHDEVELOPMENT63INTELLECTUALPROPERTYTotalLicenseFeesMilestones2" localSheetId="11">#REF!</definedName>
    <definedName name="LastYTDPLGrossProfitExpense60RESEARCHDEVELOPMENT63INTELLECTUALPROPERTYTotalLicenseFeesMilestones2">#REF!</definedName>
    <definedName name="LastYTDPLGrossProfitExpense60RESEARCHDEVELOPMENT63INTELLECTUALPROPERTYTotalLicenseFeesMilestones3" localSheetId="11">#REF!</definedName>
    <definedName name="LastYTDPLGrossProfitExpense60RESEARCHDEVELOPMENT63INTELLECTUALPROPERTYTotalLicenseFeesMilestones3">#REF!</definedName>
    <definedName name="LastYTDPLGrossProfitExpense60RESEARCHDEVELOPMENT63INTELLECTUALPROPERTYTotalPatentApplicationProsecution1" localSheetId="11">#REF!</definedName>
    <definedName name="LastYTDPLGrossProfitExpense60RESEARCHDEVELOPMENT63INTELLECTUALPROPERTYTotalPatentApplicationProsecution1">#REF!</definedName>
    <definedName name="LastYTDPLGrossProfitExpense60RESEARCHDEVELOPMENT63INTELLECTUALPROPERTYTotalPatentApplicationProsecution2" localSheetId="11">#REF!</definedName>
    <definedName name="LastYTDPLGrossProfitExpense60RESEARCHDEVELOPMENT63INTELLECTUALPROPERTYTotalPatentApplicationProsecution2">#REF!</definedName>
    <definedName name="LastYTDPLGrossProfitExpense60RESEARCHDEVELOPMENT63INTELLECTUALPROPERTYTotalPatentApplicationProsecution3" localSheetId="11">#REF!</definedName>
    <definedName name="LastYTDPLGrossProfitExpense60RESEARCHDEVELOPMENT63INTELLECTUALPROPERTYTotalPatentApplicationProsecution3">#REF!</definedName>
    <definedName name="LastYTDPLGrossProfitExpense60RESEARCHDEVELOPMENTTotal61DISCOVERY1" localSheetId="11">#REF!</definedName>
    <definedName name="LastYTDPLGrossProfitExpense60RESEARCHDEVELOPMENTTotal61DISCOVERY1">#REF!</definedName>
    <definedName name="LastYTDPLGrossProfitExpense60RESEARCHDEVELOPMENTTotal61DISCOVERY2" localSheetId="11">#REF!</definedName>
    <definedName name="LastYTDPLGrossProfitExpense60RESEARCHDEVELOPMENTTotal61DISCOVERY2">#REF!</definedName>
    <definedName name="LastYTDPLGrossProfitExpense60RESEARCHDEVELOPMENTTotal61DISCOVERY3" localSheetId="11">#REF!</definedName>
    <definedName name="LastYTDPLGrossProfitExpense60RESEARCHDEVELOPMENTTotal61DISCOVERY3">#REF!</definedName>
    <definedName name="LastYTDPLGrossProfitExpense60RESEARCHDEVELOPMENTTotal62DEVELOPMENT1" localSheetId="11">#REF!</definedName>
    <definedName name="LastYTDPLGrossProfitExpense60RESEARCHDEVELOPMENTTotal62DEVELOPMENT1">#REF!</definedName>
    <definedName name="LastYTDPLGrossProfitExpense60RESEARCHDEVELOPMENTTotal62DEVELOPMENT2" localSheetId="11">#REF!</definedName>
    <definedName name="LastYTDPLGrossProfitExpense60RESEARCHDEVELOPMENTTotal62DEVELOPMENT2">#REF!</definedName>
    <definedName name="LastYTDPLGrossProfitExpense60RESEARCHDEVELOPMENTTotal62DEVELOPMENT3" localSheetId="11">#REF!</definedName>
    <definedName name="LastYTDPLGrossProfitExpense60RESEARCHDEVELOPMENTTotal62DEVELOPMENT3">#REF!</definedName>
    <definedName name="LastYTDPLGrossProfitExpense60RESEARCHDEVELOPMENTTotal63INTELLECTUALPROPERTY1" localSheetId="11">#REF!</definedName>
    <definedName name="LastYTDPLGrossProfitExpense60RESEARCHDEVELOPMENTTotal63INTELLECTUALPROPERTY1">#REF!</definedName>
    <definedName name="LastYTDPLGrossProfitExpense60RESEARCHDEVELOPMENTTotal63INTELLECTUALPROPERTY2" localSheetId="11">#REF!</definedName>
    <definedName name="LastYTDPLGrossProfitExpense60RESEARCHDEVELOPMENTTotal63INTELLECTUALPROPERTY2">#REF!</definedName>
    <definedName name="LastYTDPLGrossProfitExpense60RESEARCHDEVELOPMENTTotal63INTELLECTUALPROPERTY3" localSheetId="11">#REF!</definedName>
    <definedName name="LastYTDPLGrossProfitExpense60RESEARCHDEVELOPMENTTotal63INTELLECTUALPROPERTY3">#REF!</definedName>
    <definedName name="LastYTDPLGrossProfitExpense70GENERALADMINISTRATIVE" localSheetId="11">#REF!</definedName>
    <definedName name="LastYTDPLGrossProfitExpense70GENERALADMINISTRATIVE">#REF!</definedName>
    <definedName name="LastYTDPLGrossProfitExpense70GENERALADMINISTRATIVE70GENERALADMINISTRATIVEOther1" localSheetId="11">#REF!</definedName>
    <definedName name="LastYTDPLGrossProfitExpense70GENERALADMINISTRATIVE70GENERALADMINISTRATIVEOther1">#REF!</definedName>
    <definedName name="LastYTDPLGrossProfitExpense70GENERALADMINISTRATIVE70GENERALADMINISTRATIVEOther2" localSheetId="11">#REF!</definedName>
    <definedName name="LastYTDPLGrossProfitExpense70GENERALADMINISTRATIVE70GENERALADMINISTRATIVEOther2">#REF!</definedName>
    <definedName name="LastYTDPLGrossProfitExpense70GENERALADMINISTRATIVE70GENERALADMINISTRATIVEOther3" localSheetId="11">#REF!</definedName>
    <definedName name="LastYTDPLGrossProfitExpense70GENERALADMINISTRATIVE70GENERALADMINISTRATIVEOther3">#REF!</definedName>
    <definedName name="LastYTDPLGrossProfitExpense70GENERALADMINISTRATIVEAdministration" localSheetId="11">#REF!</definedName>
    <definedName name="LastYTDPLGrossProfitExpense70GENERALADMINISTRATIVEAdministration">#REF!</definedName>
    <definedName name="LastYTDPLGrossProfitExpense70GENERALADMINISTRATIVEAdministrationAccountingAudit" localSheetId="11">#REF!</definedName>
    <definedName name="LastYTDPLGrossProfitExpense70GENERALADMINISTRATIVEAdministrationAccountingAudit">#REF!</definedName>
    <definedName name="LastYTDPLGrossProfitExpense70GENERALADMINISTRATIVEAdministrationAccountingAuditAccountingAuditOther1" localSheetId="11">#REF!</definedName>
    <definedName name="LastYTDPLGrossProfitExpense70GENERALADMINISTRATIVEAdministrationAccountingAuditAccountingAuditOther1">#REF!</definedName>
    <definedName name="LastYTDPLGrossProfitExpense70GENERALADMINISTRATIVEAdministrationAccountingAuditAccountingAuditOther2" localSheetId="11">#REF!</definedName>
    <definedName name="LastYTDPLGrossProfitExpense70GENERALADMINISTRATIVEAdministrationAccountingAuditAccountingAuditOther2">#REF!</definedName>
    <definedName name="LastYTDPLGrossProfitExpense70GENERALADMINISTRATIVEAdministrationAccountingAuditAccountingAuditOther3" localSheetId="11">#REF!</definedName>
    <definedName name="LastYTDPLGrossProfitExpense70GENERALADMINISTRATIVEAdministrationAccountingAuditAccountingAuditOther3">#REF!</definedName>
    <definedName name="LastYTDPLGrossProfitExpense70GENERALADMINISTRATIVEAdministrationAccountingAuditAudit1" localSheetId="11">#REF!</definedName>
    <definedName name="LastYTDPLGrossProfitExpense70GENERALADMINISTRATIVEAdministrationAccountingAuditAudit1">#REF!</definedName>
    <definedName name="LastYTDPLGrossProfitExpense70GENERALADMINISTRATIVEAdministrationAccountingAuditAudit2" localSheetId="11">#REF!</definedName>
    <definedName name="LastYTDPLGrossProfitExpense70GENERALADMINISTRATIVEAdministrationAccountingAuditAudit2">#REF!</definedName>
    <definedName name="LastYTDPLGrossProfitExpense70GENERALADMINISTRATIVEAdministrationAccountingAuditAudit3" localSheetId="11">#REF!</definedName>
    <definedName name="LastYTDPLGrossProfitExpense70GENERALADMINISTRATIVEAdministrationAccountingAuditAudit3">#REF!</definedName>
    <definedName name="LastYTDPLGrossProfitExpense70GENERALADMINISTRATIVEAdministrationAccountingAuditAuditandTaxes1" localSheetId="11">#REF!</definedName>
    <definedName name="LastYTDPLGrossProfitExpense70GENERALADMINISTRATIVEAdministrationAccountingAuditAuditandTaxes1">#REF!</definedName>
    <definedName name="LastYTDPLGrossProfitExpense70GENERALADMINISTRATIVEAdministrationAccountingAuditAuditandTaxes2" localSheetId="11">#REF!</definedName>
    <definedName name="LastYTDPLGrossProfitExpense70GENERALADMINISTRATIVEAdministrationAccountingAuditAuditandTaxes2">#REF!</definedName>
    <definedName name="LastYTDPLGrossProfitExpense70GENERALADMINISTRATIVEAdministrationAccountingAuditAuditandTaxes3" localSheetId="11">#REF!</definedName>
    <definedName name="LastYTDPLGrossProfitExpense70GENERALADMINISTRATIVEAdministrationAccountingAuditAuditandTaxes3">#REF!</definedName>
    <definedName name="LastYTDPLGrossProfitExpense70GENERALADMINISTRATIVEAdministrationAccountingAuditBookkeepingandaccounting1" localSheetId="11">#REF!</definedName>
    <definedName name="LastYTDPLGrossProfitExpense70GENERALADMINISTRATIVEAdministrationAccountingAuditBookkeepingandaccounting1">#REF!</definedName>
    <definedName name="LastYTDPLGrossProfitExpense70GENERALADMINISTRATIVEAdministrationAccountingAuditBookkeepingandaccounting2" localSheetId="11">#REF!</definedName>
    <definedName name="LastYTDPLGrossProfitExpense70GENERALADMINISTRATIVEAdministrationAccountingAuditBookkeepingandaccounting2">#REF!</definedName>
    <definedName name="LastYTDPLGrossProfitExpense70GENERALADMINISTRATIVEAdministrationAccountingAuditBookkeepingandaccounting3" localSheetId="11">#REF!</definedName>
    <definedName name="LastYTDPLGrossProfitExpense70GENERALADMINISTRATIVEAdministrationAccountingAuditBookkeepingandaccounting3">#REF!</definedName>
    <definedName name="LastYTDPLGrossProfitExpense70GENERALADMINISTRATIVEAdministrationAccountingAuditProfessionalFees" localSheetId="11">#REF!</definedName>
    <definedName name="LastYTDPLGrossProfitExpense70GENERALADMINISTRATIVEAdministrationAccountingAuditProfessionalFees">#REF!</definedName>
    <definedName name="LastYTDPLGrossProfitExpense70GENERALADMINISTRATIVEAdministrationAccountingAuditProfessionalfees1" localSheetId="11">#REF!</definedName>
    <definedName name="LastYTDPLGrossProfitExpense70GENERALADMINISTRATIVEAdministrationAccountingAuditProfessionalfees1">#REF!</definedName>
    <definedName name="LastYTDPLGrossProfitExpense70GENERALADMINISTRATIVEAdministrationAccountingAuditProfessionalfees2" localSheetId="11">#REF!</definedName>
    <definedName name="LastYTDPLGrossProfitExpense70GENERALADMINISTRATIVEAdministrationAccountingAuditProfessionalfees2">#REF!</definedName>
    <definedName name="LastYTDPLGrossProfitExpense70GENERALADMINISTRATIVEAdministrationAccountingAuditProfessionalfees3" localSheetId="11">#REF!</definedName>
    <definedName name="LastYTDPLGrossProfitExpense70GENERALADMINISTRATIVEAdministrationAccountingAuditProfessionalfees3">#REF!</definedName>
    <definedName name="LastYTDPLGrossProfitExpense70GENERALADMINISTRATIVEAdministrationAccountingAuditProfessionalfeesProfessionalFeesOther1" localSheetId="11">#REF!</definedName>
    <definedName name="LastYTDPLGrossProfitExpense70GENERALADMINISTRATIVEAdministrationAccountingAuditProfessionalfeesProfessionalFeesOther1">#REF!</definedName>
    <definedName name="LastYTDPLGrossProfitExpense70GENERALADMINISTRATIVEAdministrationAccountingAuditProfessionalfeesProfessionalFeesOther2" localSheetId="11">#REF!</definedName>
    <definedName name="LastYTDPLGrossProfitExpense70GENERALADMINISTRATIVEAdministrationAccountingAuditProfessionalfeesProfessionalFeesOther2">#REF!</definedName>
    <definedName name="LastYTDPLGrossProfitExpense70GENERALADMINISTRATIVEAdministrationAccountingAuditProfessionalfeesProfessionalFeesOther3" localSheetId="11">#REF!</definedName>
    <definedName name="LastYTDPLGrossProfitExpense70GENERALADMINISTRATIVEAdministrationAccountingAuditProfessionalfeesProfessionalFeesOther3">#REF!</definedName>
    <definedName name="LastYTDPLGrossProfitExpense70GENERALADMINISTRATIVEAdministrationAccountingAuditProfessionalfeesSOX1" localSheetId="11">#REF!</definedName>
    <definedName name="LastYTDPLGrossProfitExpense70GENERALADMINISTRATIVEAdministrationAccountingAuditProfessionalfeesSOX1">#REF!</definedName>
    <definedName name="LastYTDPLGrossProfitExpense70GENERALADMINISTRATIVEAdministrationAccountingAuditProfessionalfeesSOX2" localSheetId="11">#REF!</definedName>
    <definedName name="LastYTDPLGrossProfitExpense70GENERALADMINISTRATIVEAdministrationAccountingAuditProfessionalfeesSOX2">#REF!</definedName>
    <definedName name="LastYTDPLGrossProfitExpense70GENERALADMINISTRATIVEAdministrationAccountingAuditProfessionalfeesSOX3" localSheetId="11">#REF!</definedName>
    <definedName name="LastYTDPLGrossProfitExpense70GENERALADMINISTRATIVEAdministrationAccountingAuditProfessionalfeesSOX3">#REF!</definedName>
    <definedName name="LastYTDPLGrossProfitExpense70GENERALADMINISTRATIVEAdministrationAccountingAuditProfessionalfeesTaxes1" localSheetId="11">#REF!</definedName>
    <definedName name="LastYTDPLGrossProfitExpense70GENERALADMINISTRATIVEAdministrationAccountingAuditProfessionalfeesTaxes1">#REF!</definedName>
    <definedName name="LastYTDPLGrossProfitExpense70GENERALADMINISTRATIVEAdministrationAccountingAuditProfessionalfeesTaxes2" localSheetId="11">#REF!</definedName>
    <definedName name="LastYTDPLGrossProfitExpense70GENERALADMINISTRATIVEAdministrationAccountingAuditProfessionalfeesTaxes2">#REF!</definedName>
    <definedName name="LastYTDPLGrossProfitExpense70GENERALADMINISTRATIVEAdministrationAccountingAuditProfessionalfeesTaxes3" localSheetId="11">#REF!</definedName>
    <definedName name="LastYTDPLGrossProfitExpense70GENERALADMINISTRATIVEAdministrationAccountingAuditProfessionalfeesTaxes3">#REF!</definedName>
    <definedName name="LastYTDPLGrossProfitExpense70GENERALADMINISTRATIVEAdministrationAccountingAuditTotalProfessionalFees1" localSheetId="11">#REF!</definedName>
    <definedName name="LastYTDPLGrossProfitExpense70GENERALADMINISTRATIVEAdministrationAccountingAuditTotalProfessionalFees1">#REF!</definedName>
    <definedName name="LastYTDPLGrossProfitExpense70GENERALADMINISTRATIVEAdministrationAccountingAuditTotalProfessionalFees2" localSheetId="11">#REF!</definedName>
    <definedName name="LastYTDPLGrossProfitExpense70GENERALADMINISTRATIVEAdministrationAccountingAuditTotalProfessionalFees2">#REF!</definedName>
    <definedName name="LastYTDPLGrossProfitExpense70GENERALADMINISTRATIVEAdministrationAccountingAuditTotalProfessionalFees3" localSheetId="11">#REF!</definedName>
    <definedName name="LastYTDPLGrossProfitExpense70GENERALADMINISTRATIVEAdministrationAccountingAuditTotalProfessionalFees3">#REF!</definedName>
    <definedName name="LastYTDPLGrossProfitExpense70GENERALADMINISTRATIVEAdministrationAdministrationOther1" localSheetId="11">#REF!</definedName>
    <definedName name="LastYTDPLGrossProfitExpense70GENERALADMINISTRATIVEAdministrationAdministrationOther1">#REF!</definedName>
    <definedName name="LastYTDPLGrossProfitExpense70GENERALADMINISTRATIVEAdministrationAdministrationOther2" localSheetId="11">#REF!</definedName>
    <definedName name="LastYTDPLGrossProfitExpense70GENERALADMINISTRATIVEAdministrationAdministrationOther2">#REF!</definedName>
    <definedName name="LastYTDPLGrossProfitExpense70GENERALADMINISTRATIVEAdministrationAdministrationOther3" localSheetId="11">#REF!</definedName>
    <definedName name="LastYTDPLGrossProfitExpense70GENERALADMINISTRATIVEAdministrationAdministrationOther3">#REF!</definedName>
    <definedName name="LastYTDPLGrossProfitExpense70GENERALADMINISTRATIVEAdministrationConferences1" localSheetId="11">#REF!</definedName>
    <definedName name="LastYTDPLGrossProfitExpense70GENERALADMINISTRATIVEAdministrationConferences1">#REF!</definedName>
    <definedName name="LastYTDPLGrossProfitExpense70GENERALADMINISTRATIVEAdministrationConferences2" localSheetId="11">#REF!</definedName>
    <definedName name="LastYTDPLGrossProfitExpense70GENERALADMINISTRATIVEAdministrationConferences2">#REF!</definedName>
    <definedName name="LastYTDPLGrossProfitExpense70GENERALADMINISTRATIVEAdministrationConferences3" localSheetId="11">#REF!</definedName>
    <definedName name="LastYTDPLGrossProfitExpense70GENERALADMINISTRATIVEAdministrationConferences3">#REF!</definedName>
    <definedName name="LastYTDPLGrossProfitExpense70GENERALADMINISTRATIVEAdministrationDirectorsFeesandExpenses" localSheetId="11">#REF!</definedName>
    <definedName name="LastYTDPLGrossProfitExpense70GENERALADMINISTRATIVEAdministrationDirectorsFeesandExpenses">#REF!</definedName>
    <definedName name="LastYTDPLGrossProfitExpense70GENERALADMINISTRATIVEAdministrationDirectorsFeesandExpensesAuditCommitteefees1" localSheetId="11">#REF!</definedName>
    <definedName name="LastYTDPLGrossProfitExpense70GENERALADMINISTRATIVEAdministrationDirectorsFeesandExpensesAuditCommitteefees1">#REF!</definedName>
    <definedName name="LastYTDPLGrossProfitExpense70GENERALADMINISTRATIVEAdministrationDirectorsFeesandExpensesAuditCommitteefees2" localSheetId="11">#REF!</definedName>
    <definedName name="LastYTDPLGrossProfitExpense70GENERALADMINISTRATIVEAdministrationDirectorsFeesandExpensesAuditCommitteefees2">#REF!</definedName>
    <definedName name="LastYTDPLGrossProfitExpense70GENERALADMINISTRATIVEAdministrationDirectorsFeesandExpensesAuditCommitteefees3" localSheetId="11">#REF!</definedName>
    <definedName name="LastYTDPLGrossProfitExpense70GENERALADMINISTRATIVEAdministrationDirectorsFeesandExpensesAuditCommitteefees3">#REF!</definedName>
    <definedName name="LastYTDPLGrossProfitExpense70GENERALADMINISTRATIVEAdministrationDirectorsFeesandExpensesCorporateSecretary1" localSheetId="11">#REF!</definedName>
    <definedName name="LastYTDPLGrossProfitExpense70GENERALADMINISTRATIVEAdministrationDirectorsFeesandExpensesCorporateSecretary1">#REF!</definedName>
    <definedName name="LastYTDPLGrossProfitExpense70GENERALADMINISTRATIVEAdministrationDirectorsFeesandExpensesCorporateSecretary2" localSheetId="11">#REF!</definedName>
    <definedName name="LastYTDPLGrossProfitExpense70GENERALADMINISTRATIVEAdministrationDirectorsFeesandExpensesCorporateSecretary2">#REF!</definedName>
    <definedName name="LastYTDPLGrossProfitExpense70GENERALADMINISTRATIVEAdministrationDirectorsFeesandExpensesCorporateSecretary3" localSheetId="11">#REF!</definedName>
    <definedName name="LastYTDPLGrossProfitExpense70GENERALADMINISTRATIVEAdministrationDirectorsFeesandExpensesCorporateSecretary3">#REF!</definedName>
    <definedName name="LastYTDPLGrossProfitExpense70GENERALADMINISTRATIVEAdministrationDirectorsFeesandExpensesDirectorsExpenses1" localSheetId="11">#REF!</definedName>
    <definedName name="LastYTDPLGrossProfitExpense70GENERALADMINISTRATIVEAdministrationDirectorsFeesandExpensesDirectorsExpenses1">#REF!</definedName>
    <definedName name="LastYTDPLGrossProfitExpense70GENERALADMINISTRATIVEAdministrationDirectorsFeesandExpensesDirectorsExpenses2" localSheetId="11">#REF!</definedName>
    <definedName name="LastYTDPLGrossProfitExpense70GENERALADMINISTRATIVEAdministrationDirectorsFeesandExpensesDirectorsExpenses2">#REF!</definedName>
    <definedName name="LastYTDPLGrossProfitExpense70GENERALADMINISTRATIVEAdministrationDirectorsFeesandExpensesDirectorsExpenses3" localSheetId="11">#REF!</definedName>
    <definedName name="LastYTDPLGrossProfitExpense70GENERALADMINISTRATIVEAdministrationDirectorsFeesandExpensesDirectorsExpenses3">#REF!</definedName>
    <definedName name="LastYTDPLGrossProfitExpense70GENERALADMINISTRATIVEAdministrationDirectorsFeesandExpensesDirectorsFees1" localSheetId="11">#REF!</definedName>
    <definedName name="LastYTDPLGrossProfitExpense70GENERALADMINISTRATIVEAdministrationDirectorsFeesandExpensesDirectorsFees1">#REF!</definedName>
    <definedName name="LastYTDPLGrossProfitExpense70GENERALADMINISTRATIVEAdministrationDirectorsFeesandExpensesDirectorsFees2" localSheetId="11">#REF!</definedName>
    <definedName name="LastYTDPLGrossProfitExpense70GENERALADMINISTRATIVEAdministrationDirectorsFeesandExpensesDirectorsFees2">#REF!</definedName>
    <definedName name="LastYTDPLGrossProfitExpense70GENERALADMINISTRATIVEAdministrationDirectorsFeesandExpensesDirectorsFees3" localSheetId="11">#REF!</definedName>
    <definedName name="LastYTDPLGrossProfitExpense70GENERALADMINISTRATIVEAdministrationDirectorsFeesandExpensesDirectorsFees3">#REF!</definedName>
    <definedName name="LastYTDPLGrossProfitExpense70GENERALADMINISTRATIVEAdministrationDirectorsFeesandExpensesDirectorsFeesandExpensesOther1" localSheetId="11">#REF!</definedName>
    <definedName name="LastYTDPLGrossProfitExpense70GENERALADMINISTRATIVEAdministrationDirectorsFeesandExpensesDirectorsFeesandExpensesOther1">#REF!</definedName>
    <definedName name="LastYTDPLGrossProfitExpense70GENERALADMINISTRATIVEAdministrationDirectorsFeesandExpensesDirectorsFeesandExpensesOther2" localSheetId="11">#REF!</definedName>
    <definedName name="LastYTDPLGrossProfitExpense70GENERALADMINISTRATIVEAdministrationDirectorsFeesandExpensesDirectorsFeesandExpensesOther2">#REF!</definedName>
    <definedName name="LastYTDPLGrossProfitExpense70GENERALADMINISTRATIVEAdministrationDirectorsFeesandExpensesDirectorsFeesandExpensesOther3" localSheetId="11">#REF!</definedName>
    <definedName name="LastYTDPLGrossProfitExpense70GENERALADMINISTRATIVEAdministrationDirectorsFeesandExpensesDirectorsFeesandExpensesOther3">#REF!</definedName>
    <definedName name="LastYTDPLGrossProfitExpense70GENERALADMINISTRATIVEAdministrationEmployeeRelated" localSheetId="11">#REF!</definedName>
    <definedName name="LastYTDPLGrossProfitExpense70GENERALADMINISTRATIVEAdministrationEmployeeRelated">#REF!</definedName>
    <definedName name="LastYTDPLGrossProfitExpense70GENERALADMINISTRATIVEAdministrationEmployeeRelatedEmployeeRelatedOther1" localSheetId="11">#REF!</definedName>
    <definedName name="LastYTDPLGrossProfitExpense70GENERALADMINISTRATIVEAdministrationEmployeeRelatedEmployeeRelatedOther1">#REF!</definedName>
    <definedName name="LastYTDPLGrossProfitExpense70GENERALADMINISTRATIVEAdministrationEmployeeRelatedEmployeeRelatedOther2" localSheetId="11">#REF!</definedName>
    <definedName name="LastYTDPLGrossProfitExpense70GENERALADMINISTRATIVEAdministrationEmployeeRelatedEmployeeRelatedOther2">#REF!</definedName>
    <definedName name="LastYTDPLGrossProfitExpense70GENERALADMINISTRATIVEAdministrationEmployeeRelatedEmployeeRelatedOther3" localSheetId="11">#REF!</definedName>
    <definedName name="LastYTDPLGrossProfitExpense70GENERALADMINISTRATIVEAdministrationEmployeeRelatedEmployeeRelatedOther3">#REF!</definedName>
    <definedName name="LastYTDPLGrossProfitExpense70GENERALADMINISTRATIVEAdministrationEmployeeRelatedPayrollFees1" localSheetId="11">#REF!</definedName>
    <definedName name="LastYTDPLGrossProfitExpense70GENERALADMINISTRATIVEAdministrationEmployeeRelatedPayrollFees1">#REF!</definedName>
    <definedName name="LastYTDPLGrossProfitExpense70GENERALADMINISTRATIVEAdministrationEmployeeRelatedPayrollFees2" localSheetId="11">#REF!</definedName>
    <definedName name="LastYTDPLGrossProfitExpense70GENERALADMINISTRATIVEAdministrationEmployeeRelatedPayrollFees2">#REF!</definedName>
    <definedName name="LastYTDPLGrossProfitExpense70GENERALADMINISTRATIVEAdministrationEmployeeRelatedPayrollFees3" localSheetId="11">#REF!</definedName>
    <definedName name="LastYTDPLGrossProfitExpense70GENERALADMINISTRATIVEAdministrationEmployeeRelatedPayrollFees3">#REF!</definedName>
    <definedName name="LastYTDPLGrossProfitExpense70GENERALADMINISTRATIVEAdministrationEmployeeRelatedRecruiting1" localSheetId="11">#REF!</definedName>
    <definedName name="LastYTDPLGrossProfitExpense70GENERALADMINISTRATIVEAdministrationEmployeeRelatedRecruiting1">#REF!</definedName>
    <definedName name="LastYTDPLGrossProfitExpense70GENERALADMINISTRATIVEAdministrationEmployeeRelatedRecruiting2" localSheetId="11">#REF!</definedName>
    <definedName name="LastYTDPLGrossProfitExpense70GENERALADMINISTRATIVEAdministrationEmployeeRelatedRecruiting2">#REF!</definedName>
    <definedName name="LastYTDPLGrossProfitExpense70GENERALADMINISTRATIVEAdministrationEmployeeRelatedRecruiting3" localSheetId="11">#REF!</definedName>
    <definedName name="LastYTDPLGrossProfitExpense70GENERALADMINISTRATIVEAdministrationEmployeeRelatedRecruiting3">#REF!</definedName>
    <definedName name="LastYTDPLGrossProfitExpense70GENERALADMINISTRATIVEAdministrationEmployeeRelatedStaffFunctionsEvents1" localSheetId="11">#REF!</definedName>
    <definedName name="LastYTDPLGrossProfitExpense70GENERALADMINISTRATIVEAdministrationEmployeeRelatedStaffFunctionsEvents1">#REF!</definedName>
    <definedName name="LastYTDPLGrossProfitExpense70GENERALADMINISTRATIVEAdministrationEmployeeRelatedStaffFunctionsEvents2" localSheetId="11">#REF!</definedName>
    <definedName name="LastYTDPLGrossProfitExpense70GENERALADMINISTRATIVEAdministrationEmployeeRelatedStaffFunctionsEvents2">#REF!</definedName>
    <definedName name="LastYTDPLGrossProfitExpense70GENERALADMINISTRATIVEAdministrationEmployeeRelatedStaffFunctionsEvents3" localSheetId="11">#REF!</definedName>
    <definedName name="LastYTDPLGrossProfitExpense70GENERALADMINISTRATIVEAdministrationEmployeeRelatedStaffFunctionsEvents3">#REF!</definedName>
    <definedName name="LastYTDPLGrossProfitExpense70GENERALADMINISTRATIVEAdministrationEmployeeRelatedTrainingdevelopment1" localSheetId="11">#REF!</definedName>
    <definedName name="LastYTDPLGrossProfitExpense70GENERALADMINISTRATIVEAdministrationEmployeeRelatedTrainingdevelopment1">#REF!</definedName>
    <definedName name="LastYTDPLGrossProfitExpense70GENERALADMINISTRATIVEAdministrationEmployeeRelatedTrainingdevelopment2" localSheetId="11">#REF!</definedName>
    <definedName name="LastYTDPLGrossProfitExpense70GENERALADMINISTRATIVEAdministrationEmployeeRelatedTrainingdevelopment2">#REF!</definedName>
    <definedName name="LastYTDPLGrossProfitExpense70GENERALADMINISTRATIVEAdministrationEmployeeRelatedTrainingdevelopment3" localSheetId="11">#REF!</definedName>
    <definedName name="LastYTDPLGrossProfitExpense70GENERALADMINISTRATIVEAdministrationEmployeeRelatedTrainingdevelopment3">#REF!</definedName>
    <definedName name="LastYTDPLGrossProfitExpense70GENERALADMINISTRATIVEAdministrationFacilitiesOperations" localSheetId="11">#REF!</definedName>
    <definedName name="LastYTDPLGrossProfitExpense70GENERALADMINISTRATIVEAdministrationFacilitiesOperations">#REF!</definedName>
    <definedName name="LastYTDPLGrossProfitExpense70GENERALADMINISTRATIVEAdministrationFacilitiesOperationsApartment1" localSheetId="11">#REF!</definedName>
    <definedName name="LastYTDPLGrossProfitExpense70GENERALADMINISTRATIVEAdministrationFacilitiesOperationsApartment1">#REF!</definedName>
    <definedName name="LastYTDPLGrossProfitExpense70GENERALADMINISTRATIVEAdministrationFacilitiesOperationsApartment2" localSheetId="11">#REF!</definedName>
    <definedName name="LastYTDPLGrossProfitExpense70GENERALADMINISTRATIVEAdministrationFacilitiesOperationsApartment2">#REF!</definedName>
    <definedName name="LastYTDPLGrossProfitExpense70GENERALADMINISTRATIVEAdministrationFacilitiesOperationsApartment3" localSheetId="11">#REF!</definedName>
    <definedName name="LastYTDPLGrossProfitExpense70GENERALADMINISTRATIVEAdministrationFacilitiesOperationsApartment3">#REF!</definedName>
    <definedName name="LastYTDPLGrossProfitExpense70GENERALADMINISTRATIVEAdministrationFacilitiesOperationsBankchargesandinterest1" localSheetId="11">#REF!</definedName>
    <definedName name="LastYTDPLGrossProfitExpense70GENERALADMINISTRATIVEAdministrationFacilitiesOperationsBankchargesandinterest1">#REF!</definedName>
    <definedName name="LastYTDPLGrossProfitExpense70GENERALADMINISTRATIVEAdministrationFacilitiesOperationsBankchargesandinterest2" localSheetId="11">#REF!</definedName>
    <definedName name="LastYTDPLGrossProfitExpense70GENERALADMINISTRATIVEAdministrationFacilitiesOperationsBankchargesandinterest2">#REF!</definedName>
    <definedName name="LastYTDPLGrossProfitExpense70GENERALADMINISTRATIVEAdministrationFacilitiesOperationsBankchargesandinterest3" localSheetId="11">#REF!</definedName>
    <definedName name="LastYTDPLGrossProfitExpense70GENERALADMINISTRATIVEAdministrationFacilitiesOperationsBankchargesandinterest3">#REF!</definedName>
    <definedName name="LastYTDPLGrossProfitExpense70GENERALADMINISTRATIVEAdministrationFacilitiesOperationsCapitalfeesLicense1" localSheetId="11">#REF!</definedName>
    <definedName name="LastYTDPLGrossProfitExpense70GENERALADMINISTRATIVEAdministrationFacilitiesOperationsCapitalfeesLicense1">#REF!</definedName>
    <definedName name="LastYTDPLGrossProfitExpense70GENERALADMINISTRATIVEAdministrationFacilitiesOperationsCapitalfeesLicense2" localSheetId="11">#REF!</definedName>
    <definedName name="LastYTDPLGrossProfitExpense70GENERALADMINISTRATIVEAdministrationFacilitiesOperationsCapitalfeesLicense2">#REF!</definedName>
    <definedName name="LastYTDPLGrossProfitExpense70GENERALADMINISTRATIVEAdministrationFacilitiesOperationsCapitalfeesLicense3" localSheetId="11">#REF!</definedName>
    <definedName name="LastYTDPLGrossProfitExpense70GENERALADMINISTRATIVEAdministrationFacilitiesOperationsCapitalfeesLicense3">#REF!</definedName>
    <definedName name="LastYTDPLGrossProfitExpense70GENERALADMINISTRATIVEAdministrationFacilitiesOperationsCCRALatefee1" localSheetId="11">#REF!</definedName>
    <definedName name="LastYTDPLGrossProfitExpense70GENERALADMINISTRATIVEAdministrationFacilitiesOperationsCCRALatefee1">#REF!</definedName>
    <definedName name="LastYTDPLGrossProfitExpense70GENERALADMINISTRATIVEAdministrationFacilitiesOperationsCCRALatefee2" localSheetId="11">#REF!</definedName>
    <definedName name="LastYTDPLGrossProfitExpense70GENERALADMINISTRATIVEAdministrationFacilitiesOperationsCCRALatefee2">#REF!</definedName>
    <definedName name="LastYTDPLGrossProfitExpense70GENERALADMINISTRATIVEAdministrationFacilitiesOperationsCCRALatefee3" localSheetId="11">#REF!</definedName>
    <definedName name="LastYTDPLGrossProfitExpense70GENERALADMINISTRATIVEAdministrationFacilitiesOperationsCCRALatefee3">#REF!</definedName>
    <definedName name="LastYTDPLGrossProfitExpense70GENERALADMINISTRATIVEAdministrationFacilitiesOperationsCommissions1" localSheetId="11">#REF!</definedName>
    <definedName name="LastYTDPLGrossProfitExpense70GENERALADMINISTRATIVEAdministrationFacilitiesOperationsCommissions1">#REF!</definedName>
    <definedName name="LastYTDPLGrossProfitExpense70GENERALADMINISTRATIVEAdministrationFacilitiesOperationsCommissions2" localSheetId="11">#REF!</definedName>
    <definedName name="LastYTDPLGrossProfitExpense70GENERALADMINISTRATIVEAdministrationFacilitiesOperationsCommissions2">#REF!</definedName>
    <definedName name="LastYTDPLGrossProfitExpense70GENERALADMINISTRATIVEAdministrationFacilitiesOperationsCommissions3" localSheetId="11">#REF!</definedName>
    <definedName name="LastYTDPLGrossProfitExpense70GENERALADMINISTRATIVEAdministrationFacilitiesOperationsCommissions3">#REF!</definedName>
    <definedName name="LastYTDPLGrossProfitExpense70GENERALADMINISTRATIVEAdministrationFacilitiesOperationsComputersupplies1" localSheetId="11">#REF!</definedName>
    <definedName name="LastYTDPLGrossProfitExpense70GENERALADMINISTRATIVEAdministrationFacilitiesOperationsComputersupplies1">#REF!</definedName>
    <definedName name="LastYTDPLGrossProfitExpense70GENERALADMINISTRATIVEAdministrationFacilitiesOperationsComputersupplies2" localSheetId="11">#REF!</definedName>
    <definedName name="LastYTDPLGrossProfitExpense70GENERALADMINISTRATIVEAdministrationFacilitiesOperationsComputersupplies2">#REF!</definedName>
    <definedName name="LastYTDPLGrossProfitExpense70GENERALADMINISTRATIVEAdministrationFacilitiesOperationsComputersupplies3" localSheetId="11">#REF!</definedName>
    <definedName name="LastYTDPLGrossProfitExpense70GENERALADMINISTRATIVEAdministrationFacilitiesOperationsComputersupplies3">#REF!</definedName>
    <definedName name="LastYTDPLGrossProfitExpense70GENERALADMINISTRATIVEAdministrationFacilitiesOperationsCourierpostageexpense1" localSheetId="11">#REF!</definedName>
    <definedName name="LastYTDPLGrossProfitExpense70GENERALADMINISTRATIVEAdministrationFacilitiesOperationsCourierpostageexpense1">#REF!</definedName>
    <definedName name="LastYTDPLGrossProfitExpense70GENERALADMINISTRATIVEAdministrationFacilitiesOperationsCourierpostageexpense2" localSheetId="11">#REF!</definedName>
    <definedName name="LastYTDPLGrossProfitExpense70GENERALADMINISTRATIVEAdministrationFacilitiesOperationsCourierpostageexpense2">#REF!</definedName>
    <definedName name="LastYTDPLGrossProfitExpense70GENERALADMINISTRATIVEAdministrationFacilitiesOperationsCourierpostageexpense3" localSheetId="11">#REF!</definedName>
    <definedName name="LastYTDPLGrossProfitExpense70GENERALADMINISTRATIVEAdministrationFacilitiesOperationsCourierpostageexpense3">#REF!</definedName>
    <definedName name="LastYTDPLGrossProfitExpense70GENERALADMINISTRATIVEAdministrationFacilitiesOperationsCurrencyexchangeandrounding1" localSheetId="11">#REF!</definedName>
    <definedName name="LastYTDPLGrossProfitExpense70GENERALADMINISTRATIVEAdministrationFacilitiesOperationsCurrencyexchangeandrounding1">#REF!</definedName>
    <definedName name="LastYTDPLGrossProfitExpense70GENERALADMINISTRATIVEAdministrationFacilitiesOperationsCurrencyexchangeandrounding2" localSheetId="11">#REF!</definedName>
    <definedName name="LastYTDPLGrossProfitExpense70GENERALADMINISTRATIVEAdministrationFacilitiesOperationsCurrencyexchangeandrounding2">#REF!</definedName>
    <definedName name="LastYTDPLGrossProfitExpense70GENERALADMINISTRATIVEAdministrationFacilitiesOperationsCurrencyexchangeandrounding3" localSheetId="11">#REF!</definedName>
    <definedName name="LastYTDPLGrossProfitExpense70GENERALADMINISTRATIVEAdministrationFacilitiesOperationsCurrencyexchangeandrounding3">#REF!</definedName>
    <definedName name="LastYTDPLGrossProfitExpense70GENERALADMINISTRATIVEAdministrationFacilitiesOperationsDOLiabilityInsurance1" localSheetId="11">#REF!</definedName>
    <definedName name="LastYTDPLGrossProfitExpense70GENERALADMINISTRATIVEAdministrationFacilitiesOperationsDOLiabilityInsurance1">#REF!</definedName>
    <definedName name="LastYTDPLGrossProfitExpense70GENERALADMINISTRATIVEAdministrationFacilitiesOperationsDOLiabilityInsurance2" localSheetId="11">#REF!</definedName>
    <definedName name="LastYTDPLGrossProfitExpense70GENERALADMINISTRATIVEAdministrationFacilitiesOperationsDOLiabilityInsurance2">#REF!</definedName>
    <definedName name="LastYTDPLGrossProfitExpense70GENERALADMINISTRATIVEAdministrationFacilitiesOperationsDOLiabilityInsurance3" localSheetId="11">#REF!</definedName>
    <definedName name="LastYTDPLGrossProfitExpense70GENERALADMINISTRATIVEAdministrationFacilitiesOperationsDOLiabilityInsurance3">#REF!</definedName>
    <definedName name="LastYTDPLGrossProfitExpense70GENERALADMINISTRATIVEAdministrationFacilitiesOperationsDonations1" localSheetId="11">#REF!</definedName>
    <definedName name="LastYTDPLGrossProfitExpense70GENERALADMINISTRATIVEAdministrationFacilitiesOperationsDonations1">#REF!</definedName>
    <definedName name="LastYTDPLGrossProfitExpense70GENERALADMINISTRATIVEAdministrationFacilitiesOperationsDonations2" localSheetId="11">#REF!</definedName>
    <definedName name="LastYTDPLGrossProfitExpense70GENERALADMINISTRATIVEAdministrationFacilitiesOperationsDonations2">#REF!</definedName>
    <definedName name="LastYTDPLGrossProfitExpense70GENERALADMINISTRATIVEAdministrationFacilitiesOperationsDonations3" localSheetId="11">#REF!</definedName>
    <definedName name="LastYTDPLGrossProfitExpense70GENERALADMINISTRATIVEAdministrationFacilitiesOperationsDonations3">#REF!</definedName>
    <definedName name="LastYTDPLGrossProfitExpense70GENERALADMINISTRATIVEAdministrationFacilitiesOperationsExpenses1" localSheetId="11">#REF!</definedName>
    <definedName name="LastYTDPLGrossProfitExpense70GENERALADMINISTRATIVEAdministrationFacilitiesOperationsExpenses1">#REF!</definedName>
    <definedName name="LastYTDPLGrossProfitExpense70GENERALADMINISTRATIVEAdministrationFacilitiesOperationsExpenses2" localSheetId="11">#REF!</definedName>
    <definedName name="LastYTDPLGrossProfitExpense70GENERALADMINISTRATIVEAdministrationFacilitiesOperationsExpenses2">#REF!</definedName>
    <definedName name="LastYTDPLGrossProfitExpense70GENERALADMINISTRATIVEAdministrationFacilitiesOperationsExpenses3" localSheetId="11">#REF!</definedName>
    <definedName name="LastYTDPLGrossProfitExpense70GENERALADMINISTRATIVEAdministrationFacilitiesOperationsExpenses3">#REF!</definedName>
    <definedName name="LastYTDPLGrossProfitExpense70GENERALADMINISTRATIVEAdministrationFacilitiesOperationsFacilitiesOperationsOther1" localSheetId="11">#REF!</definedName>
    <definedName name="LastYTDPLGrossProfitExpense70GENERALADMINISTRATIVEAdministrationFacilitiesOperationsFacilitiesOperationsOther1">#REF!</definedName>
    <definedName name="LastYTDPLGrossProfitExpense70GENERALADMINISTRATIVEAdministrationFacilitiesOperationsFacilitiesOperationsOther2" localSheetId="11">#REF!</definedName>
    <definedName name="LastYTDPLGrossProfitExpense70GENERALADMINISTRATIVEAdministrationFacilitiesOperationsFacilitiesOperationsOther2">#REF!</definedName>
    <definedName name="LastYTDPLGrossProfitExpense70GENERALADMINISTRATIVEAdministrationFacilitiesOperationsFacilitiesOperationsOther3" localSheetId="11">#REF!</definedName>
    <definedName name="LastYTDPLGrossProfitExpense70GENERALADMINISTRATIVEAdministrationFacilitiesOperationsFacilitiesOperationsOther3">#REF!</definedName>
    <definedName name="LastYTDPLGrossProfitExpense70GENERALADMINISTRATIVEAdministrationFacilitiesOperationsGAFacilities1" localSheetId="11">#REF!</definedName>
    <definedName name="LastYTDPLGrossProfitExpense70GENERALADMINISTRATIVEAdministrationFacilitiesOperationsGAFacilities1">#REF!</definedName>
    <definedName name="LastYTDPLGrossProfitExpense70GENERALADMINISTRATIVEAdministrationFacilitiesOperationsGAFacilities2" localSheetId="11">#REF!</definedName>
    <definedName name="LastYTDPLGrossProfitExpense70GENERALADMINISTRATIVEAdministrationFacilitiesOperationsGAFacilities2">#REF!</definedName>
    <definedName name="LastYTDPLGrossProfitExpense70GENERALADMINISTRATIVEAdministrationFacilitiesOperationsGAFacilities3" localSheetId="11">#REF!</definedName>
    <definedName name="LastYTDPLGrossProfitExpense70GENERALADMINISTRATIVEAdministrationFacilitiesOperationsGAFacilities3">#REF!</definedName>
    <definedName name="LastYTDPLGrossProfitExpense70GENERALADMINISTRATIVEAdministrationFacilitiesOperationsInsurance1" localSheetId="11">#REF!</definedName>
    <definedName name="LastYTDPLGrossProfitExpense70GENERALADMINISTRATIVEAdministrationFacilitiesOperationsInsurance1">#REF!</definedName>
    <definedName name="LastYTDPLGrossProfitExpense70GENERALADMINISTRATIVEAdministrationFacilitiesOperationsInsurance2" localSheetId="11">#REF!</definedName>
    <definedName name="LastYTDPLGrossProfitExpense70GENERALADMINISTRATIVEAdministrationFacilitiesOperationsInsurance2">#REF!</definedName>
    <definedName name="LastYTDPLGrossProfitExpense70GENERALADMINISTRATIVEAdministrationFacilitiesOperationsInsurance3" localSheetId="11">#REF!</definedName>
    <definedName name="LastYTDPLGrossProfitExpense70GENERALADMINISTRATIVEAdministrationFacilitiesOperationsInsurance3">#REF!</definedName>
    <definedName name="LastYTDPLGrossProfitExpense70GENERALADMINISTRATIVEAdministrationFacilitiesOperationsITsupport1" localSheetId="11">#REF!</definedName>
    <definedName name="LastYTDPLGrossProfitExpense70GENERALADMINISTRATIVEAdministrationFacilitiesOperationsITsupport1">#REF!</definedName>
    <definedName name="LastYTDPLGrossProfitExpense70GENERALADMINISTRATIVEAdministrationFacilitiesOperationsITsupport2" localSheetId="11">#REF!</definedName>
    <definedName name="LastYTDPLGrossProfitExpense70GENERALADMINISTRATIVEAdministrationFacilitiesOperationsITsupport2">#REF!</definedName>
    <definedName name="LastYTDPLGrossProfitExpense70GENERALADMINISTRATIVEAdministrationFacilitiesOperationsITsupport3" localSheetId="11">#REF!</definedName>
    <definedName name="LastYTDPLGrossProfitExpense70GENERALADMINISTRATIVEAdministrationFacilitiesOperationsITsupport3">#REF!</definedName>
    <definedName name="LastYTDPLGrossProfitExpense70GENERALADMINISTRATIVEAdministrationFacilitiesOperationsMiscellaneous1" localSheetId="11">#REF!</definedName>
    <definedName name="LastYTDPLGrossProfitExpense70GENERALADMINISTRATIVEAdministrationFacilitiesOperationsMiscellaneous1">#REF!</definedName>
    <definedName name="LastYTDPLGrossProfitExpense70GENERALADMINISTRATIVEAdministrationFacilitiesOperationsMiscellaneous2" localSheetId="11">#REF!</definedName>
    <definedName name="LastYTDPLGrossProfitExpense70GENERALADMINISTRATIVEAdministrationFacilitiesOperationsMiscellaneous2">#REF!</definedName>
    <definedName name="LastYTDPLGrossProfitExpense70GENERALADMINISTRATIVEAdministrationFacilitiesOperationsMiscellaneous3" localSheetId="11">#REF!</definedName>
    <definedName name="LastYTDPLGrossProfitExpense70GENERALADMINISTRATIVEAdministrationFacilitiesOperationsMiscellaneous3">#REF!</definedName>
    <definedName name="LastYTDPLGrossProfitExpense70GENERALADMINISTRATIVEAdministrationFacilitiesOperationsNondeductibleintpenalties1" localSheetId="11">#REF!</definedName>
    <definedName name="LastYTDPLGrossProfitExpense70GENERALADMINISTRATIVEAdministrationFacilitiesOperationsNondeductibleintpenalties1">#REF!</definedName>
    <definedName name="LastYTDPLGrossProfitExpense70GENERALADMINISTRATIVEAdministrationFacilitiesOperationsNondeductibleintpenalties2" localSheetId="11">#REF!</definedName>
    <definedName name="LastYTDPLGrossProfitExpense70GENERALADMINISTRATIVEAdministrationFacilitiesOperationsNondeductibleintpenalties2">#REF!</definedName>
    <definedName name="LastYTDPLGrossProfitExpense70GENERALADMINISTRATIVEAdministrationFacilitiesOperationsNondeductibleintpenalties3" localSheetId="11">#REF!</definedName>
    <definedName name="LastYTDPLGrossProfitExpense70GENERALADMINISTRATIVEAdministrationFacilitiesOperationsNondeductibleintpenalties3">#REF!</definedName>
    <definedName name="LastYTDPLGrossProfitExpense70GENERALADMINISTRATIVEAdministrationFacilitiesOperationsOfficeSupplies1" localSheetId="11">#REF!</definedName>
    <definedName name="LastYTDPLGrossProfitExpense70GENERALADMINISTRATIVEAdministrationFacilitiesOperationsOfficeSupplies1">#REF!</definedName>
    <definedName name="LastYTDPLGrossProfitExpense70GENERALADMINISTRATIVEAdministrationFacilitiesOperationsOfficeSupplies2" localSheetId="11">#REF!</definedName>
    <definedName name="LastYTDPLGrossProfitExpense70GENERALADMINISTRATIVEAdministrationFacilitiesOperationsOfficeSupplies2">#REF!</definedName>
    <definedName name="LastYTDPLGrossProfitExpense70GENERALADMINISTRATIVEAdministrationFacilitiesOperationsOfficeSupplies3" localSheetId="11">#REF!</definedName>
    <definedName name="LastYTDPLGrossProfitExpense70GENERALADMINISTRATIVEAdministrationFacilitiesOperationsOfficeSupplies3">#REF!</definedName>
    <definedName name="LastYTDPLGrossProfitExpense70GENERALADMINISTRATIVEAdministrationFacilitiesOperationsParking1" localSheetId="11">#REF!</definedName>
    <definedName name="LastYTDPLGrossProfitExpense70GENERALADMINISTRATIVEAdministrationFacilitiesOperationsParking1">#REF!</definedName>
    <definedName name="LastYTDPLGrossProfitExpense70GENERALADMINISTRATIVEAdministrationFacilitiesOperationsParking2" localSheetId="11">#REF!</definedName>
    <definedName name="LastYTDPLGrossProfitExpense70GENERALADMINISTRATIVEAdministrationFacilitiesOperationsParking2">#REF!</definedName>
    <definedName name="LastYTDPLGrossProfitExpense70GENERALADMINISTRATIVEAdministrationFacilitiesOperationsParking3" localSheetId="11">#REF!</definedName>
    <definedName name="LastYTDPLGrossProfitExpense70GENERALADMINISTRATIVEAdministrationFacilitiesOperationsParking3">#REF!</definedName>
    <definedName name="LastYTDPLGrossProfitExpense70GENERALADMINISTRATIVEAdministrationFacilitiesOperationsPrintingpublishing1" localSheetId="11">#REF!</definedName>
    <definedName name="LastYTDPLGrossProfitExpense70GENERALADMINISTRATIVEAdministrationFacilitiesOperationsPrintingpublishing1">#REF!</definedName>
    <definedName name="LastYTDPLGrossProfitExpense70GENERALADMINISTRATIVEAdministrationFacilitiesOperationsPrintingpublishing2" localSheetId="11">#REF!</definedName>
    <definedName name="LastYTDPLGrossProfitExpense70GENERALADMINISTRATIVEAdministrationFacilitiesOperationsPrintingpublishing2">#REF!</definedName>
    <definedName name="LastYTDPLGrossProfitExpense70GENERALADMINISTRATIVEAdministrationFacilitiesOperationsPrintingpublishing3" localSheetId="11">#REF!</definedName>
    <definedName name="LastYTDPLGrossProfitExpense70GENERALADMINISTRATIVEAdministrationFacilitiesOperationsPrintingpublishing3">#REF!</definedName>
    <definedName name="LastYTDPLGrossProfitExpense70GENERALADMINISTRATIVEAdministrationFacilitiesOperationsQwestDueDiligenceIP1" localSheetId="11">#REF!</definedName>
    <definedName name="LastYTDPLGrossProfitExpense70GENERALADMINISTRATIVEAdministrationFacilitiesOperationsQwestDueDiligenceIP1">#REF!</definedName>
    <definedName name="LastYTDPLGrossProfitExpense70GENERALADMINISTRATIVEAdministrationFacilitiesOperationsQwestDueDiligenceIP2" localSheetId="11">#REF!</definedName>
    <definedName name="LastYTDPLGrossProfitExpense70GENERALADMINISTRATIVEAdministrationFacilitiesOperationsQwestDueDiligenceIP2">#REF!</definedName>
    <definedName name="LastYTDPLGrossProfitExpense70GENERALADMINISTRATIVEAdministrationFacilitiesOperationsQwestDueDiligenceIP3" localSheetId="11">#REF!</definedName>
    <definedName name="LastYTDPLGrossProfitExpense70GENERALADMINISTRATIVEAdministrationFacilitiesOperationsQwestDueDiligenceIP3">#REF!</definedName>
    <definedName name="LastYTDPLGrossProfitExpense70GENERALADMINISTRATIVEAdministrationFacilitiesOperationsRelocating1" localSheetId="11">#REF!</definedName>
    <definedName name="LastYTDPLGrossProfitExpense70GENERALADMINISTRATIVEAdministrationFacilitiesOperationsRelocating1">#REF!</definedName>
    <definedName name="LastYTDPLGrossProfitExpense70GENERALADMINISTRATIVEAdministrationFacilitiesOperationsRelocating2" localSheetId="11">#REF!</definedName>
    <definedName name="LastYTDPLGrossProfitExpense70GENERALADMINISTRATIVEAdministrationFacilitiesOperationsRelocating2">#REF!</definedName>
    <definedName name="LastYTDPLGrossProfitExpense70GENERALADMINISTRATIVEAdministrationFacilitiesOperationsRelocating3" localSheetId="11">#REF!</definedName>
    <definedName name="LastYTDPLGrossProfitExpense70GENERALADMINISTRATIVEAdministrationFacilitiesOperationsRelocating3">#REF!</definedName>
    <definedName name="LastYTDPLGrossProfitExpense70GENERALADMINISTRATIVEAdministrationFacilitiesOperationsRent1" localSheetId="11">#REF!</definedName>
    <definedName name="LastYTDPLGrossProfitExpense70GENERALADMINISTRATIVEAdministrationFacilitiesOperationsRent1">#REF!</definedName>
    <definedName name="LastYTDPLGrossProfitExpense70GENERALADMINISTRATIVEAdministrationFacilitiesOperationsRent2" localSheetId="11">#REF!</definedName>
    <definedName name="LastYTDPLGrossProfitExpense70GENERALADMINISTRATIVEAdministrationFacilitiesOperationsRent2">#REF!</definedName>
    <definedName name="LastYTDPLGrossProfitExpense70GENERALADMINISTRATIVEAdministrationFacilitiesOperationsRent3" localSheetId="11">#REF!</definedName>
    <definedName name="LastYTDPLGrossProfitExpense70GENERALADMINISTRATIVEAdministrationFacilitiesOperationsRent3">#REF!</definedName>
    <definedName name="LastYTDPLGrossProfitExpense70GENERALADMINISTRATIVEAdministrationFacilitiesOperationsRepairMaintenance1" localSheetId="11">#REF!</definedName>
    <definedName name="LastYTDPLGrossProfitExpense70GENERALADMINISTRATIVEAdministrationFacilitiesOperationsRepairMaintenance1">#REF!</definedName>
    <definedName name="LastYTDPLGrossProfitExpense70GENERALADMINISTRATIVEAdministrationFacilitiesOperationsRepairMaintenance2" localSheetId="11">#REF!</definedName>
    <definedName name="LastYTDPLGrossProfitExpense70GENERALADMINISTRATIVEAdministrationFacilitiesOperationsRepairMaintenance2">#REF!</definedName>
    <definedName name="LastYTDPLGrossProfitExpense70GENERALADMINISTRATIVEAdministrationFacilitiesOperationsRepairMaintenance3" localSheetId="11">#REF!</definedName>
    <definedName name="LastYTDPLGrossProfitExpense70GENERALADMINISTRATIVEAdministrationFacilitiesOperationsRepairMaintenance3">#REF!</definedName>
    <definedName name="LastYTDPLGrossProfitExpense70GENERALADMINISTRATIVEAdministrationFacilitiesOperationsSocialResponsibility1" localSheetId="11">#REF!</definedName>
    <definedName name="LastYTDPLGrossProfitExpense70GENERALADMINISTRATIVEAdministrationFacilitiesOperationsSocialResponsibility1">#REF!</definedName>
    <definedName name="LastYTDPLGrossProfitExpense70GENERALADMINISTRATIVEAdministrationFacilitiesOperationsSocialResponsibility2" localSheetId="11">#REF!</definedName>
    <definedName name="LastYTDPLGrossProfitExpense70GENERALADMINISTRATIVEAdministrationFacilitiesOperationsSocialResponsibility2">#REF!</definedName>
    <definedName name="LastYTDPLGrossProfitExpense70GENERALADMINISTRATIVEAdministrationFacilitiesOperationsSocialResponsibility3" localSheetId="11">#REF!</definedName>
    <definedName name="LastYTDPLGrossProfitExpense70GENERALADMINISTRATIVEAdministrationFacilitiesOperationsSocialResponsibility3">#REF!</definedName>
    <definedName name="LastYTDPLGrossProfitExpense70GENERALADMINISTRATIVEAdministrationFacilitiesOperationsTelephoneinternet1" localSheetId="11">#REF!</definedName>
    <definedName name="LastYTDPLGrossProfitExpense70GENERALADMINISTRATIVEAdministrationFacilitiesOperationsTelephoneinternet1">#REF!</definedName>
    <definedName name="LastYTDPLGrossProfitExpense70GENERALADMINISTRATIVEAdministrationFacilitiesOperationsTelephoneinternet2" localSheetId="11">#REF!</definedName>
    <definedName name="LastYTDPLGrossProfitExpense70GENERALADMINISTRATIVEAdministrationFacilitiesOperationsTelephoneinternet2">#REF!</definedName>
    <definedName name="LastYTDPLGrossProfitExpense70GENERALADMINISTRATIVEAdministrationFacilitiesOperationsTelephoneinternet3" localSheetId="11">#REF!</definedName>
    <definedName name="LastYTDPLGrossProfitExpense70GENERALADMINISTRATIVEAdministrationFacilitiesOperationsTelephoneinternet3">#REF!</definedName>
    <definedName name="LastYTDPLGrossProfitExpense70GENERALADMINISTRATIVEAdministrationInvestorRelations" localSheetId="11">#REF!</definedName>
    <definedName name="LastYTDPLGrossProfitExpense70GENERALADMINISTRATIVEAdministrationInvestorRelations">#REF!</definedName>
    <definedName name="LastYTDPLGrossProfitExpense70GENERALADMINISTRATIVEAdministrationInvestorRelationsEntertainment1" localSheetId="11">#REF!</definedName>
    <definedName name="LastYTDPLGrossProfitExpense70GENERALADMINISTRATIVEAdministrationInvestorRelationsEntertainment1">#REF!</definedName>
    <definedName name="LastYTDPLGrossProfitExpense70GENERALADMINISTRATIVEAdministrationInvestorRelationsEntertainment2" localSheetId="11">#REF!</definedName>
    <definedName name="LastYTDPLGrossProfitExpense70GENERALADMINISTRATIVEAdministrationInvestorRelationsEntertainment2">#REF!</definedName>
    <definedName name="LastYTDPLGrossProfitExpense70GENERALADMINISTRATIVEAdministrationInvestorRelationsEntertainment3" localSheetId="11">#REF!</definedName>
    <definedName name="LastYTDPLGrossProfitExpense70GENERALADMINISTRATIVEAdministrationInvestorRelationsEntertainment3">#REF!</definedName>
    <definedName name="LastYTDPLGrossProfitExpense70GENERALADMINISTRATIVEAdministrationInvestorRelationsInvestorRelationsOther1" localSheetId="11">#REF!</definedName>
    <definedName name="LastYTDPLGrossProfitExpense70GENERALADMINISTRATIVEAdministrationInvestorRelationsInvestorRelationsOther1">#REF!</definedName>
    <definedName name="LastYTDPLGrossProfitExpense70GENERALADMINISTRATIVEAdministrationInvestorRelationsInvestorRelationsOther2" localSheetId="11">#REF!</definedName>
    <definedName name="LastYTDPLGrossProfitExpense70GENERALADMINISTRATIVEAdministrationInvestorRelationsInvestorRelationsOther2">#REF!</definedName>
    <definedName name="LastYTDPLGrossProfitExpense70GENERALADMINISTRATIVEAdministrationInvestorRelationsInvestorRelationsOther3" localSheetId="11">#REF!</definedName>
    <definedName name="LastYTDPLGrossProfitExpense70GENERALADMINISTRATIVEAdministrationInvestorRelationsInvestorRelationsOther3">#REF!</definedName>
    <definedName name="LastYTDPLGrossProfitExpense70GENERALADMINISTRATIVEAdministrationInvestorRelationsIRConferencecalls1" localSheetId="11">#REF!</definedName>
    <definedName name="LastYTDPLGrossProfitExpense70GENERALADMINISTRATIVEAdministrationInvestorRelationsIRConferencecalls1">#REF!</definedName>
    <definedName name="LastYTDPLGrossProfitExpense70GENERALADMINISTRATIVEAdministrationInvestorRelationsIRConferencecalls2" localSheetId="11">#REF!</definedName>
    <definedName name="LastYTDPLGrossProfitExpense70GENERALADMINISTRATIVEAdministrationInvestorRelationsIRConferencecalls2">#REF!</definedName>
    <definedName name="LastYTDPLGrossProfitExpense70GENERALADMINISTRATIVEAdministrationInvestorRelationsIRConferencecalls3" localSheetId="11">#REF!</definedName>
    <definedName name="LastYTDPLGrossProfitExpense70GENERALADMINISTRATIVEAdministrationInvestorRelationsIRConferencecalls3">#REF!</definedName>
    <definedName name="LastYTDPLGrossProfitExpense70GENERALADMINISTRATIVEAdministrationInvestorRelationsMediaRelations1" localSheetId="11">#REF!</definedName>
    <definedName name="LastYTDPLGrossProfitExpense70GENERALADMINISTRATIVEAdministrationInvestorRelationsMediaRelations1">#REF!</definedName>
    <definedName name="LastYTDPLGrossProfitExpense70GENERALADMINISTRATIVEAdministrationInvestorRelationsMediaRelations2" localSheetId="11">#REF!</definedName>
    <definedName name="LastYTDPLGrossProfitExpense70GENERALADMINISTRATIVEAdministrationInvestorRelationsMediaRelations2">#REF!</definedName>
    <definedName name="LastYTDPLGrossProfitExpense70GENERALADMINISTRATIVEAdministrationInvestorRelationsMediaRelations3" localSheetId="11">#REF!</definedName>
    <definedName name="LastYTDPLGrossProfitExpense70GENERALADMINISTRATIVEAdministrationInvestorRelationsMediaRelations3">#REF!</definedName>
    <definedName name="LastYTDPLGrossProfitExpense70GENERALADMINISTRATIVEAdministrationInvestorRelationsPowerpoint1" localSheetId="11">#REF!</definedName>
    <definedName name="LastYTDPLGrossProfitExpense70GENERALADMINISTRATIVEAdministrationInvestorRelationsPowerpoint1">#REF!</definedName>
    <definedName name="LastYTDPLGrossProfitExpense70GENERALADMINISTRATIVEAdministrationInvestorRelationsPowerpoint2" localSheetId="11">#REF!</definedName>
    <definedName name="LastYTDPLGrossProfitExpense70GENERALADMINISTRATIVEAdministrationInvestorRelationsPowerpoint2">#REF!</definedName>
    <definedName name="LastYTDPLGrossProfitExpense70GENERALADMINISTRATIVEAdministrationInvestorRelationsPowerpoint3" localSheetId="11">#REF!</definedName>
    <definedName name="LastYTDPLGrossProfitExpense70GENERALADMINISTRATIVEAdministrationInvestorRelationsPowerpoint3">#REF!</definedName>
    <definedName name="LastYTDPLGrossProfitExpense70GENERALADMINISTRATIVEAdministrationInvestorRelationsPresentations1" localSheetId="11">#REF!</definedName>
    <definedName name="LastYTDPLGrossProfitExpense70GENERALADMINISTRATIVEAdministrationInvestorRelationsPresentations1">#REF!</definedName>
    <definedName name="LastYTDPLGrossProfitExpense70GENERALADMINISTRATIVEAdministrationInvestorRelationsPresentations2" localSheetId="11">#REF!</definedName>
    <definedName name="LastYTDPLGrossProfitExpense70GENERALADMINISTRATIVEAdministrationInvestorRelationsPresentations2">#REF!</definedName>
    <definedName name="LastYTDPLGrossProfitExpense70GENERALADMINISTRATIVEAdministrationInvestorRelationsPresentations3" localSheetId="11">#REF!</definedName>
    <definedName name="LastYTDPLGrossProfitExpense70GENERALADMINISTRATIVEAdministrationInvestorRelationsPresentations3">#REF!</definedName>
    <definedName name="LastYTDPLGrossProfitExpense70GENERALADMINISTRATIVEAdministrationInvestorRelationsPressReleases1" localSheetId="11">#REF!</definedName>
    <definedName name="LastYTDPLGrossProfitExpense70GENERALADMINISTRATIVEAdministrationInvestorRelationsPressReleases1">#REF!</definedName>
    <definedName name="LastYTDPLGrossProfitExpense70GENERALADMINISTRATIVEAdministrationInvestorRelationsPressReleases2" localSheetId="11">#REF!</definedName>
    <definedName name="LastYTDPLGrossProfitExpense70GENERALADMINISTRATIVEAdministrationInvestorRelationsPressReleases2">#REF!</definedName>
    <definedName name="LastYTDPLGrossProfitExpense70GENERALADMINISTRATIVEAdministrationInvestorRelationsPressReleases3" localSheetId="11">#REF!</definedName>
    <definedName name="LastYTDPLGrossProfitExpense70GENERALADMINISTRATIVEAdministrationInvestorRelationsPressReleases3">#REF!</definedName>
    <definedName name="LastYTDPLGrossProfitExpense70GENERALADMINISTRATIVEAdministrationInvestorRelationsRoadshow1" localSheetId="11">#REF!</definedName>
    <definedName name="LastYTDPLGrossProfitExpense70GENERALADMINISTRATIVEAdministrationInvestorRelationsRoadshow1">#REF!</definedName>
    <definedName name="LastYTDPLGrossProfitExpense70GENERALADMINISTRATIVEAdministrationInvestorRelationsRoadshow2" localSheetId="11">#REF!</definedName>
    <definedName name="LastYTDPLGrossProfitExpense70GENERALADMINISTRATIVEAdministrationInvestorRelationsRoadshow2">#REF!</definedName>
    <definedName name="LastYTDPLGrossProfitExpense70GENERALADMINISTRATIVEAdministrationInvestorRelationsRoadshow3" localSheetId="11">#REF!</definedName>
    <definedName name="LastYTDPLGrossProfitExpense70GENERALADMINISTRATIVEAdministrationInvestorRelationsRoadshow3">#REF!</definedName>
    <definedName name="LastYTDPLGrossProfitExpense70GENERALADMINISTRATIVEAdministrationInvestorRelationsSponsorship1" localSheetId="11">#REF!</definedName>
    <definedName name="LastYTDPLGrossProfitExpense70GENERALADMINISTRATIVEAdministrationInvestorRelationsSponsorship1">#REF!</definedName>
    <definedName name="LastYTDPLGrossProfitExpense70GENERALADMINISTRATIVEAdministrationInvestorRelationsSponsorship2" localSheetId="11">#REF!</definedName>
    <definedName name="LastYTDPLGrossProfitExpense70GENERALADMINISTRATIVEAdministrationInvestorRelationsSponsorship2">#REF!</definedName>
    <definedName name="LastYTDPLGrossProfitExpense70GENERALADMINISTRATIVEAdministrationInvestorRelationsSponsorship3" localSheetId="11">#REF!</definedName>
    <definedName name="LastYTDPLGrossProfitExpense70GENERALADMINISTRATIVEAdministrationInvestorRelationsSponsorship3">#REF!</definedName>
    <definedName name="LastYTDPLGrossProfitExpense70GENERALADMINISTRATIVEAdministrationInvestorRelationsWebsite1" localSheetId="11">#REF!</definedName>
    <definedName name="LastYTDPLGrossProfitExpense70GENERALADMINISTRATIVEAdministrationInvestorRelationsWebsite1">#REF!</definedName>
    <definedName name="LastYTDPLGrossProfitExpense70GENERALADMINISTRATIVEAdministrationInvestorRelationsWebsite2" localSheetId="11">#REF!</definedName>
    <definedName name="LastYTDPLGrossProfitExpense70GENERALADMINISTRATIVEAdministrationInvestorRelationsWebsite2">#REF!</definedName>
    <definedName name="LastYTDPLGrossProfitExpense70GENERALADMINISTRATIVEAdministrationInvestorRelationsWebsite3" localSheetId="11">#REF!</definedName>
    <definedName name="LastYTDPLGrossProfitExpense70GENERALADMINISTRATIVEAdministrationInvestorRelationsWebsite3">#REF!</definedName>
    <definedName name="LastYTDPLGrossProfitExpense70GENERALADMINISTRATIVEAdministrationLegalprofessional" localSheetId="11">#REF!</definedName>
    <definedName name="LastYTDPLGrossProfitExpense70GENERALADMINISTRATIVEAdministrationLegalprofessional">#REF!</definedName>
    <definedName name="LastYTDPLGrossProfitExpense70GENERALADMINISTRATIVEAdministrationLegalprofessionalLegalexpense" localSheetId="11">#REF!</definedName>
    <definedName name="LastYTDPLGrossProfitExpense70GENERALADMINISTRATIVEAdministrationLegalprofessionalLegalexpense">#REF!</definedName>
    <definedName name="LastYTDPLGrossProfitExpense70GENERALADMINISTRATIVEAdministrationLegalprofessionalLegalexpenseCorporateMatters1" localSheetId="11">#REF!</definedName>
    <definedName name="LastYTDPLGrossProfitExpense70GENERALADMINISTRATIVEAdministrationLegalprofessionalLegalexpenseCorporateMatters1">#REF!</definedName>
    <definedName name="LastYTDPLGrossProfitExpense70GENERALADMINISTRATIVEAdministrationLegalprofessionalLegalexpenseCorporateMatters2" localSheetId="11">#REF!</definedName>
    <definedName name="LastYTDPLGrossProfitExpense70GENERALADMINISTRATIVEAdministrationLegalprofessionalLegalexpenseCorporateMatters2">#REF!</definedName>
    <definedName name="LastYTDPLGrossProfitExpense70GENERALADMINISTRATIVEAdministrationLegalprofessionalLegalexpenseCorporateMatters3" localSheetId="11">#REF!</definedName>
    <definedName name="LastYTDPLGrossProfitExpense70GENERALADMINISTRATIVEAdministrationLegalprofessionalLegalexpenseCorporateMatters3">#REF!</definedName>
    <definedName name="LastYTDPLGrossProfitExpense70GENERALADMINISTRATIVEAdministrationLegalprofessionalLegalexpenseFinancial1" localSheetId="11">#REF!</definedName>
    <definedName name="LastYTDPLGrossProfitExpense70GENERALADMINISTRATIVEAdministrationLegalprofessionalLegalexpenseFinancial1">#REF!</definedName>
    <definedName name="LastYTDPLGrossProfitExpense70GENERALADMINISTRATIVEAdministrationLegalprofessionalLegalexpenseFinancial2" localSheetId="11">#REF!</definedName>
    <definedName name="LastYTDPLGrossProfitExpense70GENERALADMINISTRATIVEAdministrationLegalprofessionalLegalexpenseFinancial2">#REF!</definedName>
    <definedName name="LastYTDPLGrossProfitExpense70GENERALADMINISTRATIVEAdministrationLegalprofessionalLegalexpenseFinancial3" localSheetId="11">#REF!</definedName>
    <definedName name="LastYTDPLGrossProfitExpense70GENERALADMINISTRATIVEAdministrationLegalprofessionalLegalexpenseFinancial3">#REF!</definedName>
    <definedName name="LastYTDPLGrossProfitExpense70GENERALADMINISTRATIVEAdministrationLegalprofessionalLegalexpenseHRmatters1" localSheetId="11">#REF!</definedName>
    <definedName name="LastYTDPLGrossProfitExpense70GENERALADMINISTRATIVEAdministrationLegalprofessionalLegalexpenseHRmatters1">#REF!</definedName>
    <definedName name="LastYTDPLGrossProfitExpense70GENERALADMINISTRATIVEAdministrationLegalprofessionalLegalexpenseHRmatters2" localSheetId="11">#REF!</definedName>
    <definedName name="LastYTDPLGrossProfitExpense70GENERALADMINISTRATIVEAdministrationLegalprofessionalLegalexpenseHRmatters2">#REF!</definedName>
    <definedName name="LastYTDPLGrossProfitExpense70GENERALADMINISTRATIVEAdministrationLegalprofessionalLegalexpenseHRmatters3" localSheetId="11">#REF!</definedName>
    <definedName name="LastYTDPLGrossProfitExpense70GENERALADMINISTRATIVEAdministrationLegalprofessionalLegalexpenseHRmatters3">#REF!</definedName>
    <definedName name="LastYTDPLGrossProfitExpense70GENERALADMINISTRATIVEAdministrationLegalprofessionalLegalexpenseLegalexpenseOther1" localSheetId="11">#REF!</definedName>
    <definedName name="LastYTDPLGrossProfitExpense70GENERALADMINISTRATIVEAdministrationLegalprofessionalLegalexpenseLegalexpenseOther1">#REF!</definedName>
    <definedName name="LastYTDPLGrossProfitExpense70GENERALADMINISTRATIVEAdministrationLegalprofessionalLegalexpenseLegalexpenseOther2" localSheetId="11">#REF!</definedName>
    <definedName name="LastYTDPLGrossProfitExpense70GENERALADMINISTRATIVEAdministrationLegalprofessionalLegalexpenseLegalexpenseOther2">#REF!</definedName>
    <definedName name="LastYTDPLGrossProfitExpense70GENERALADMINISTRATIVEAdministrationLegalprofessionalLegalexpenseLegalexpenseOther3" localSheetId="11">#REF!</definedName>
    <definedName name="LastYTDPLGrossProfitExpense70GENERALADMINISTRATIVEAdministrationLegalprofessionalLegalexpenseLegalexpenseOther3">#REF!</definedName>
    <definedName name="LastYTDPLGrossProfitExpense70GENERALADMINISTRATIVEAdministrationLegalprofessionalLegalprofessionalOther1" localSheetId="11">#REF!</definedName>
    <definedName name="LastYTDPLGrossProfitExpense70GENERALADMINISTRATIVEAdministrationLegalprofessionalLegalprofessionalOther1">#REF!</definedName>
    <definedName name="LastYTDPLGrossProfitExpense70GENERALADMINISTRATIVEAdministrationLegalprofessionalLegalprofessionalOther2" localSheetId="11">#REF!</definedName>
    <definedName name="LastYTDPLGrossProfitExpense70GENERALADMINISTRATIVEAdministrationLegalprofessionalLegalprofessionalOther2">#REF!</definedName>
    <definedName name="LastYTDPLGrossProfitExpense70GENERALADMINISTRATIVEAdministrationLegalprofessionalLegalprofessionalOther3" localSheetId="11">#REF!</definedName>
    <definedName name="LastYTDPLGrossProfitExpense70GENERALADMINISTRATIVEAdministrationLegalprofessionalLegalprofessionalOther3">#REF!</definedName>
    <definedName name="LastYTDPLGrossProfitExpense70GENERALADMINISTRATIVEAdministrationLegalprofessionalTotalLegalexpense1" localSheetId="11">#REF!</definedName>
    <definedName name="LastYTDPLGrossProfitExpense70GENERALADMINISTRATIVEAdministrationLegalprofessionalTotalLegalexpense1">#REF!</definedName>
    <definedName name="LastYTDPLGrossProfitExpense70GENERALADMINISTRATIVEAdministrationLegalprofessionalTotalLegalexpense2" localSheetId="11">#REF!</definedName>
    <definedName name="LastYTDPLGrossProfitExpense70GENERALADMINISTRATIVEAdministrationLegalprofessionalTotalLegalexpense2">#REF!</definedName>
    <definedName name="LastYTDPLGrossProfitExpense70GENERALADMINISTRATIVEAdministrationLegalprofessionalTotalLegalexpense3" localSheetId="11">#REF!</definedName>
    <definedName name="LastYTDPLGrossProfitExpense70GENERALADMINISTRATIVEAdministrationLegalprofessionalTotalLegalexpense3">#REF!</definedName>
    <definedName name="LastYTDPLGrossProfitExpense70GENERALADMINISTRATIVEAdministrationMealsEntertainment1" localSheetId="11">#REF!</definedName>
    <definedName name="LastYTDPLGrossProfitExpense70GENERALADMINISTRATIVEAdministrationMealsEntertainment1">#REF!</definedName>
    <definedName name="LastYTDPLGrossProfitExpense70GENERALADMINISTRATIVEAdministrationMealsEntertainment2" localSheetId="11">#REF!</definedName>
    <definedName name="LastYTDPLGrossProfitExpense70GENERALADMINISTRATIVEAdministrationMealsEntertainment2">#REF!</definedName>
    <definedName name="LastYTDPLGrossProfitExpense70GENERALADMINISTRATIVEAdministrationMealsEntertainment3" localSheetId="11">#REF!</definedName>
    <definedName name="LastYTDPLGrossProfitExpense70GENERALADMINISTRATIVEAdministrationMealsEntertainment3">#REF!</definedName>
    <definedName name="LastYTDPLGrossProfitExpense70GENERALADMINISTRATIVEAdministrationPublicCompanyExpenses" localSheetId="11">#REF!</definedName>
    <definedName name="LastYTDPLGrossProfitExpense70GENERALADMINISTRATIVEAdministrationPublicCompanyExpenses">#REF!</definedName>
    <definedName name="LastYTDPLGrossProfitExpense70GENERALADMINISTRATIVEAdministrationPublicCompanyExpensesAGM1" localSheetId="11">#REF!</definedName>
    <definedName name="LastYTDPLGrossProfitExpense70GENERALADMINISTRATIVEAdministrationPublicCompanyExpensesAGM1">#REF!</definedName>
    <definedName name="LastYTDPLGrossProfitExpense70GENERALADMINISTRATIVEAdministrationPublicCompanyExpensesAGM2" localSheetId="11">#REF!</definedName>
    <definedName name="LastYTDPLGrossProfitExpense70GENERALADMINISTRATIVEAdministrationPublicCompanyExpensesAGM2">#REF!</definedName>
    <definedName name="LastYTDPLGrossProfitExpense70GENERALADMINISTRATIVEAdministrationPublicCompanyExpensesAGM3" localSheetId="11">#REF!</definedName>
    <definedName name="LastYTDPLGrossProfitExpense70GENERALADMINISTRATIVEAdministrationPublicCompanyExpensesAGM3">#REF!</definedName>
    <definedName name="LastYTDPLGrossProfitExpense70GENERALADMINISTRATIVEAdministrationPublicCompanyExpensesAnnualReport1" localSheetId="11">#REF!</definedName>
    <definedName name="LastYTDPLGrossProfitExpense70GENERALADMINISTRATIVEAdministrationPublicCompanyExpensesAnnualReport1">#REF!</definedName>
    <definedName name="LastYTDPLGrossProfitExpense70GENERALADMINISTRATIVEAdministrationPublicCompanyExpensesAnnualReport2" localSheetId="11">#REF!</definedName>
    <definedName name="LastYTDPLGrossProfitExpense70GENERALADMINISTRATIVEAdministrationPublicCompanyExpensesAnnualReport2">#REF!</definedName>
    <definedName name="LastYTDPLGrossProfitExpense70GENERALADMINISTRATIVEAdministrationPublicCompanyExpensesAnnualReport3" localSheetId="11">#REF!</definedName>
    <definedName name="LastYTDPLGrossProfitExpense70GENERALADMINISTRATIVEAdministrationPublicCompanyExpensesAnnualReport3">#REF!</definedName>
    <definedName name="LastYTDPLGrossProfitExpense70GENERALADMINISTRATIVEAdministrationPublicCompanyExpensesFilingFees1" localSheetId="11">#REF!</definedName>
    <definedName name="LastYTDPLGrossProfitExpense70GENERALADMINISTRATIVEAdministrationPublicCompanyExpensesFilingFees1">#REF!</definedName>
    <definedName name="LastYTDPLGrossProfitExpense70GENERALADMINISTRATIVEAdministrationPublicCompanyExpensesFilingFees2" localSheetId="11">#REF!</definedName>
    <definedName name="LastYTDPLGrossProfitExpense70GENERALADMINISTRATIVEAdministrationPublicCompanyExpensesFilingFees2">#REF!</definedName>
    <definedName name="LastYTDPLGrossProfitExpense70GENERALADMINISTRATIVEAdministrationPublicCompanyExpensesFilingFees3" localSheetId="11">#REF!</definedName>
    <definedName name="LastYTDPLGrossProfitExpense70GENERALADMINISTRATIVEAdministrationPublicCompanyExpensesFilingFees3">#REF!</definedName>
    <definedName name="LastYTDPLGrossProfitExpense70GENERALADMINISTRATIVEAdministrationPublicCompanyExpensesInvestorKits1" localSheetId="11">#REF!</definedName>
    <definedName name="LastYTDPLGrossProfitExpense70GENERALADMINISTRATIVEAdministrationPublicCompanyExpensesInvestorKits1">#REF!</definedName>
    <definedName name="LastYTDPLGrossProfitExpense70GENERALADMINISTRATIVEAdministrationPublicCompanyExpensesInvestorKits2" localSheetId="11">#REF!</definedName>
    <definedName name="LastYTDPLGrossProfitExpense70GENERALADMINISTRATIVEAdministrationPublicCompanyExpensesInvestorKits2">#REF!</definedName>
    <definedName name="LastYTDPLGrossProfitExpense70GENERALADMINISTRATIVEAdministrationPublicCompanyExpensesInvestorKits3" localSheetId="11">#REF!</definedName>
    <definedName name="LastYTDPLGrossProfitExpense70GENERALADMINISTRATIVEAdministrationPublicCompanyExpensesInvestorKits3">#REF!</definedName>
    <definedName name="LastYTDPLGrossProfitExpense70GENERALADMINISTRATIVEAdministrationPublicCompanyExpensesPublicCompanyExpensesOther1" localSheetId="11">#REF!</definedName>
    <definedName name="LastYTDPLGrossProfitExpense70GENERALADMINISTRATIVEAdministrationPublicCompanyExpensesPublicCompanyExpensesOther1">#REF!</definedName>
    <definedName name="LastYTDPLGrossProfitExpense70GENERALADMINISTRATIVEAdministrationPublicCompanyExpensesPublicCompanyExpensesOther2" localSheetId="11">#REF!</definedName>
    <definedName name="LastYTDPLGrossProfitExpense70GENERALADMINISTRATIVEAdministrationPublicCompanyExpensesPublicCompanyExpensesOther2">#REF!</definedName>
    <definedName name="LastYTDPLGrossProfitExpense70GENERALADMINISTRATIVEAdministrationPublicCompanyExpensesPublicCompanyExpensesOther3" localSheetId="11">#REF!</definedName>
    <definedName name="LastYTDPLGrossProfitExpense70GENERALADMINISTRATIVEAdministrationPublicCompanyExpensesPublicCompanyExpensesOther3">#REF!</definedName>
    <definedName name="LastYTDPLGrossProfitExpense70GENERALADMINISTRATIVEAdministrationPublicCompanyExpensesTransferAgentFees1" localSheetId="11">#REF!</definedName>
    <definedName name="LastYTDPLGrossProfitExpense70GENERALADMINISTRATIVEAdministrationPublicCompanyExpensesTransferAgentFees1">#REF!</definedName>
    <definedName name="LastYTDPLGrossProfitExpense70GENERALADMINISTRATIVEAdministrationPublicCompanyExpensesTransferAgentFees2" localSheetId="11">#REF!</definedName>
    <definedName name="LastYTDPLGrossProfitExpense70GENERALADMINISTRATIVEAdministrationPublicCompanyExpensesTransferAgentFees2">#REF!</definedName>
    <definedName name="LastYTDPLGrossProfitExpense70GENERALADMINISTRATIVEAdministrationPublicCompanyExpensesTransferAgentFees3" localSheetId="11">#REF!</definedName>
    <definedName name="LastYTDPLGrossProfitExpense70GENERALADMINISTRATIVEAdministrationPublicCompanyExpensesTransferAgentFees3">#REF!</definedName>
    <definedName name="LastYTDPLGrossProfitExpense70GENERALADMINISTRATIVEAdministrationSubscriptionsandMemberships" localSheetId="11">#REF!</definedName>
    <definedName name="LastYTDPLGrossProfitExpense70GENERALADMINISTRATIVEAdministrationSubscriptionsandMemberships">#REF!</definedName>
    <definedName name="LastYTDPLGrossProfitExpense70GENERALADMINISTRATIVEAdministrationSubscriptionsandMembershipsCorporateIntelligence1" localSheetId="11">#REF!</definedName>
    <definedName name="LastYTDPLGrossProfitExpense70GENERALADMINISTRATIVEAdministrationSubscriptionsandMembershipsCorporateIntelligence1">#REF!</definedName>
    <definedName name="LastYTDPLGrossProfitExpense70GENERALADMINISTRATIVEAdministrationSubscriptionsandMembershipsCorporateIntelligence2" localSheetId="11">#REF!</definedName>
    <definedName name="LastYTDPLGrossProfitExpense70GENERALADMINISTRATIVEAdministrationSubscriptionsandMembershipsCorporateIntelligence2">#REF!</definedName>
    <definedName name="LastYTDPLGrossProfitExpense70GENERALADMINISTRATIVEAdministrationSubscriptionsandMembershipsCorporateIntelligence3" localSheetId="11">#REF!</definedName>
    <definedName name="LastYTDPLGrossProfitExpense70GENERALADMINISTRATIVEAdministrationSubscriptionsandMembershipsCorporateIntelligence3">#REF!</definedName>
    <definedName name="LastYTDPLGrossProfitExpense70GENERALADMINISTRATIVEAdministrationSubscriptionsandMembershipsMemberships1" localSheetId="11">#REF!</definedName>
    <definedName name="LastYTDPLGrossProfitExpense70GENERALADMINISTRATIVEAdministrationSubscriptionsandMembershipsMemberships1">#REF!</definedName>
    <definedName name="LastYTDPLGrossProfitExpense70GENERALADMINISTRATIVEAdministrationSubscriptionsandMembershipsMemberships2" localSheetId="11">#REF!</definedName>
    <definedName name="LastYTDPLGrossProfitExpense70GENERALADMINISTRATIVEAdministrationSubscriptionsandMembershipsMemberships2">#REF!</definedName>
    <definedName name="LastYTDPLGrossProfitExpense70GENERALADMINISTRATIVEAdministrationSubscriptionsandMembershipsMemberships3" localSheetId="11">#REF!</definedName>
    <definedName name="LastYTDPLGrossProfitExpense70GENERALADMINISTRATIVEAdministrationSubscriptionsandMembershipsMemberships3">#REF!</definedName>
    <definedName name="LastYTDPLGrossProfitExpense70GENERALADMINISTRATIVEAdministrationSubscriptionsandMembershipsSubscriptions1" localSheetId="11">#REF!</definedName>
    <definedName name="LastYTDPLGrossProfitExpense70GENERALADMINISTRATIVEAdministrationSubscriptionsandMembershipsSubscriptions1">#REF!</definedName>
    <definedName name="LastYTDPLGrossProfitExpense70GENERALADMINISTRATIVEAdministrationSubscriptionsandMembershipsSubscriptions2" localSheetId="11">#REF!</definedName>
    <definedName name="LastYTDPLGrossProfitExpense70GENERALADMINISTRATIVEAdministrationSubscriptionsandMembershipsSubscriptions2">#REF!</definedName>
    <definedName name="LastYTDPLGrossProfitExpense70GENERALADMINISTRATIVEAdministrationSubscriptionsandMembershipsSubscriptions3" localSheetId="11">#REF!</definedName>
    <definedName name="LastYTDPLGrossProfitExpense70GENERALADMINISTRATIVEAdministrationSubscriptionsandMembershipsSubscriptions3">#REF!</definedName>
    <definedName name="LastYTDPLGrossProfitExpense70GENERALADMINISTRATIVEAdministrationSubscriptionsandMembershipsSubscriptionsandMembershipsOther1" localSheetId="11">#REF!</definedName>
    <definedName name="LastYTDPLGrossProfitExpense70GENERALADMINISTRATIVEAdministrationSubscriptionsandMembershipsSubscriptionsandMembershipsOther1">#REF!</definedName>
    <definedName name="LastYTDPLGrossProfitExpense70GENERALADMINISTRATIVEAdministrationSubscriptionsandMembershipsSubscriptionsandMembershipsOther2" localSheetId="11">#REF!</definedName>
    <definedName name="LastYTDPLGrossProfitExpense70GENERALADMINISTRATIVEAdministrationSubscriptionsandMembershipsSubscriptionsandMembershipsOther2">#REF!</definedName>
    <definedName name="LastYTDPLGrossProfitExpense70GENERALADMINISTRATIVEAdministrationSubscriptionsandMembershipsSubscriptionsandMembershipsOther3" localSheetId="11">#REF!</definedName>
    <definedName name="LastYTDPLGrossProfitExpense70GENERALADMINISTRATIVEAdministrationSubscriptionsandMembershipsSubscriptionsandMembershipsOther3">#REF!</definedName>
    <definedName name="LastYTDPLGrossProfitExpense70GENERALADMINISTRATIVEAdministrationTotalAccountingAudit1" localSheetId="11">#REF!</definedName>
    <definedName name="LastYTDPLGrossProfitExpense70GENERALADMINISTRATIVEAdministrationTotalAccountingAudit1">#REF!</definedName>
    <definedName name="LastYTDPLGrossProfitExpense70GENERALADMINISTRATIVEAdministrationTotalAccountingAudit2" localSheetId="11">#REF!</definedName>
    <definedName name="LastYTDPLGrossProfitExpense70GENERALADMINISTRATIVEAdministrationTotalAccountingAudit2">#REF!</definedName>
    <definedName name="LastYTDPLGrossProfitExpense70GENERALADMINISTRATIVEAdministrationTotalAccountingAudit3" localSheetId="11">#REF!</definedName>
    <definedName name="LastYTDPLGrossProfitExpense70GENERALADMINISTRATIVEAdministrationTotalAccountingAudit3">#REF!</definedName>
    <definedName name="LastYTDPLGrossProfitExpense70GENERALADMINISTRATIVEAdministrationTotalDirectorsFeesandExpenses1" localSheetId="11">#REF!</definedName>
    <definedName name="LastYTDPLGrossProfitExpense70GENERALADMINISTRATIVEAdministrationTotalDirectorsFeesandExpenses1">#REF!</definedName>
    <definedName name="LastYTDPLGrossProfitExpense70GENERALADMINISTRATIVEAdministrationTotalDirectorsFeesandExpenses2" localSheetId="11">#REF!</definedName>
    <definedName name="LastYTDPLGrossProfitExpense70GENERALADMINISTRATIVEAdministrationTotalDirectorsFeesandExpenses2">#REF!</definedName>
    <definedName name="LastYTDPLGrossProfitExpense70GENERALADMINISTRATIVEAdministrationTotalDirectorsFeesandExpenses3" localSheetId="11">#REF!</definedName>
    <definedName name="LastYTDPLGrossProfitExpense70GENERALADMINISTRATIVEAdministrationTotalDirectorsFeesandExpenses3">#REF!</definedName>
    <definedName name="LastYTDPLGrossProfitExpense70GENERALADMINISTRATIVEAdministrationTotalEmployeeRelated1" localSheetId="11">#REF!</definedName>
    <definedName name="LastYTDPLGrossProfitExpense70GENERALADMINISTRATIVEAdministrationTotalEmployeeRelated1">#REF!</definedName>
    <definedName name="LastYTDPLGrossProfitExpense70GENERALADMINISTRATIVEAdministrationTotalEmployeeRelated2" localSheetId="11">#REF!</definedName>
    <definedName name="LastYTDPLGrossProfitExpense70GENERALADMINISTRATIVEAdministrationTotalEmployeeRelated2">#REF!</definedName>
    <definedName name="LastYTDPLGrossProfitExpense70GENERALADMINISTRATIVEAdministrationTotalEmployeeRelated3" localSheetId="11">#REF!</definedName>
    <definedName name="LastYTDPLGrossProfitExpense70GENERALADMINISTRATIVEAdministrationTotalEmployeeRelated3">#REF!</definedName>
    <definedName name="LastYTDPLGrossProfitExpense70GENERALADMINISTRATIVEAdministrationTotalFacilitiesOperations1" localSheetId="11">#REF!</definedName>
    <definedName name="LastYTDPLGrossProfitExpense70GENERALADMINISTRATIVEAdministrationTotalFacilitiesOperations1">#REF!</definedName>
    <definedName name="LastYTDPLGrossProfitExpense70GENERALADMINISTRATIVEAdministrationTotalFacilitiesOperations2" localSheetId="11">#REF!</definedName>
    <definedName name="LastYTDPLGrossProfitExpense70GENERALADMINISTRATIVEAdministrationTotalFacilitiesOperations2">#REF!</definedName>
    <definedName name="LastYTDPLGrossProfitExpense70GENERALADMINISTRATIVEAdministrationTotalFacilitiesOperations3" localSheetId="11">#REF!</definedName>
    <definedName name="LastYTDPLGrossProfitExpense70GENERALADMINISTRATIVEAdministrationTotalFacilitiesOperations3">#REF!</definedName>
    <definedName name="LastYTDPLGrossProfitExpense70GENERALADMINISTRATIVEAdministrationTotalInvestorRelations1" localSheetId="11">#REF!</definedName>
    <definedName name="LastYTDPLGrossProfitExpense70GENERALADMINISTRATIVEAdministrationTotalInvestorRelations1">#REF!</definedName>
    <definedName name="LastYTDPLGrossProfitExpense70GENERALADMINISTRATIVEAdministrationTotalInvestorRelations2" localSheetId="11">#REF!</definedName>
    <definedName name="LastYTDPLGrossProfitExpense70GENERALADMINISTRATIVEAdministrationTotalInvestorRelations2">#REF!</definedName>
    <definedName name="LastYTDPLGrossProfitExpense70GENERALADMINISTRATIVEAdministrationTotalInvestorRelations3" localSheetId="11">#REF!</definedName>
    <definedName name="LastYTDPLGrossProfitExpense70GENERALADMINISTRATIVEAdministrationTotalInvestorRelations3">#REF!</definedName>
    <definedName name="LastYTDPLGrossProfitExpense70GENERALADMINISTRATIVEAdministrationTotalLegalprofessional1" localSheetId="11">#REF!</definedName>
    <definedName name="LastYTDPLGrossProfitExpense70GENERALADMINISTRATIVEAdministrationTotalLegalprofessional1">#REF!</definedName>
    <definedName name="LastYTDPLGrossProfitExpense70GENERALADMINISTRATIVEAdministrationTotalLegalprofessional2" localSheetId="11">#REF!</definedName>
    <definedName name="LastYTDPLGrossProfitExpense70GENERALADMINISTRATIVEAdministrationTotalLegalprofessional2">#REF!</definedName>
    <definedName name="LastYTDPLGrossProfitExpense70GENERALADMINISTRATIVEAdministrationTotalLegalprofessional3" localSheetId="11">#REF!</definedName>
    <definedName name="LastYTDPLGrossProfitExpense70GENERALADMINISTRATIVEAdministrationTotalLegalprofessional3">#REF!</definedName>
    <definedName name="LastYTDPLGrossProfitExpense70GENERALADMINISTRATIVEAdministrationTotalPublicCompanyExpenses1" localSheetId="11">#REF!</definedName>
    <definedName name="LastYTDPLGrossProfitExpense70GENERALADMINISTRATIVEAdministrationTotalPublicCompanyExpenses1">#REF!</definedName>
    <definedName name="LastYTDPLGrossProfitExpense70GENERALADMINISTRATIVEAdministrationTotalPublicCompanyExpenses2" localSheetId="11">#REF!</definedName>
    <definedName name="LastYTDPLGrossProfitExpense70GENERALADMINISTRATIVEAdministrationTotalPublicCompanyExpenses2">#REF!</definedName>
    <definedName name="LastYTDPLGrossProfitExpense70GENERALADMINISTRATIVEAdministrationTotalPublicCompanyExpenses3" localSheetId="11">#REF!</definedName>
    <definedName name="LastYTDPLGrossProfitExpense70GENERALADMINISTRATIVEAdministrationTotalPublicCompanyExpenses3">#REF!</definedName>
    <definedName name="LastYTDPLGrossProfitExpense70GENERALADMINISTRATIVEAdministrationTotalSubscriptionsandMemberships1" localSheetId="11">#REF!</definedName>
    <definedName name="LastYTDPLGrossProfitExpense70GENERALADMINISTRATIVEAdministrationTotalSubscriptionsandMemberships1">#REF!</definedName>
    <definedName name="LastYTDPLGrossProfitExpense70GENERALADMINISTRATIVEAdministrationTotalSubscriptionsandMemberships2" localSheetId="11">#REF!</definedName>
    <definedName name="LastYTDPLGrossProfitExpense70GENERALADMINISTRATIVEAdministrationTotalSubscriptionsandMemberships2">#REF!</definedName>
    <definedName name="LastYTDPLGrossProfitExpense70GENERALADMINISTRATIVEAdministrationTotalSubscriptionsandMemberships3" localSheetId="11">#REF!</definedName>
    <definedName name="LastYTDPLGrossProfitExpense70GENERALADMINISTRATIVEAdministrationTotalSubscriptionsandMemberships3">#REF!</definedName>
    <definedName name="LastYTDPLGrossProfitExpense70GENERALADMINISTRATIVEAdministrationTotalTravel1" localSheetId="11">#REF!</definedName>
    <definedName name="LastYTDPLGrossProfitExpense70GENERALADMINISTRATIVEAdministrationTotalTravel1">#REF!</definedName>
    <definedName name="LastYTDPLGrossProfitExpense70GENERALADMINISTRATIVEAdministrationTotalTravel2" localSheetId="11">#REF!</definedName>
    <definedName name="LastYTDPLGrossProfitExpense70GENERALADMINISTRATIVEAdministrationTotalTravel2">#REF!</definedName>
    <definedName name="LastYTDPLGrossProfitExpense70GENERALADMINISTRATIVEAdministrationTotalTravel3" localSheetId="11">#REF!</definedName>
    <definedName name="LastYTDPLGrossProfitExpense70GENERALADMINISTRATIVEAdministrationTotalTravel3">#REF!</definedName>
    <definedName name="LastYTDPLGrossProfitExpense70GENERALADMINISTRATIVEAdministrationTravel" localSheetId="11">#REF!</definedName>
    <definedName name="LastYTDPLGrossProfitExpense70GENERALADMINISTRATIVEAdministrationTravel">#REF!</definedName>
    <definedName name="LastYTDPLGrossProfitExpense70GENERALADMINISTRATIVEAdministrationTravel1" localSheetId="11">#REF!</definedName>
    <definedName name="LastYTDPLGrossProfitExpense70GENERALADMINISTRATIVEAdministrationTravel1">#REF!</definedName>
    <definedName name="LastYTDPLGrossProfitExpense70GENERALADMINISTRATIVEAdministrationTravel2" localSheetId="11">#REF!</definedName>
    <definedName name="LastYTDPLGrossProfitExpense70GENERALADMINISTRATIVEAdministrationTravel2">#REF!</definedName>
    <definedName name="LastYTDPLGrossProfitExpense70GENERALADMINISTRATIVEAdministrationTravel3" localSheetId="11">#REF!</definedName>
    <definedName name="LastYTDPLGrossProfitExpense70GENERALADMINISTRATIVEAdministrationTravel3">#REF!</definedName>
    <definedName name="LastYTDPLGrossProfitExpense70GENERALADMINISTRATIVEAdministrationTravelTravelOther1" localSheetId="11">#REF!</definedName>
    <definedName name="LastYTDPLGrossProfitExpense70GENERALADMINISTRATIVEAdministrationTravelTravelOther1">#REF!</definedName>
    <definedName name="LastYTDPLGrossProfitExpense70GENERALADMINISTRATIVEAdministrationTravelTravelOther2" localSheetId="11">#REF!</definedName>
    <definedName name="LastYTDPLGrossProfitExpense70GENERALADMINISTRATIVEAdministrationTravelTravelOther2">#REF!</definedName>
    <definedName name="LastYTDPLGrossProfitExpense70GENERALADMINISTRATIVEAdministrationTravelTravelOther3" localSheetId="11">#REF!</definedName>
    <definedName name="LastYTDPLGrossProfitExpense70GENERALADMINISTRATIVEAdministrationTravelTravelOther3">#REF!</definedName>
    <definedName name="LastYTDPLGrossProfitExpense70GENERALADMINISTRATIVEMarketingExpense" localSheetId="11">#REF!</definedName>
    <definedName name="LastYTDPLGrossProfitExpense70GENERALADMINISTRATIVEMarketingExpense">#REF!</definedName>
    <definedName name="LastYTDPLGrossProfitExpense70GENERALADMINISTRATIVEMarketingExpenseContractpersonnel1" localSheetId="11">#REF!</definedName>
    <definedName name="LastYTDPLGrossProfitExpense70GENERALADMINISTRATIVEMarketingExpenseContractpersonnel1">#REF!</definedName>
    <definedName name="LastYTDPLGrossProfitExpense70GENERALADMINISTRATIVEMarketingExpenseContractpersonnel2" localSheetId="11">#REF!</definedName>
    <definedName name="LastYTDPLGrossProfitExpense70GENERALADMINISTRATIVEMarketingExpenseContractpersonnel2">#REF!</definedName>
    <definedName name="LastYTDPLGrossProfitExpense70GENERALADMINISTRATIVEMarketingExpenseContractpersonnel3" localSheetId="11">#REF!</definedName>
    <definedName name="LastYTDPLGrossProfitExpense70GENERALADMINISTRATIVEMarketingExpenseContractpersonnel3">#REF!</definedName>
    <definedName name="LastYTDPLGrossProfitExpense70GENERALADMINISTRATIVEMarketingExpenseEmployeebenefits1" localSheetId="11">#REF!</definedName>
    <definedName name="LastYTDPLGrossProfitExpense70GENERALADMINISTRATIVEMarketingExpenseEmployeebenefits1">#REF!</definedName>
    <definedName name="LastYTDPLGrossProfitExpense70GENERALADMINISTRATIVEMarketingExpenseEmployeebenefits2" localSheetId="11">#REF!</definedName>
    <definedName name="LastYTDPLGrossProfitExpense70GENERALADMINISTRATIVEMarketingExpenseEmployeebenefits2">#REF!</definedName>
    <definedName name="LastYTDPLGrossProfitExpense70GENERALADMINISTRATIVEMarketingExpenseEmployeebenefits3" localSheetId="11">#REF!</definedName>
    <definedName name="LastYTDPLGrossProfitExpense70GENERALADMINISTRATIVEMarketingExpenseEmployeebenefits3">#REF!</definedName>
    <definedName name="LastYTDPLGrossProfitExpense70GENERALADMINISTRATIVEMarketingExpenseMarketingExpenseOther1" localSheetId="11">#REF!</definedName>
    <definedName name="LastYTDPLGrossProfitExpense70GENERALADMINISTRATIVEMarketingExpenseMarketingExpenseOther1">#REF!</definedName>
    <definedName name="LastYTDPLGrossProfitExpense70GENERALADMINISTRATIVEMarketingExpenseMarketingExpenseOther2" localSheetId="11">#REF!</definedName>
    <definedName name="LastYTDPLGrossProfitExpense70GENERALADMINISTRATIVEMarketingExpenseMarketingExpenseOther2">#REF!</definedName>
    <definedName name="LastYTDPLGrossProfitExpense70GENERALADMINISTRATIVEMarketingExpenseMarketingExpenseOther3" localSheetId="11">#REF!</definedName>
    <definedName name="LastYTDPLGrossProfitExpense70GENERALADMINISTRATIVEMarketingExpenseMarketingExpenseOther3">#REF!</definedName>
    <definedName name="LastYTDPLGrossProfitExpense70GENERALADMINISTRATIVEMarketingExpenseSalarieswages1" localSheetId="11">#REF!</definedName>
    <definedName name="LastYTDPLGrossProfitExpense70GENERALADMINISTRATIVEMarketingExpenseSalarieswages1">#REF!</definedName>
    <definedName name="LastYTDPLGrossProfitExpense70GENERALADMINISTRATIVEMarketingExpenseSalarieswages2" localSheetId="11">#REF!</definedName>
    <definedName name="LastYTDPLGrossProfitExpense70GENERALADMINISTRATIVEMarketingExpenseSalarieswages2">#REF!</definedName>
    <definedName name="LastYTDPLGrossProfitExpense70GENERALADMINISTRATIVEMarketingExpenseSalarieswages3" localSheetId="11">#REF!</definedName>
    <definedName name="LastYTDPLGrossProfitExpense70GENERALADMINISTRATIVEMarketingExpenseSalarieswages3">#REF!</definedName>
    <definedName name="LastYTDPLGrossProfitExpense70GENERALADMINISTRATIVEPersonnelandcontractors" localSheetId="11">#REF!</definedName>
    <definedName name="LastYTDPLGrossProfitExpense70GENERALADMINISTRATIVEPersonnelandcontractors">#REF!</definedName>
    <definedName name="LastYTDPLGrossProfitExpense70GENERALADMINISTRATIVEPersonnelandcontractorsBudgettedSalaries1" localSheetId="11">#REF!</definedName>
    <definedName name="LastYTDPLGrossProfitExpense70GENERALADMINISTRATIVEPersonnelandcontractorsBudgettedSalaries1">#REF!</definedName>
    <definedName name="LastYTDPLGrossProfitExpense70GENERALADMINISTRATIVEPersonnelandcontractorsBudgettedSalaries2" localSheetId="11">#REF!</definedName>
    <definedName name="LastYTDPLGrossProfitExpense70GENERALADMINISTRATIVEPersonnelandcontractorsBudgettedSalaries2">#REF!</definedName>
    <definedName name="LastYTDPLGrossProfitExpense70GENERALADMINISTRATIVEPersonnelandcontractorsBudgettedSalaries3" localSheetId="11">#REF!</definedName>
    <definedName name="LastYTDPLGrossProfitExpense70GENERALADMINISTRATIVEPersonnelandcontractorsBudgettedSalaries3">#REF!</definedName>
    <definedName name="LastYTDPLGrossProfitExpense70GENERALADMINISTRATIVEPersonnelandcontractorsConsultants1" localSheetId="11">#REF!</definedName>
    <definedName name="LastYTDPLGrossProfitExpense70GENERALADMINISTRATIVEPersonnelandcontractorsConsultants1">#REF!</definedName>
    <definedName name="LastYTDPLGrossProfitExpense70GENERALADMINISTRATIVEPersonnelandcontractorsConsultants2" localSheetId="11">#REF!</definedName>
    <definedName name="LastYTDPLGrossProfitExpense70GENERALADMINISTRATIVEPersonnelandcontractorsConsultants2">#REF!</definedName>
    <definedName name="LastYTDPLGrossProfitExpense70GENERALADMINISTRATIVEPersonnelandcontractorsConsultants3" localSheetId="11">#REF!</definedName>
    <definedName name="LastYTDPLGrossProfitExpense70GENERALADMINISTRATIVEPersonnelandcontractorsConsultants3">#REF!</definedName>
    <definedName name="LastYTDPLGrossProfitExpense70GENERALADMINISTRATIVEPersonnelandcontractorsContractors" localSheetId="11">#REF!</definedName>
    <definedName name="LastYTDPLGrossProfitExpense70GENERALADMINISTRATIVEPersonnelandcontractorsContractors">#REF!</definedName>
    <definedName name="LastYTDPLGrossProfitExpense70GENERALADMINISTRATIVEPersonnelandcontractorsContractorsContractorsOther1" localSheetId="11">#REF!</definedName>
    <definedName name="LastYTDPLGrossProfitExpense70GENERALADMINISTRATIVEPersonnelandcontractorsContractorsContractorsOther1">#REF!</definedName>
    <definedName name="LastYTDPLGrossProfitExpense70GENERALADMINISTRATIVEPersonnelandcontractorsContractorsContractorsOther2" localSheetId="11">#REF!</definedName>
    <definedName name="LastYTDPLGrossProfitExpense70GENERALADMINISTRATIVEPersonnelandcontractorsContractorsContractorsOther2">#REF!</definedName>
    <definedName name="LastYTDPLGrossProfitExpense70GENERALADMINISTRATIVEPersonnelandcontractorsContractorsContractorsOther3" localSheetId="11">#REF!</definedName>
    <definedName name="LastYTDPLGrossProfitExpense70GENERALADMINISTRATIVEPersonnelandcontractorsContractorsContractorsOther3">#REF!</definedName>
    <definedName name="LastYTDPLGrossProfitExpense70GENERALADMINISTRATIVEPersonnelandcontractorsContractorsEmploymentAgencyFees1" localSheetId="11">#REF!</definedName>
    <definedName name="LastYTDPLGrossProfitExpense70GENERALADMINISTRATIVEPersonnelandcontractorsContractorsEmploymentAgencyFees1">#REF!</definedName>
    <definedName name="LastYTDPLGrossProfitExpense70GENERALADMINISTRATIVEPersonnelandcontractorsContractorsEmploymentAgencyFees2" localSheetId="11">#REF!</definedName>
    <definedName name="LastYTDPLGrossProfitExpense70GENERALADMINISTRATIVEPersonnelandcontractorsContractorsEmploymentAgencyFees2">#REF!</definedName>
    <definedName name="LastYTDPLGrossProfitExpense70GENERALADMINISTRATIVEPersonnelandcontractorsContractorsEmploymentAgencyFees3" localSheetId="11">#REF!</definedName>
    <definedName name="LastYTDPLGrossProfitExpense70GENERALADMINISTRATIVEPersonnelandcontractorsContractorsEmploymentAgencyFees3">#REF!</definedName>
    <definedName name="LastYTDPLGrossProfitExpense70GENERALADMINISTRATIVEPersonnelandcontractorsEmployees" localSheetId="11">#REF!</definedName>
    <definedName name="LastYTDPLGrossProfitExpense70GENERALADMINISTRATIVEPersonnelandcontractorsEmployees">#REF!</definedName>
    <definedName name="LastYTDPLGrossProfitExpense70GENERALADMINISTRATIVEPersonnelandcontractorsEmployeesBonus1" localSheetId="11">#REF!</definedName>
    <definedName name="LastYTDPLGrossProfitExpense70GENERALADMINISTRATIVEPersonnelandcontractorsEmployeesBonus1">#REF!</definedName>
    <definedName name="LastYTDPLGrossProfitExpense70GENERALADMINISTRATIVEPersonnelandcontractorsEmployeesBonus2" localSheetId="11">#REF!</definedName>
    <definedName name="LastYTDPLGrossProfitExpense70GENERALADMINISTRATIVEPersonnelandcontractorsEmployeesBonus2">#REF!</definedName>
    <definedName name="LastYTDPLGrossProfitExpense70GENERALADMINISTRATIVEPersonnelandcontractorsEmployeesBonus3" localSheetId="11">#REF!</definedName>
    <definedName name="LastYTDPLGrossProfitExpense70GENERALADMINISTRATIVEPersonnelandcontractorsEmployeesBonus3">#REF!</definedName>
    <definedName name="LastYTDPLGrossProfitExpense70GENERALADMINISTRATIVEPersonnelandcontractorsEmployeesCompanyCPPandEI" localSheetId="11">#REF!</definedName>
    <definedName name="LastYTDPLGrossProfitExpense70GENERALADMINISTRATIVEPersonnelandcontractorsEmployeesCompanyCPPandEI">#REF!</definedName>
    <definedName name="LastYTDPLGrossProfitExpense70GENERALADMINISTRATIVEPersonnelandcontractorsEmployeesCompanyCPPandEICompanyCPPandEIOther1" localSheetId="11">#REF!</definedName>
    <definedName name="LastYTDPLGrossProfitExpense70GENERALADMINISTRATIVEPersonnelandcontractorsEmployeesCompanyCPPandEICompanyCPPandEIOther1">#REF!</definedName>
    <definedName name="LastYTDPLGrossProfitExpense70GENERALADMINISTRATIVEPersonnelandcontractorsEmployeesCompanyCPPandEICompanyCPPandEIOther2" localSheetId="11">#REF!</definedName>
    <definedName name="LastYTDPLGrossProfitExpense70GENERALADMINISTRATIVEPersonnelandcontractorsEmployeesCompanyCPPandEICompanyCPPandEIOther2">#REF!</definedName>
    <definedName name="LastYTDPLGrossProfitExpense70GENERALADMINISTRATIVEPersonnelandcontractorsEmployeesCompanyCPPandEICompanyCPPandEIOther3" localSheetId="11">#REF!</definedName>
    <definedName name="LastYTDPLGrossProfitExpense70GENERALADMINISTRATIVEPersonnelandcontractorsEmployeesCompanyCPPandEICompanyCPPandEIOther3">#REF!</definedName>
    <definedName name="LastYTDPLGrossProfitExpense70GENERALADMINISTRATIVEPersonnelandcontractorsEmployeesCompanyCPPandEICPPEICompany1" localSheetId="11">#REF!</definedName>
    <definedName name="LastYTDPLGrossProfitExpense70GENERALADMINISTRATIVEPersonnelandcontractorsEmployeesCompanyCPPandEICPPEICompany1">#REF!</definedName>
    <definedName name="LastYTDPLGrossProfitExpense70GENERALADMINISTRATIVEPersonnelandcontractorsEmployeesCompanyCPPandEICPPEICompany2" localSheetId="11">#REF!</definedName>
    <definedName name="LastYTDPLGrossProfitExpense70GENERALADMINISTRATIVEPersonnelandcontractorsEmployeesCompanyCPPandEICPPEICompany2">#REF!</definedName>
    <definedName name="LastYTDPLGrossProfitExpense70GENERALADMINISTRATIVEPersonnelandcontractorsEmployeesCompanyCPPandEICPPEICompany3" localSheetId="11">#REF!</definedName>
    <definedName name="LastYTDPLGrossProfitExpense70GENERALADMINISTRATIVEPersonnelandcontractorsEmployeesCompanyCPPandEICPPEICompany3">#REF!</definedName>
    <definedName name="LastYTDPLGrossProfitExpense70GENERALADMINISTRATIVEPersonnelandcontractorsEmployeesEmployeebenefits1" localSheetId="11">#REF!</definedName>
    <definedName name="LastYTDPLGrossProfitExpense70GENERALADMINISTRATIVEPersonnelandcontractorsEmployeesEmployeebenefits1">#REF!</definedName>
    <definedName name="LastYTDPLGrossProfitExpense70GENERALADMINISTRATIVEPersonnelandcontractorsEmployeesEmployeebenefits2" localSheetId="11">#REF!</definedName>
    <definedName name="LastYTDPLGrossProfitExpense70GENERALADMINISTRATIVEPersonnelandcontractorsEmployeesEmployeebenefits2">#REF!</definedName>
    <definedName name="LastYTDPLGrossProfitExpense70GENERALADMINISTRATIVEPersonnelandcontractorsEmployeesEmployeebenefits3" localSheetId="11">#REF!</definedName>
    <definedName name="LastYTDPLGrossProfitExpense70GENERALADMINISTRATIVEPersonnelandcontractorsEmployeesEmployeebenefits3">#REF!</definedName>
    <definedName name="LastYTDPLGrossProfitExpense70GENERALADMINISTRATIVEPersonnelandcontractorsEmployeesEmployeesOther1" localSheetId="11">#REF!</definedName>
    <definedName name="LastYTDPLGrossProfitExpense70GENERALADMINISTRATIVEPersonnelandcontractorsEmployeesEmployeesOther1">#REF!</definedName>
    <definedName name="LastYTDPLGrossProfitExpense70GENERALADMINISTRATIVEPersonnelandcontractorsEmployeesEmployeesOther2" localSheetId="11">#REF!</definedName>
    <definedName name="LastYTDPLGrossProfitExpense70GENERALADMINISTRATIVEPersonnelandcontractorsEmployeesEmployeesOther2">#REF!</definedName>
    <definedName name="LastYTDPLGrossProfitExpense70GENERALADMINISTRATIVEPersonnelandcontractorsEmployeesEmployeesOther3" localSheetId="11">#REF!</definedName>
    <definedName name="LastYTDPLGrossProfitExpense70GENERALADMINISTRATIVEPersonnelandcontractorsEmployeesEmployeesOther3">#REF!</definedName>
    <definedName name="LastYTDPLGrossProfitExpense70GENERALADMINISTRATIVEPersonnelandcontractorsEmployeesSalaryControl1" localSheetId="11">#REF!</definedName>
    <definedName name="LastYTDPLGrossProfitExpense70GENERALADMINISTRATIVEPersonnelandcontractorsEmployeesSalaryControl1">#REF!</definedName>
    <definedName name="LastYTDPLGrossProfitExpense70GENERALADMINISTRATIVEPersonnelandcontractorsEmployeesSalaryControl2" localSheetId="11">#REF!</definedName>
    <definedName name="LastYTDPLGrossProfitExpense70GENERALADMINISTRATIVEPersonnelandcontractorsEmployeesSalaryControl2">#REF!</definedName>
    <definedName name="LastYTDPLGrossProfitExpense70GENERALADMINISTRATIVEPersonnelandcontractorsEmployeesSalaryControl3" localSheetId="11">#REF!</definedName>
    <definedName name="LastYTDPLGrossProfitExpense70GENERALADMINISTRATIVEPersonnelandcontractorsEmployeesSalaryControl3">#REF!</definedName>
    <definedName name="LastYTDPLGrossProfitExpense70GENERALADMINISTRATIVEPersonnelandcontractorsEmployeesTotalCompanyCPPandEI1" localSheetId="11">#REF!</definedName>
    <definedName name="LastYTDPLGrossProfitExpense70GENERALADMINISTRATIVEPersonnelandcontractorsEmployeesTotalCompanyCPPandEI1">#REF!</definedName>
    <definedName name="LastYTDPLGrossProfitExpense70GENERALADMINISTRATIVEPersonnelandcontractorsEmployeesTotalCompanyCPPandEI2" localSheetId="11">#REF!</definedName>
    <definedName name="LastYTDPLGrossProfitExpense70GENERALADMINISTRATIVEPersonnelandcontractorsEmployeesTotalCompanyCPPandEI2">#REF!</definedName>
    <definedName name="LastYTDPLGrossProfitExpense70GENERALADMINISTRATIVEPersonnelandcontractorsEmployeesTotalCompanyCPPandEI3" localSheetId="11">#REF!</definedName>
    <definedName name="LastYTDPLGrossProfitExpense70GENERALADMINISTRATIVEPersonnelandcontractorsEmployeesTotalCompanyCPPandEI3">#REF!</definedName>
    <definedName name="LastYTDPLGrossProfitExpense70GENERALADMINISTRATIVEPersonnelandcontractorsEmployeesVacationexpense1" localSheetId="11">#REF!</definedName>
    <definedName name="LastYTDPLGrossProfitExpense70GENERALADMINISTRATIVEPersonnelandcontractorsEmployeesVacationexpense1">#REF!</definedName>
    <definedName name="LastYTDPLGrossProfitExpense70GENERALADMINISTRATIVEPersonnelandcontractorsEmployeesVacationexpense2" localSheetId="11">#REF!</definedName>
    <definedName name="LastYTDPLGrossProfitExpense70GENERALADMINISTRATIVEPersonnelandcontractorsEmployeesVacationexpense2">#REF!</definedName>
    <definedName name="LastYTDPLGrossProfitExpense70GENERALADMINISTRATIVEPersonnelandcontractorsEmployeesVacationexpense3" localSheetId="11">#REF!</definedName>
    <definedName name="LastYTDPLGrossProfitExpense70GENERALADMINISTRATIVEPersonnelandcontractorsEmployeesVacationexpense3">#REF!</definedName>
    <definedName name="LastYTDPLGrossProfitExpense70GENERALADMINISTRATIVEPersonnelandcontractorsEmployeesWageAllocation1" localSheetId="11">#REF!</definedName>
    <definedName name="LastYTDPLGrossProfitExpense70GENERALADMINISTRATIVEPersonnelandcontractorsEmployeesWageAllocation1">#REF!</definedName>
    <definedName name="LastYTDPLGrossProfitExpense70GENERALADMINISTRATIVEPersonnelandcontractorsEmployeesWageAllocation2" localSheetId="11">#REF!</definedName>
    <definedName name="LastYTDPLGrossProfitExpense70GENERALADMINISTRATIVEPersonnelandcontractorsEmployeesWageAllocation2">#REF!</definedName>
    <definedName name="LastYTDPLGrossProfitExpense70GENERALADMINISTRATIVEPersonnelandcontractorsEmployeesWageAllocation3" localSheetId="11">#REF!</definedName>
    <definedName name="LastYTDPLGrossProfitExpense70GENERALADMINISTRATIVEPersonnelandcontractorsEmployeesWageAllocation3">#REF!</definedName>
    <definedName name="LastYTDPLGrossProfitExpense70GENERALADMINISTRATIVEPersonnelandcontractorsEmployeesWagesSalaries1" localSheetId="11">#REF!</definedName>
    <definedName name="LastYTDPLGrossProfitExpense70GENERALADMINISTRATIVEPersonnelandcontractorsEmployeesWagesSalaries1">#REF!</definedName>
    <definedName name="LastYTDPLGrossProfitExpense70GENERALADMINISTRATIVEPersonnelandcontractorsEmployeesWagesSalaries2" localSheetId="11">#REF!</definedName>
    <definedName name="LastYTDPLGrossProfitExpense70GENERALADMINISTRATIVEPersonnelandcontractorsEmployeesWagesSalaries2">#REF!</definedName>
    <definedName name="LastYTDPLGrossProfitExpense70GENERALADMINISTRATIVEPersonnelandcontractorsEmployeesWagesSalaries3" localSheetId="11">#REF!</definedName>
    <definedName name="LastYTDPLGrossProfitExpense70GENERALADMINISTRATIVEPersonnelandcontractorsEmployeesWagesSalaries3">#REF!</definedName>
    <definedName name="LastYTDPLGrossProfitExpense70GENERALADMINISTRATIVEPersonnelandcontractorsEmployeesWCBExpense1" localSheetId="11">#REF!</definedName>
    <definedName name="LastYTDPLGrossProfitExpense70GENERALADMINISTRATIVEPersonnelandcontractorsEmployeesWCBExpense1">#REF!</definedName>
    <definedName name="LastYTDPLGrossProfitExpense70GENERALADMINISTRATIVEPersonnelandcontractorsEmployeesWCBExpense2" localSheetId="11">#REF!</definedName>
    <definedName name="LastYTDPLGrossProfitExpense70GENERALADMINISTRATIVEPersonnelandcontractorsEmployeesWCBExpense2">#REF!</definedName>
    <definedName name="LastYTDPLGrossProfitExpense70GENERALADMINISTRATIVEPersonnelandcontractorsEmployeesWCBExpense3" localSheetId="11">#REF!</definedName>
    <definedName name="LastYTDPLGrossProfitExpense70GENERALADMINISTRATIVEPersonnelandcontractorsEmployeesWCBExpense3">#REF!</definedName>
    <definedName name="LastYTDPLGrossProfitExpense70GENERALADMINISTRATIVEPersonnelandcontractorsPersonnelandcontractorsOther1" localSheetId="11">#REF!</definedName>
    <definedName name="LastYTDPLGrossProfitExpense70GENERALADMINISTRATIVEPersonnelandcontractorsPersonnelandcontractorsOther1">#REF!</definedName>
    <definedName name="LastYTDPLGrossProfitExpense70GENERALADMINISTRATIVEPersonnelandcontractorsPersonnelandcontractorsOther2" localSheetId="11">#REF!</definedName>
    <definedName name="LastYTDPLGrossProfitExpense70GENERALADMINISTRATIVEPersonnelandcontractorsPersonnelandcontractorsOther2">#REF!</definedName>
    <definedName name="LastYTDPLGrossProfitExpense70GENERALADMINISTRATIVEPersonnelandcontractorsPersonnelandcontractorsOther3" localSheetId="11">#REF!</definedName>
    <definedName name="LastYTDPLGrossProfitExpense70GENERALADMINISTRATIVEPersonnelandcontractorsPersonnelandcontractorsOther3">#REF!</definedName>
    <definedName name="LastYTDPLGrossProfitExpense70GENERALADMINISTRATIVEPersonnelandcontractorsTotalContractors1" localSheetId="11">#REF!</definedName>
    <definedName name="LastYTDPLGrossProfitExpense70GENERALADMINISTRATIVEPersonnelandcontractorsTotalContractors1">#REF!</definedName>
    <definedName name="LastYTDPLGrossProfitExpense70GENERALADMINISTRATIVEPersonnelandcontractorsTotalContractors2" localSheetId="11">#REF!</definedName>
    <definedName name="LastYTDPLGrossProfitExpense70GENERALADMINISTRATIVEPersonnelandcontractorsTotalContractors2">#REF!</definedName>
    <definedName name="LastYTDPLGrossProfitExpense70GENERALADMINISTRATIVEPersonnelandcontractorsTotalContractors3" localSheetId="11">#REF!</definedName>
    <definedName name="LastYTDPLGrossProfitExpense70GENERALADMINISTRATIVEPersonnelandcontractorsTotalContractors3">#REF!</definedName>
    <definedName name="LastYTDPLGrossProfitExpense70GENERALADMINISTRATIVEPersonnelandcontractorsTotalEmployees1" localSheetId="11">#REF!</definedName>
    <definedName name="LastYTDPLGrossProfitExpense70GENERALADMINISTRATIVEPersonnelandcontractorsTotalEmployees1">#REF!</definedName>
    <definedName name="LastYTDPLGrossProfitExpense70GENERALADMINISTRATIVEPersonnelandcontractorsTotalEmployees2" localSheetId="11">#REF!</definedName>
    <definedName name="LastYTDPLGrossProfitExpense70GENERALADMINISTRATIVEPersonnelandcontractorsTotalEmployees2">#REF!</definedName>
    <definedName name="LastYTDPLGrossProfitExpense70GENERALADMINISTRATIVEPersonnelandcontractorsTotalEmployees3" localSheetId="11">#REF!</definedName>
    <definedName name="LastYTDPLGrossProfitExpense70GENERALADMINISTRATIVEPersonnelandcontractorsTotalEmployees3">#REF!</definedName>
    <definedName name="LastYTDPLGrossProfitExpense70GENERALADMINISTRATIVETotalAdministration1" localSheetId="11">#REF!</definedName>
    <definedName name="LastYTDPLGrossProfitExpense70GENERALADMINISTRATIVETotalAdministration1">#REF!</definedName>
    <definedName name="LastYTDPLGrossProfitExpense70GENERALADMINISTRATIVETotalAdministration2" localSheetId="11">#REF!</definedName>
    <definedName name="LastYTDPLGrossProfitExpense70GENERALADMINISTRATIVETotalAdministration2">#REF!</definedName>
    <definedName name="LastYTDPLGrossProfitExpense70GENERALADMINISTRATIVETotalAdministration3" localSheetId="11">#REF!</definedName>
    <definedName name="LastYTDPLGrossProfitExpense70GENERALADMINISTRATIVETotalAdministration3">#REF!</definedName>
    <definedName name="LastYTDPLGrossProfitExpense70GENERALADMINISTRATIVETotalMarketingExpense1" localSheetId="11">#REF!</definedName>
    <definedName name="LastYTDPLGrossProfitExpense70GENERALADMINISTRATIVETotalMarketingExpense1">#REF!</definedName>
    <definedName name="LastYTDPLGrossProfitExpense70GENERALADMINISTRATIVETotalMarketingExpense2" localSheetId="11">#REF!</definedName>
    <definedName name="LastYTDPLGrossProfitExpense70GENERALADMINISTRATIVETotalMarketingExpense2">#REF!</definedName>
    <definedName name="LastYTDPLGrossProfitExpense70GENERALADMINISTRATIVETotalMarketingExpense3" localSheetId="11">#REF!</definedName>
    <definedName name="LastYTDPLGrossProfitExpense70GENERALADMINISTRATIVETotalMarketingExpense3">#REF!</definedName>
    <definedName name="LastYTDPLGrossProfitExpense70GENERALADMINISTRATIVETotalPersonnelandcontractors1" localSheetId="11">#REF!</definedName>
    <definedName name="LastYTDPLGrossProfitExpense70GENERALADMINISTRATIVETotalPersonnelandcontractors1">#REF!</definedName>
    <definedName name="LastYTDPLGrossProfitExpense70GENERALADMINISTRATIVETotalPersonnelandcontractors2" localSheetId="11">#REF!</definedName>
    <definedName name="LastYTDPLGrossProfitExpense70GENERALADMINISTRATIVETotalPersonnelandcontractors2">#REF!</definedName>
    <definedName name="LastYTDPLGrossProfitExpense70GENERALADMINISTRATIVETotalPersonnelandcontractors3" localSheetId="11">#REF!</definedName>
    <definedName name="LastYTDPLGrossProfitExpense70GENERALADMINISTRATIVETotalPersonnelandcontractors3">#REF!</definedName>
    <definedName name="LastYTDPLGrossProfitExpenseExchangeGainLoss1" localSheetId="11">#REF!</definedName>
    <definedName name="LastYTDPLGrossProfitExpenseExchangeGainLoss1">#REF!</definedName>
    <definedName name="LastYTDPLGrossProfitExpenseExchangeGainLoss2" localSheetId="11">#REF!</definedName>
    <definedName name="LastYTDPLGrossProfitExpenseExchangeGainLoss2">#REF!</definedName>
    <definedName name="LastYTDPLGrossProfitExpenseExchangeGainLoss3" localSheetId="11">#REF!</definedName>
    <definedName name="LastYTDPLGrossProfitExpenseExchangeGainLoss3">#REF!</definedName>
    <definedName name="LastYTDPLGrossProfitExpenseQCDocsUncoded1" localSheetId="11">#REF!</definedName>
    <definedName name="LastYTDPLGrossProfitExpenseQCDocsUncoded1">#REF!</definedName>
    <definedName name="LastYTDPLGrossProfitExpenseQCDocsUncoded2" localSheetId="11">#REF!</definedName>
    <definedName name="LastYTDPLGrossProfitExpenseQCDocsUncoded2">#REF!</definedName>
    <definedName name="LastYTDPLGrossProfitExpenseQCDocsUncoded3" localSheetId="11">#REF!</definedName>
    <definedName name="LastYTDPLGrossProfitExpenseQCDocsUncoded3">#REF!</definedName>
    <definedName name="LastYTDPLGrossProfitExpenseStockCompensation" localSheetId="11">#REF!</definedName>
    <definedName name="LastYTDPLGrossProfitExpenseStockCompensation">#REF!</definedName>
    <definedName name="LastYTDPLGrossProfitExpenseStockCompensationStockComp0101" localSheetId="11">#REF!</definedName>
    <definedName name="LastYTDPLGrossProfitExpenseStockCompensationStockComp0101">#REF!</definedName>
    <definedName name="LastYTDPLGrossProfitExpenseStockCompensationStockComp0102" localSheetId="11">#REF!</definedName>
    <definedName name="LastYTDPLGrossProfitExpenseStockCompensationStockComp0102">#REF!</definedName>
    <definedName name="LastYTDPLGrossProfitExpenseStockCompensationStockComp0103" localSheetId="11">#REF!</definedName>
    <definedName name="LastYTDPLGrossProfitExpenseStockCompensationStockComp0103">#REF!</definedName>
    <definedName name="LastYTDPLGrossProfitExpenseStockCompensationStockComp010Consultants1" localSheetId="11">#REF!</definedName>
    <definedName name="LastYTDPLGrossProfitExpenseStockCompensationStockComp010Consultants1">#REF!</definedName>
    <definedName name="LastYTDPLGrossProfitExpenseStockCompensationStockComp010Consultants2" localSheetId="11">#REF!</definedName>
    <definedName name="LastYTDPLGrossProfitExpenseStockCompensationStockComp010Consultants2">#REF!</definedName>
    <definedName name="LastYTDPLGrossProfitExpenseStockCompensationStockComp010Consultants3" localSheetId="11">#REF!</definedName>
    <definedName name="LastYTDPLGrossProfitExpenseStockCompensationStockComp010Consultants3">#REF!</definedName>
    <definedName name="LastYTDPLGrossProfitExpenseStockCompensationStockComp0501" localSheetId="11">#REF!</definedName>
    <definedName name="LastYTDPLGrossProfitExpenseStockCompensationStockComp0501">#REF!</definedName>
    <definedName name="LastYTDPLGrossProfitExpenseStockCompensationStockComp0502" localSheetId="11">#REF!</definedName>
    <definedName name="LastYTDPLGrossProfitExpenseStockCompensationStockComp0502">#REF!</definedName>
    <definedName name="LastYTDPLGrossProfitExpenseStockCompensationStockComp0503" localSheetId="11">#REF!</definedName>
    <definedName name="LastYTDPLGrossProfitExpenseStockCompensationStockComp0503">#REF!</definedName>
    <definedName name="LastYTDPLGrossProfitExpenseStockCompensationStockComp050consultants1" localSheetId="11">#REF!</definedName>
    <definedName name="LastYTDPLGrossProfitExpenseStockCompensationStockComp050consultants1">#REF!</definedName>
    <definedName name="LastYTDPLGrossProfitExpenseStockCompensationStockComp050consultants2" localSheetId="11">#REF!</definedName>
    <definedName name="LastYTDPLGrossProfitExpenseStockCompensationStockComp050consultants2">#REF!</definedName>
    <definedName name="LastYTDPLGrossProfitExpenseStockCompensationStockComp050consultants3" localSheetId="11">#REF!</definedName>
    <definedName name="LastYTDPLGrossProfitExpenseStockCompensationStockComp050consultants3">#REF!</definedName>
    <definedName name="LastYTDPLGrossProfitExpenseStockCompensationStockCompensationOther1" localSheetId="11">#REF!</definedName>
    <definedName name="LastYTDPLGrossProfitExpenseStockCompensationStockCompensationOther1">#REF!</definedName>
    <definedName name="LastYTDPLGrossProfitExpenseStockCompensationStockCompensationOther2" localSheetId="11">#REF!</definedName>
    <definedName name="LastYTDPLGrossProfitExpenseStockCompensationStockCompensationOther2">#REF!</definedName>
    <definedName name="LastYTDPLGrossProfitExpenseStockCompensationStockCompensationOther3" localSheetId="11">#REF!</definedName>
    <definedName name="LastYTDPLGrossProfitExpenseStockCompensationStockCompensationOther3">#REF!</definedName>
    <definedName name="LastYTDPLGrossProfitExpenseTotal60RESEARCHDEVELOPMENT1" localSheetId="11">#REF!</definedName>
    <definedName name="LastYTDPLGrossProfitExpenseTotal60RESEARCHDEVELOPMENT1">#REF!</definedName>
    <definedName name="LastYTDPLGrossProfitExpenseTotal60RESEARCHDEVELOPMENT2" localSheetId="11">#REF!</definedName>
    <definedName name="LastYTDPLGrossProfitExpenseTotal60RESEARCHDEVELOPMENT2">#REF!</definedName>
    <definedName name="LastYTDPLGrossProfitExpenseTotal60RESEARCHDEVELOPMENT3" localSheetId="11">#REF!</definedName>
    <definedName name="LastYTDPLGrossProfitExpenseTotal60RESEARCHDEVELOPMENT3">#REF!</definedName>
    <definedName name="LastYTDPLGrossProfitExpenseTotal70GENERALADMINISTRATIVE1" localSheetId="11">#REF!</definedName>
    <definedName name="LastYTDPLGrossProfitExpenseTotal70GENERALADMINISTRATIVE1">#REF!</definedName>
    <definedName name="LastYTDPLGrossProfitExpenseTotal70GENERALADMINISTRATIVE2" localSheetId="11">#REF!</definedName>
    <definedName name="LastYTDPLGrossProfitExpenseTotal70GENERALADMINISTRATIVE2">#REF!</definedName>
    <definedName name="LastYTDPLGrossProfitExpenseTotal70GENERALADMINISTRATIVE3" localSheetId="11">#REF!</definedName>
    <definedName name="LastYTDPLGrossProfitExpenseTotal70GENERALADMINISTRATIVE3">#REF!</definedName>
    <definedName name="LastYTDPLGrossProfitExpenseTotalStockCompensation1" localSheetId="11">#REF!</definedName>
    <definedName name="LastYTDPLGrossProfitExpenseTotalStockCompensation1">#REF!</definedName>
    <definedName name="LastYTDPLGrossProfitExpenseTotalStockCompensation2" localSheetId="11">#REF!</definedName>
    <definedName name="LastYTDPLGrossProfitExpenseTotalStockCompensation2">#REF!</definedName>
    <definedName name="LastYTDPLGrossProfitExpenseTotalStockCompensation3" localSheetId="11">#REF!</definedName>
    <definedName name="LastYTDPLGrossProfitExpenseTotalStockCompensation3">#REF!</definedName>
    <definedName name="LastYTDPLGrossProfitTotalExpense1" localSheetId="11">#REF!</definedName>
    <definedName name="LastYTDPLGrossProfitTotalExpense1">#REF!</definedName>
    <definedName name="LastYTDPLGrossProfitTotalExpense2" localSheetId="11">#REF!</definedName>
    <definedName name="LastYTDPLGrossProfitTotalExpense2">#REF!</definedName>
    <definedName name="LastYTDPLGrossProfitTotalExpense3" localSheetId="11">#REF!</definedName>
    <definedName name="LastYTDPLGrossProfitTotalExpense3">#REF!</definedName>
    <definedName name="LastYTDPLNetOrdinaryIncome1" localSheetId="11">#REF!</definedName>
    <definedName name="LastYTDPLNetOrdinaryIncome1">#REF!</definedName>
    <definedName name="LastYTDPLNetOrdinaryIncome2" localSheetId="11">#REF!</definedName>
    <definedName name="LastYTDPLNetOrdinaryIncome2">#REF!</definedName>
    <definedName name="LastYTDPLNetOrdinaryIncome3" localSheetId="11">#REF!</definedName>
    <definedName name="LastYTDPLNetOrdinaryIncome3">#REF!</definedName>
    <definedName name="LastYTDPLNetOtherIncome1" localSheetId="11">#REF!</definedName>
    <definedName name="LastYTDPLNetOtherIncome1">#REF!</definedName>
    <definedName name="LastYTDPLNetOtherIncome2" localSheetId="11">#REF!</definedName>
    <definedName name="LastYTDPLNetOtherIncome2">#REF!</definedName>
    <definedName name="LastYTDPLNetOtherIncome3" localSheetId="11">#REF!</definedName>
    <definedName name="LastYTDPLNetOtherIncome3">#REF!</definedName>
    <definedName name="LastYTDPLOrdinaryIncomeExpense" localSheetId="11">#REF!</definedName>
    <definedName name="LastYTDPLOrdinaryIncomeExpense">#REF!</definedName>
    <definedName name="LastYTDPLOrdinaryIncomeExpenseCostofGoodsSold" localSheetId="11">#REF!</definedName>
    <definedName name="LastYTDPLOrdinaryIncomeExpenseCostofGoodsSold">#REF!</definedName>
    <definedName name="LastYTDPLOrdinaryIncomeExpenseCostofGoodsSold5000CostofGoodsSold1" localSheetId="11">#REF!</definedName>
    <definedName name="LastYTDPLOrdinaryIncomeExpenseCostofGoodsSold5000CostofGoodsSold1">#REF!</definedName>
    <definedName name="LastYTDPLOrdinaryIncomeExpenseCostofGoodsSold5000CostofGoodsSold2" localSheetId="11">#REF!</definedName>
    <definedName name="LastYTDPLOrdinaryIncomeExpenseCostofGoodsSold5000CostofGoodsSold2">#REF!</definedName>
    <definedName name="LastYTDPLOrdinaryIncomeExpenseCostofGoodsSold5000CostofGoodsSold3" localSheetId="11">#REF!</definedName>
    <definedName name="LastYTDPLOrdinaryIncomeExpenseCostofGoodsSold5000CostofGoodsSold3">#REF!</definedName>
    <definedName name="LastYTDPLOrdinaryIncomeExpenseIncome" localSheetId="11">#REF!</definedName>
    <definedName name="LastYTDPLOrdinaryIncomeExpenseIncome">#REF!</definedName>
    <definedName name="LastYTDPLOrdinaryIncomeExpenseIncomeContractrevenue1" localSheetId="11">#REF!</definedName>
    <definedName name="LastYTDPLOrdinaryIncomeExpenseIncomeContractrevenue1">#REF!</definedName>
    <definedName name="LastYTDPLOrdinaryIncomeExpenseIncomeContractrevenue2" localSheetId="11">#REF!</definedName>
    <definedName name="LastYTDPLOrdinaryIncomeExpenseIncomeContractrevenue2">#REF!</definedName>
    <definedName name="LastYTDPLOrdinaryIncomeExpenseIncomeContractrevenue3" localSheetId="11">#REF!</definedName>
    <definedName name="LastYTDPLOrdinaryIncomeExpenseIncomeContractrevenue3">#REF!</definedName>
    <definedName name="LastYTDPLOrdinaryIncomeExpenseTotalCOGS1" localSheetId="11">#REF!</definedName>
    <definedName name="LastYTDPLOrdinaryIncomeExpenseTotalCOGS1">#REF!</definedName>
    <definedName name="LastYTDPLOrdinaryIncomeExpenseTotalCOGS2" localSheetId="11">#REF!</definedName>
    <definedName name="LastYTDPLOrdinaryIncomeExpenseTotalCOGS2">#REF!</definedName>
    <definedName name="LastYTDPLOrdinaryIncomeExpenseTotalCOGS3" localSheetId="11">#REF!</definedName>
    <definedName name="LastYTDPLOrdinaryIncomeExpenseTotalCOGS3">#REF!</definedName>
    <definedName name="LastYTDPLOrdinaryIncomeExpenseTotalIncome1" localSheetId="11">#REF!</definedName>
    <definedName name="LastYTDPLOrdinaryIncomeExpenseTotalIncome1">#REF!</definedName>
    <definedName name="LastYTDPLOrdinaryIncomeExpenseTotalIncome2" localSheetId="11">#REF!</definedName>
    <definedName name="LastYTDPLOrdinaryIncomeExpenseTotalIncome2">#REF!</definedName>
    <definedName name="LastYTDPLOrdinaryIncomeExpenseTotalIncome3" localSheetId="11">#REF!</definedName>
    <definedName name="LastYTDPLOrdinaryIncomeExpenseTotalIncome3">#REF!</definedName>
    <definedName name="LastYTDPLOtherIncomeExpense" localSheetId="11">#REF!</definedName>
    <definedName name="LastYTDPLOtherIncomeExpense">#REF!</definedName>
    <definedName name="LastYTDPLOtherIncomeExpenseOtherExpense" localSheetId="11">#REF!</definedName>
    <definedName name="LastYTDPLOtherIncomeExpenseOtherExpense">#REF!</definedName>
    <definedName name="LastYTDPLOtherIncomeExpenseOtherExpenseAmortizationDepreciation1" localSheetId="11">#REF!</definedName>
    <definedName name="LastYTDPLOtherIncomeExpenseOtherExpenseAmortizationDepreciation1">#REF!</definedName>
    <definedName name="LastYTDPLOtherIncomeExpenseOtherExpenseAmortizationDepreciation2" localSheetId="11">#REF!</definedName>
    <definedName name="LastYTDPLOtherIncomeExpenseOtherExpenseAmortizationDepreciation2">#REF!</definedName>
    <definedName name="LastYTDPLOtherIncomeExpenseOtherExpenseAmortizationDepreciation3" localSheetId="11">#REF!</definedName>
    <definedName name="LastYTDPLOtherIncomeExpenseOtherExpenseAmortizationDepreciation3">#REF!</definedName>
    <definedName name="LastYTDPLOtherIncomeExpenseOtherExpenseInterest" localSheetId="11">#REF!</definedName>
    <definedName name="LastYTDPLOtherIncomeExpenseOtherExpenseInterest">#REF!</definedName>
    <definedName name="LastYTDPLOtherIncomeExpenseOtherExpenseInterestInterestexpense1" localSheetId="11">#REF!</definedName>
    <definedName name="LastYTDPLOtherIncomeExpenseOtherExpenseInterestInterestexpense1">#REF!</definedName>
    <definedName name="LastYTDPLOtherIncomeExpenseOtherExpenseInterestInterestexpense2" localSheetId="11">#REF!</definedName>
    <definedName name="LastYTDPLOtherIncomeExpenseOtherExpenseInterestInterestexpense2">#REF!</definedName>
    <definedName name="LastYTDPLOtherIncomeExpenseOtherExpenseInterestInterestexpense3" localSheetId="11">#REF!</definedName>
    <definedName name="LastYTDPLOtherIncomeExpenseOtherExpenseInterestInterestexpense3">#REF!</definedName>
    <definedName name="LastYTDPLOtherIncomeExpenseOtherExpenseInterestInterestexpenseCITLease1" localSheetId="11">#REF!</definedName>
    <definedName name="LastYTDPLOtherIncomeExpenseOtherExpenseInterestInterestexpenseCITLease1">#REF!</definedName>
    <definedName name="LastYTDPLOtherIncomeExpenseOtherExpenseInterestInterestexpenseCITLease2" localSheetId="11">#REF!</definedName>
    <definedName name="LastYTDPLOtherIncomeExpenseOtherExpenseInterestInterestexpenseCITLease2">#REF!</definedName>
    <definedName name="LastYTDPLOtherIncomeExpenseOtherExpenseInterestInterestexpenseCITLease3" localSheetId="11">#REF!</definedName>
    <definedName name="LastYTDPLOtherIncomeExpenseOtherExpenseInterestInterestexpenseCITLease3">#REF!</definedName>
    <definedName name="LastYTDPLOtherIncomeExpenseOtherExpenseInterestInterestExpenseRicohLease1" localSheetId="11">#REF!</definedName>
    <definedName name="LastYTDPLOtherIncomeExpenseOtherExpenseInterestInterestExpenseRicohLease1">#REF!</definedName>
    <definedName name="LastYTDPLOtherIncomeExpenseOtherExpenseInterestInterestExpenseRicohLease2" localSheetId="11">#REF!</definedName>
    <definedName name="LastYTDPLOtherIncomeExpenseOtherExpenseInterestInterestExpenseRicohLease2">#REF!</definedName>
    <definedName name="LastYTDPLOtherIncomeExpenseOtherExpenseInterestInterestExpenseRicohLease3" localSheetId="11">#REF!</definedName>
    <definedName name="LastYTDPLOtherIncomeExpenseOtherExpenseInterestInterestExpenseRicohLease3">#REF!</definedName>
    <definedName name="LastYTDPLOtherIncomeExpenseOtherExpenseInterestInterestOther1" localSheetId="11">#REF!</definedName>
    <definedName name="LastYTDPLOtherIncomeExpenseOtherExpenseInterestInterestOther1">#REF!</definedName>
    <definedName name="LastYTDPLOtherIncomeExpenseOtherExpenseInterestInterestOther2" localSheetId="11">#REF!</definedName>
    <definedName name="LastYTDPLOtherIncomeExpenseOtherExpenseInterestInterestOther2">#REF!</definedName>
    <definedName name="LastYTDPLOtherIncomeExpenseOtherExpenseInterestInterestOther3" localSheetId="11">#REF!</definedName>
    <definedName name="LastYTDPLOtherIncomeExpenseOtherExpenseInterestInterestOther3">#REF!</definedName>
    <definedName name="LastYTDPLOtherIncomeExpenseOtherExpenseInterestInterestRevenue1" localSheetId="11">#REF!</definedName>
    <definedName name="LastYTDPLOtherIncomeExpenseOtherExpenseInterestInterestRevenue1">#REF!</definedName>
    <definedName name="LastYTDPLOtherIncomeExpenseOtherExpenseInterestInterestRevenue2" localSheetId="11">#REF!</definedName>
    <definedName name="LastYTDPLOtherIncomeExpenseOtherExpenseInterestInterestRevenue2">#REF!</definedName>
    <definedName name="LastYTDPLOtherIncomeExpenseOtherExpenseInterestInterestRevenue3" localSheetId="11">#REF!</definedName>
    <definedName name="LastYTDPLOtherIncomeExpenseOtherExpenseInterestInterestRevenue3">#REF!</definedName>
    <definedName name="LastYTDPLOtherIncomeExpenseOtherExpenseRDCreditsandGrants" localSheetId="11">#REF!</definedName>
    <definedName name="LastYTDPLOtherIncomeExpenseOtherExpenseRDCreditsandGrants">#REF!</definedName>
    <definedName name="LastYTDPLOtherIncomeExpenseOtherExpenseRDCreditsandGrantsGrant1" localSheetId="11">#REF!</definedName>
    <definedName name="LastYTDPLOtherIncomeExpenseOtherExpenseRDCreditsandGrantsGrant1">#REF!</definedName>
    <definedName name="LastYTDPLOtherIncomeExpenseOtherExpenseRDCreditsandGrantsGrant2" localSheetId="11">#REF!</definedName>
    <definedName name="LastYTDPLOtherIncomeExpenseOtherExpenseRDCreditsandGrantsGrant2">#REF!</definedName>
    <definedName name="LastYTDPLOtherIncomeExpenseOtherExpenseRDCreditsandGrantsGrant3" localSheetId="11">#REF!</definedName>
    <definedName name="LastYTDPLOtherIncomeExpenseOtherExpenseRDCreditsandGrantsGrant3">#REF!</definedName>
    <definedName name="LastYTDPLOtherIncomeExpenseOtherExpenseRDCreditsandGrantsIRAPGrant1" localSheetId="11">#REF!</definedName>
    <definedName name="LastYTDPLOtherIncomeExpenseOtherExpenseRDCreditsandGrantsIRAPGrant1">#REF!</definedName>
    <definedName name="LastYTDPLOtherIncomeExpenseOtherExpenseRDCreditsandGrantsIRAPGrant2" localSheetId="11">#REF!</definedName>
    <definedName name="LastYTDPLOtherIncomeExpenseOtherExpenseRDCreditsandGrantsIRAPGrant2">#REF!</definedName>
    <definedName name="LastYTDPLOtherIncomeExpenseOtherExpenseRDCreditsandGrantsIRAPGrant3" localSheetId="11">#REF!</definedName>
    <definedName name="LastYTDPLOtherIncomeExpenseOtherExpenseRDCreditsandGrantsIRAPGrant3">#REF!</definedName>
    <definedName name="LastYTDPLOtherIncomeExpenseOtherExpenseRDCreditsandGrantsRDCreditsandGrantsOther1" localSheetId="11">#REF!</definedName>
    <definedName name="LastYTDPLOtherIncomeExpenseOtherExpenseRDCreditsandGrantsRDCreditsandGrantsOther1">#REF!</definedName>
    <definedName name="LastYTDPLOtherIncomeExpenseOtherExpenseRDCreditsandGrantsRDCreditsandGrantsOther2" localSheetId="11">#REF!</definedName>
    <definedName name="LastYTDPLOtherIncomeExpenseOtherExpenseRDCreditsandGrantsRDCreditsandGrantsOther2">#REF!</definedName>
    <definedName name="LastYTDPLOtherIncomeExpenseOtherExpenseRDCreditsandGrantsRDCreditsandGrantsOther3" localSheetId="11">#REF!</definedName>
    <definedName name="LastYTDPLOtherIncomeExpenseOtherExpenseRDCreditsandGrantsRDCreditsandGrantsOther3">#REF!</definedName>
    <definedName name="LastYTDPLOtherIncomeExpenseOtherExpenseRDCreditsandGrantsSREDCredits1" localSheetId="11">#REF!</definedName>
    <definedName name="LastYTDPLOtherIncomeExpenseOtherExpenseRDCreditsandGrantsSREDCredits1">#REF!</definedName>
    <definedName name="LastYTDPLOtherIncomeExpenseOtherExpenseRDCreditsandGrantsSREDCredits2" localSheetId="11">#REF!</definedName>
    <definedName name="LastYTDPLOtherIncomeExpenseOtherExpenseRDCreditsandGrantsSREDCredits2">#REF!</definedName>
    <definedName name="LastYTDPLOtherIncomeExpenseOtherExpenseRDCreditsandGrantsSREDCredits3" localSheetId="11">#REF!</definedName>
    <definedName name="LastYTDPLOtherIncomeExpenseOtherExpenseRDCreditsandGrantsSREDCredits3">#REF!</definedName>
    <definedName name="LastYTDPLOtherIncomeExpenseOtherExpenseReallocations1" localSheetId="11">#REF!</definedName>
    <definedName name="LastYTDPLOtherIncomeExpenseOtherExpenseReallocations1">#REF!</definedName>
    <definedName name="LastYTDPLOtherIncomeExpenseOtherExpenseReallocations2" localSheetId="11">#REF!</definedName>
    <definedName name="LastYTDPLOtherIncomeExpenseOtherExpenseReallocations2">#REF!</definedName>
    <definedName name="LastYTDPLOtherIncomeExpenseOtherExpenseReallocations3" localSheetId="11">#REF!</definedName>
    <definedName name="LastYTDPLOtherIncomeExpenseOtherExpenseReallocations3">#REF!</definedName>
    <definedName name="LastYTDPLOtherIncomeExpenseOtherExpenseStockCompGA1" localSheetId="11">#REF!</definedName>
    <definedName name="LastYTDPLOtherIncomeExpenseOtherExpenseStockCompGA1">#REF!</definedName>
    <definedName name="LastYTDPLOtherIncomeExpenseOtherExpenseStockCompGA2" localSheetId="11">#REF!</definedName>
    <definedName name="LastYTDPLOtherIncomeExpenseOtherExpenseStockCompGA2">#REF!</definedName>
    <definedName name="LastYTDPLOtherIncomeExpenseOtherExpenseStockCompGA3" localSheetId="11">#REF!</definedName>
    <definedName name="LastYTDPLOtherIncomeExpenseOtherExpenseStockCompGA3">#REF!</definedName>
    <definedName name="LastYTDPLOtherIncomeExpenseOtherExpenseStockCompRD1" localSheetId="11">#REF!</definedName>
    <definedName name="LastYTDPLOtherIncomeExpenseOtherExpenseStockCompRD1">#REF!</definedName>
    <definedName name="LastYTDPLOtherIncomeExpenseOtherExpenseStockCompRD2" localSheetId="11">#REF!</definedName>
    <definedName name="LastYTDPLOtherIncomeExpenseOtherExpenseStockCompRD2">#REF!</definedName>
    <definedName name="LastYTDPLOtherIncomeExpenseOtherExpenseStockCompRD3" localSheetId="11">#REF!</definedName>
    <definedName name="LastYTDPLOtherIncomeExpenseOtherExpenseStockCompRD3">#REF!</definedName>
    <definedName name="LastYTDPLOtherIncomeExpenseOtherExpenseSuspense1" localSheetId="11">#REF!</definedName>
    <definedName name="LastYTDPLOtherIncomeExpenseOtherExpenseSuspense1">#REF!</definedName>
    <definedName name="LastYTDPLOtherIncomeExpenseOtherExpenseSuspense2" localSheetId="11">#REF!</definedName>
    <definedName name="LastYTDPLOtherIncomeExpenseOtherExpenseSuspense2">#REF!</definedName>
    <definedName name="LastYTDPLOtherIncomeExpenseOtherExpenseSuspense3" localSheetId="11">#REF!</definedName>
    <definedName name="LastYTDPLOtherIncomeExpenseOtherExpenseSuspense3">#REF!</definedName>
    <definedName name="LastYTDPLOtherIncomeExpenseOtherExpenseTotalInterest1" localSheetId="11">#REF!</definedName>
    <definedName name="LastYTDPLOtherIncomeExpenseOtherExpenseTotalInterest1">#REF!</definedName>
    <definedName name="LastYTDPLOtherIncomeExpenseOtherExpenseTotalInterest2" localSheetId="11">#REF!</definedName>
    <definedName name="LastYTDPLOtherIncomeExpenseOtherExpenseTotalInterest2">#REF!</definedName>
    <definedName name="LastYTDPLOtherIncomeExpenseOtherExpenseTotalInterest3" localSheetId="11">#REF!</definedName>
    <definedName name="LastYTDPLOtherIncomeExpenseOtherExpenseTotalInterest3">#REF!</definedName>
    <definedName name="LastYTDPLOtherIncomeExpenseOtherExpenseTotalRDCreditsandGrants1" localSheetId="11">#REF!</definedName>
    <definedName name="LastYTDPLOtherIncomeExpenseOtherExpenseTotalRDCreditsandGrants1">#REF!</definedName>
    <definedName name="LastYTDPLOtherIncomeExpenseOtherExpenseTotalRDCreditsandGrants2" localSheetId="11">#REF!</definedName>
    <definedName name="LastYTDPLOtherIncomeExpenseOtherExpenseTotalRDCreditsandGrants2">#REF!</definedName>
    <definedName name="LastYTDPLOtherIncomeExpenseOtherExpenseTotalRDCreditsandGrants3" localSheetId="11">#REF!</definedName>
    <definedName name="LastYTDPLOtherIncomeExpenseOtherExpenseTotalRDCreditsandGrants3">#REF!</definedName>
    <definedName name="LastYTDPLOtherIncomeExpenseOtherIncome" localSheetId="11">#REF!</definedName>
    <definedName name="LastYTDPLOtherIncomeExpenseOtherIncome">#REF!</definedName>
    <definedName name="LastYTDPLOtherIncomeExpenseOtherIncomeForegivenessofdebt1" localSheetId="11">#REF!</definedName>
    <definedName name="LastYTDPLOtherIncomeExpenseOtherIncomeForegivenessofdebt1">#REF!</definedName>
    <definedName name="LastYTDPLOtherIncomeExpenseOtherIncomeForegivenessofdebt2" localSheetId="11">#REF!</definedName>
    <definedName name="LastYTDPLOtherIncomeExpenseOtherIncomeForegivenessofdebt2">#REF!</definedName>
    <definedName name="LastYTDPLOtherIncomeExpenseOtherIncomeForegivenessofdebt3" localSheetId="11">#REF!</definedName>
    <definedName name="LastYTDPLOtherIncomeExpenseOtherIncomeForegivenessofdebt3">#REF!</definedName>
    <definedName name="LastYTDPLOtherIncomeExpenseOtherIncomeInterestincome1" localSheetId="11">#REF!</definedName>
    <definedName name="LastYTDPLOtherIncomeExpenseOtherIncomeInterestincome1">#REF!</definedName>
    <definedName name="LastYTDPLOtherIncomeExpenseOtherIncomeInterestincome2" localSheetId="11">#REF!</definedName>
    <definedName name="LastYTDPLOtherIncomeExpenseOtherIncomeInterestincome2">#REF!</definedName>
    <definedName name="LastYTDPLOtherIncomeExpenseOtherIncomeInterestincome3" localSheetId="11">#REF!</definedName>
    <definedName name="LastYTDPLOtherIncomeExpenseOtherIncomeInterestincome3">#REF!</definedName>
    <definedName name="LastYTDPLOtherIncomeExpenseOtherIncomeMiscellaneousRevenue1" localSheetId="11">#REF!</definedName>
    <definedName name="LastYTDPLOtherIncomeExpenseOtherIncomeMiscellaneousRevenue1">#REF!</definedName>
    <definedName name="LastYTDPLOtherIncomeExpenseOtherIncomeMiscellaneousRevenue2" localSheetId="11">#REF!</definedName>
    <definedName name="LastYTDPLOtherIncomeExpenseOtherIncomeMiscellaneousRevenue2">#REF!</definedName>
    <definedName name="LastYTDPLOtherIncomeExpenseOtherIncomeMiscellaneousRevenue3" localSheetId="11">#REF!</definedName>
    <definedName name="LastYTDPLOtherIncomeExpenseOtherIncomeMiscellaneousRevenue3">#REF!</definedName>
    <definedName name="LastYTDPLOtherIncomeExpenseTotalOtherExpense1" localSheetId="11">#REF!</definedName>
    <definedName name="LastYTDPLOtherIncomeExpenseTotalOtherExpense1">#REF!</definedName>
    <definedName name="LastYTDPLOtherIncomeExpenseTotalOtherExpense2" localSheetId="11">#REF!</definedName>
    <definedName name="LastYTDPLOtherIncomeExpenseTotalOtherExpense2">#REF!</definedName>
    <definedName name="LastYTDPLOtherIncomeExpenseTotalOtherExpense3" localSheetId="11">#REF!</definedName>
    <definedName name="LastYTDPLOtherIncomeExpenseTotalOtherExpense3">#REF!</definedName>
    <definedName name="LastYTDPLOtherIncomeExpenseTotalOtherIncome1" localSheetId="11">#REF!</definedName>
    <definedName name="LastYTDPLOtherIncomeExpenseTotalOtherIncome1">#REF!</definedName>
    <definedName name="LastYTDPLOtherIncomeExpenseTotalOtherIncome2" localSheetId="11">#REF!</definedName>
    <definedName name="LastYTDPLOtherIncomeExpenseTotalOtherIncome2">#REF!</definedName>
    <definedName name="LastYTDPLOtherIncomeExpenseTotalOtherIncome3" localSheetId="11">#REF!</definedName>
    <definedName name="LastYTDPLOtherIncomeExpenseTotalOtherIncome3">#REF!</definedName>
    <definedName name="LastYTDPLTotalNetIncome1" localSheetId="11">#REF!</definedName>
    <definedName name="LastYTDPLTotalNetIncome1">#REF!</definedName>
    <definedName name="LastYTDPLTotalNetIncome2" localSheetId="11">#REF!</definedName>
    <definedName name="LastYTDPLTotalNetIncome2">#REF!</definedName>
    <definedName name="LastYTDPLTotalNetIncome3" localSheetId="11">#REF!</definedName>
    <definedName name="LastYTDPLTotalNetIncome3">#REF!</definedName>
    <definedName name="LIST">'[6]TB NOTES'!$D$4:$D$47</definedName>
    <definedName name="LURLRYURYUL" localSheetId="11">#REF!</definedName>
    <definedName name="LURLRYURYUL">#REF!</definedName>
    <definedName name="MktCalcButton">#REF!</definedName>
    <definedName name="MktCollDatacln">#REF!</definedName>
    <definedName name="MktCollDatainput">#REF!</definedName>
    <definedName name="MktCollDatarng">#REF!</definedName>
    <definedName name="MktCollInitPnt">#REF!</definedName>
    <definedName name="MktDatarng">#REF!</definedName>
    <definedName name="MktDropdown">#REF!</definedName>
    <definedName name="MktFnCollDataRng">#REF!</definedName>
    <definedName name="MktFnDataRng">#REF!</definedName>
    <definedName name="MktFnYoYDataRng">#REF!</definedName>
    <definedName name="MktHangPnt">#REF!</definedName>
    <definedName name="MktHeading">#REF!</definedName>
    <definedName name="MktInitDataPnt">#REF!</definedName>
    <definedName name="MktRange">#REF!</definedName>
    <definedName name="MktTick">#REF!</definedName>
    <definedName name="MktYoYDatacln">#REF!</definedName>
    <definedName name="MktYoYDatarng">#REF!</definedName>
    <definedName name="MktYoYInitPnt">#REF!</definedName>
    <definedName name="MMLBS">'[7]MM LTDa BS'!$A$1:$H$52</definedName>
    <definedName name="mmmm" localSheetId="11">#REF!</definedName>
    <definedName name="mmmm">#REF!</definedName>
    <definedName name="mmmmethjm" localSheetId="11">#REF!</definedName>
    <definedName name="mmmmethjm">#REF!</definedName>
    <definedName name="MNDTB">[7]MND_TB!$A$4:$N$214</definedName>
    <definedName name="Month">#REF!</definedName>
    <definedName name="ncbmnbmm" localSheetId="11">#REF!</definedName>
    <definedName name="ncbmnbmm">#REF!</definedName>
    <definedName name="newwarrants">'[1]Balance Sheet'!$G$3:$BN$496</definedName>
    <definedName name="nfgs" localSheetId="11">#REF!</definedName>
    <definedName name="nfgs">#REF!</definedName>
    <definedName name="nnntwgrnh" localSheetId="11">#REF!</definedName>
    <definedName name="nnntwgrnh">#REF!</definedName>
    <definedName name="NumberArea" localSheetId="11">#REF!</definedName>
    <definedName name="NumberArea">#REF!</definedName>
    <definedName name="nvcsvn" localSheetId="11">#REF!</definedName>
    <definedName name="nvcsvn">#REF!</definedName>
    <definedName name="nxcvnxcv" localSheetId="11">#REF!</definedName>
    <definedName name="nxcvnxcv">#REF!</definedName>
    <definedName name="nyyejmnyym" localSheetId="11">#REF!</definedName>
    <definedName name="nyyejmnyym">#REF!</definedName>
    <definedName name="PhaseICollRng">#REF!</definedName>
    <definedName name="PhaseIICollRng">#REF!</definedName>
    <definedName name="PhaseIIICollRng">#REF!</definedName>
    <definedName name="PhaseIIIRnDCollinput">#REF!</definedName>
    <definedName name="PhaseIIIRnDYoYinput">#REF!</definedName>
    <definedName name="PhaseIIIYoYRng">#REF!</definedName>
    <definedName name="PhaseIIRnDCollinput">#REF!</definedName>
    <definedName name="PhaseIIRnDYoYinput">#REF!</definedName>
    <definedName name="PhaseIIYoYRng">#REF!</definedName>
    <definedName name="PhaseIRnDCollinput">#REF!</definedName>
    <definedName name="PhaseIRnDYoYinput">#REF!</definedName>
    <definedName name="PhaseIVCollRng">#REF!</definedName>
    <definedName name="PhaseIVRnDCollinput">#REF!</definedName>
    <definedName name="PhaseIVRnDYoYinput">#REF!</definedName>
    <definedName name="PhaseIVYoYRng">#REF!</definedName>
    <definedName name="PhaseIYoYRng">#REF!</definedName>
    <definedName name="PhaseMol">#REF!</definedName>
    <definedName name="Pipeline_POS">'[5]Weights and Scores'!$C$26:$D$31</definedName>
    <definedName name="PreclinicalCollRng">#REF!</definedName>
    <definedName name="PreclinicalYoYRng">#REF!</definedName>
    <definedName name="_xlnm.Print_Area" localSheetId="2">'Annual Projections'!$B$2:$D$45</definedName>
    <definedName name="_xlnm.Print_Titles" localSheetId="6">'Budget Expenses'!$A:$B,'Budget Expenses'!$1:$2</definedName>
    <definedName name="_xlnm.Print_Titles" localSheetId="7">'Cash Runway'!$A:$A,'Cash Runway'!$3:$3</definedName>
    <definedName name="_xlnm.Print_Titles" localSheetId="5">'Mnthly Projections'!$A:$B,'Mnthly Projections'!$1:$3</definedName>
    <definedName name="Product_Characteristics">#REF!</definedName>
    <definedName name="QDAZSDG" localSheetId="11">#REF!</definedName>
    <definedName name="QDAZSDG">#REF!</definedName>
    <definedName name="_xlnm.Recorder" localSheetId="11">#REF!</definedName>
    <definedName name="_xlnm.Recorder">#REF!</definedName>
    <definedName name="Reset" localSheetId="6">#REF!</definedName>
    <definedName name="Reset" localSheetId="11">#REF!</definedName>
    <definedName name="Reset" localSheetId="0">#REF!</definedName>
    <definedName name="Reset" localSheetId="4">#REF!</definedName>
    <definedName name="Reset" localSheetId="1">#REF!</definedName>
    <definedName name="Reset">#REF!</definedName>
    <definedName name="Retour" localSheetId="6">#REF!</definedName>
    <definedName name="Retour" localSheetId="11">#REF!</definedName>
    <definedName name="Retour" localSheetId="1">#REF!</definedName>
    <definedName name="Retour">#REF!</definedName>
    <definedName name="RnDCalcButton">#REF!</definedName>
    <definedName name="RnDCollDataRng">#REF!</definedName>
    <definedName name="RnDCollDataRngCln">#REF!</definedName>
    <definedName name="RnDCollFDCln">#REF!</definedName>
    <definedName name="RnDCollPastePnt">#REF!</definedName>
    <definedName name="RnDCollRange">#REF!</definedName>
    <definedName name="RnDDataRange">#REF!</definedName>
    <definedName name="RnDDropdown">#REF!</definedName>
    <definedName name="RnDHangPnt">#REF!</definedName>
    <definedName name="RnDHeading">#REF!</definedName>
    <definedName name="RnDInitDataPnt">#REF!</definedName>
    <definedName name="RnDTick">#REF!</definedName>
    <definedName name="RnDYoYDataRng">#REF!</definedName>
    <definedName name="RnDYoYDataRngCln">#REF!</definedName>
    <definedName name="RnDYoYFDCln">#REF!</definedName>
    <definedName name="RnDYoYPastePnt">#REF!</definedName>
    <definedName name="RRRHRRRS" localSheetId="11">#REF!</definedName>
    <definedName name="RRRHRRRS">#REF!</definedName>
    <definedName name="SafAF" localSheetId="11">#REF!</definedName>
    <definedName name="SafAF">#REF!</definedName>
    <definedName name="Segment_Epi">[5]Reference!$B$10:$D$13</definedName>
    <definedName name="segment_HC">[5]Reference!$F$10:$G$13</definedName>
    <definedName name="SFASDS" localSheetId="11">#REF!</definedName>
    <definedName name="SFASDS">#REF!</definedName>
    <definedName name="SFBHSDFNB" localSheetId="11">#REF!</definedName>
    <definedName name="SFBHSDFNB">#REF!</definedName>
    <definedName name="Sheet2GrossProfit1" localSheetId="11">#REF!</definedName>
    <definedName name="Sheet2GrossProfit1">#REF!</definedName>
    <definedName name="Sheet2GrossProfit2" localSheetId="11">#REF!</definedName>
    <definedName name="Sheet2GrossProfit2">#REF!</definedName>
    <definedName name="Sheet2GrossProfit3" localSheetId="11">#REF!</definedName>
    <definedName name="Sheet2GrossProfit3">#REF!</definedName>
    <definedName name="Sheet2GrossProfit4" localSheetId="11">#REF!</definedName>
    <definedName name="Sheet2GrossProfit4">#REF!</definedName>
    <definedName name="Sheet2GrossProfit5" localSheetId="11">#REF!</definedName>
    <definedName name="Sheet2GrossProfit5">#REF!</definedName>
    <definedName name="Sheet2GrossProfitExpense" localSheetId="11">#REF!</definedName>
    <definedName name="Sheet2GrossProfitExpense">#REF!</definedName>
    <definedName name="Sheet2GrossProfitExpenseGENERALADMINISTRATIVE" localSheetId="11">#REF!</definedName>
    <definedName name="Sheet2GrossProfitExpenseGENERALADMINISTRATIVE">#REF!</definedName>
    <definedName name="Sheet2GrossProfitExpenseGENERALADMINISTRATIVEAdministration" localSheetId="11">#REF!</definedName>
    <definedName name="Sheet2GrossProfitExpenseGENERALADMINISTRATIVEAdministration">#REF!</definedName>
    <definedName name="Sheet2GrossProfitExpenseGENERALADMINISTRATIVEAdministrationAdministrationOther1" localSheetId="11">#REF!</definedName>
    <definedName name="Sheet2GrossProfitExpenseGENERALADMINISTRATIVEAdministrationAdministrationOther1">#REF!</definedName>
    <definedName name="Sheet2GrossProfitExpenseGENERALADMINISTRATIVEAdministrationAdministrationOther2" localSheetId="11">#REF!</definedName>
    <definedName name="Sheet2GrossProfitExpenseGENERALADMINISTRATIVEAdministrationAdministrationOther2">#REF!</definedName>
    <definedName name="Sheet2GrossProfitExpenseGENERALADMINISTRATIVEAdministrationAdministrationOther3" localSheetId="11">#REF!</definedName>
    <definedName name="Sheet2GrossProfitExpenseGENERALADMINISTRATIVEAdministrationAdministrationOther3">#REF!</definedName>
    <definedName name="Sheet2GrossProfitExpenseGENERALADMINISTRATIVEAdministrationAdministrationOther4" localSheetId="11">#REF!</definedName>
    <definedName name="Sheet2GrossProfitExpenseGENERALADMINISTRATIVEAdministrationAdministrationOther4">#REF!</definedName>
    <definedName name="Sheet2GrossProfitExpenseGENERALADMINISTRATIVEAdministrationAdministrationOther5" localSheetId="11">#REF!</definedName>
    <definedName name="Sheet2GrossProfitExpenseGENERALADMINISTRATIVEAdministrationAdministrationOther5">#REF!</definedName>
    <definedName name="Sheet2GrossProfitExpenseGENERALADMINISTRATIVEAdministrationAuditCommitteefees1" localSheetId="11">#REF!</definedName>
    <definedName name="Sheet2GrossProfitExpenseGENERALADMINISTRATIVEAdministrationAuditCommitteefees1">#REF!</definedName>
    <definedName name="Sheet2GrossProfitExpenseGENERALADMINISTRATIVEAdministrationAuditCommitteefees2" localSheetId="11">#REF!</definedName>
    <definedName name="Sheet2GrossProfitExpenseGENERALADMINISTRATIVEAdministrationAuditCommitteefees2">#REF!</definedName>
    <definedName name="Sheet2GrossProfitExpenseGENERALADMINISTRATIVEAdministrationAuditCommitteefees3" localSheetId="11">#REF!</definedName>
    <definedName name="Sheet2GrossProfitExpenseGENERALADMINISTRATIVEAdministrationAuditCommitteefees3">#REF!</definedName>
    <definedName name="Sheet2GrossProfitExpenseGENERALADMINISTRATIVEAdministrationAuditCommitteefees4" localSheetId="11">#REF!</definedName>
    <definedName name="Sheet2GrossProfitExpenseGENERALADMINISTRATIVEAdministrationAuditCommitteefees4">#REF!</definedName>
    <definedName name="Sheet2GrossProfitExpenseGENERALADMINISTRATIVEAdministrationAuditCommitteefees5" localSheetId="11">#REF!</definedName>
    <definedName name="Sheet2GrossProfitExpenseGENERALADMINISTRATIVEAdministrationAuditCommitteefees5">#REF!</definedName>
    <definedName name="Sheet2GrossProfitExpenseGENERALADMINISTRATIVEAdministrationBankchargesandinterest1" localSheetId="11">#REF!</definedName>
    <definedName name="Sheet2GrossProfitExpenseGENERALADMINISTRATIVEAdministrationBankchargesandinterest1">#REF!</definedName>
    <definedName name="Sheet2GrossProfitExpenseGENERALADMINISTRATIVEAdministrationBankchargesandinterest2" localSheetId="11">#REF!</definedName>
    <definedName name="Sheet2GrossProfitExpenseGENERALADMINISTRATIVEAdministrationBankchargesandinterest2">#REF!</definedName>
    <definedName name="Sheet2GrossProfitExpenseGENERALADMINISTRATIVEAdministrationBankchargesandinterest3" localSheetId="11">#REF!</definedName>
    <definedName name="Sheet2GrossProfitExpenseGENERALADMINISTRATIVEAdministrationBankchargesandinterest3">#REF!</definedName>
    <definedName name="Sheet2GrossProfitExpenseGENERALADMINISTRATIVEAdministrationBankchargesandinterest4" localSheetId="11">#REF!</definedName>
    <definedName name="Sheet2GrossProfitExpenseGENERALADMINISTRATIVEAdministrationBankchargesandinterest4">#REF!</definedName>
    <definedName name="Sheet2GrossProfitExpenseGENERALADMINISTRATIVEAdministrationBankchargesandinterest5" localSheetId="11">#REF!</definedName>
    <definedName name="Sheet2GrossProfitExpenseGENERALADMINISTRATIVEAdministrationBankchargesandinterest5">#REF!</definedName>
    <definedName name="Sheet2GrossProfitExpenseGENERALADMINISTRATIVEAdministrationCommissions1" localSheetId="11">#REF!</definedName>
    <definedName name="Sheet2GrossProfitExpenseGENERALADMINISTRATIVEAdministrationCommissions1">#REF!</definedName>
    <definedName name="Sheet2GrossProfitExpenseGENERALADMINISTRATIVEAdministrationCommissions2" localSheetId="11">#REF!</definedName>
    <definedName name="Sheet2GrossProfitExpenseGENERALADMINISTRATIVEAdministrationCommissions2">#REF!</definedName>
    <definedName name="Sheet2GrossProfitExpenseGENERALADMINISTRATIVEAdministrationCommissions3" localSheetId="11">#REF!</definedName>
    <definedName name="Sheet2GrossProfitExpenseGENERALADMINISTRATIVEAdministrationCommissions3">#REF!</definedName>
    <definedName name="Sheet2GrossProfitExpenseGENERALADMINISTRATIVEAdministrationCommissions4" localSheetId="11">#REF!</definedName>
    <definedName name="Sheet2GrossProfitExpenseGENERALADMINISTRATIVEAdministrationCommissions4">#REF!</definedName>
    <definedName name="Sheet2GrossProfitExpenseGENERALADMINISTRATIVEAdministrationCommissions5" localSheetId="11">#REF!</definedName>
    <definedName name="Sheet2GrossProfitExpenseGENERALADMINISTRATIVEAdministrationCommissions5">#REF!</definedName>
    <definedName name="Sheet2GrossProfitExpenseGENERALADMINISTRATIVEAdministrationCorporateIntelligence1" localSheetId="11">#REF!</definedName>
    <definedName name="Sheet2GrossProfitExpenseGENERALADMINISTRATIVEAdministrationCorporateIntelligence1">#REF!</definedName>
    <definedName name="Sheet2GrossProfitExpenseGENERALADMINISTRATIVEAdministrationCorporateIntelligence2" localSheetId="11">#REF!</definedName>
    <definedName name="Sheet2GrossProfitExpenseGENERALADMINISTRATIVEAdministrationCorporateIntelligence2">#REF!</definedName>
    <definedName name="Sheet2GrossProfitExpenseGENERALADMINISTRATIVEAdministrationCorporateIntelligence3" localSheetId="11">#REF!</definedName>
    <definedName name="Sheet2GrossProfitExpenseGENERALADMINISTRATIVEAdministrationCorporateIntelligence3">#REF!</definedName>
    <definedName name="Sheet2GrossProfitExpenseGENERALADMINISTRATIVEAdministrationCorporateIntelligence4" localSheetId="11">#REF!</definedName>
    <definedName name="Sheet2GrossProfitExpenseGENERALADMINISTRATIVEAdministrationCorporateIntelligence4">#REF!</definedName>
    <definedName name="Sheet2GrossProfitExpenseGENERALADMINISTRATIVEAdministrationCorporateIntelligence5" localSheetId="11">#REF!</definedName>
    <definedName name="Sheet2GrossProfitExpenseGENERALADMINISTRATIVEAdministrationCorporateIntelligence5">#REF!</definedName>
    <definedName name="Sheet2GrossProfitExpenseGENERALADMINISTRATIVEAdministrationCourierpostageexpense1" localSheetId="11">#REF!</definedName>
    <definedName name="Sheet2GrossProfitExpenseGENERALADMINISTRATIVEAdministrationCourierpostageexpense1">#REF!</definedName>
    <definedName name="Sheet2GrossProfitExpenseGENERALADMINISTRATIVEAdministrationCourierpostageexpense2" localSheetId="11">#REF!</definedName>
    <definedName name="Sheet2GrossProfitExpenseGENERALADMINISTRATIVEAdministrationCourierpostageexpense2">#REF!</definedName>
    <definedName name="Sheet2GrossProfitExpenseGENERALADMINISTRATIVEAdministrationCourierpostageexpense3" localSheetId="11">#REF!</definedName>
    <definedName name="Sheet2GrossProfitExpenseGENERALADMINISTRATIVEAdministrationCourierpostageexpense3">#REF!</definedName>
    <definedName name="Sheet2GrossProfitExpenseGENERALADMINISTRATIVEAdministrationCourierpostageexpense4" localSheetId="11">#REF!</definedName>
    <definedName name="Sheet2GrossProfitExpenseGENERALADMINISTRATIVEAdministrationCourierpostageexpense4">#REF!</definedName>
    <definedName name="Sheet2GrossProfitExpenseGENERALADMINISTRATIVEAdministrationCourierpostageexpense5" localSheetId="11">#REF!</definedName>
    <definedName name="Sheet2GrossProfitExpenseGENERALADMINISTRATIVEAdministrationCourierpostageexpense5">#REF!</definedName>
    <definedName name="Sheet2GrossProfitExpenseGENERALADMINISTRATIVEAdministrationCurrencyexchangeandrounding1" localSheetId="11">#REF!</definedName>
    <definedName name="Sheet2GrossProfitExpenseGENERALADMINISTRATIVEAdministrationCurrencyexchangeandrounding1">#REF!</definedName>
    <definedName name="Sheet2GrossProfitExpenseGENERALADMINISTRATIVEAdministrationCurrencyexchangeandrounding2" localSheetId="11">#REF!</definedName>
    <definedName name="Sheet2GrossProfitExpenseGENERALADMINISTRATIVEAdministrationCurrencyexchangeandrounding2">#REF!</definedName>
    <definedName name="Sheet2GrossProfitExpenseGENERALADMINISTRATIVEAdministrationCurrencyexchangeandrounding3" localSheetId="11">#REF!</definedName>
    <definedName name="Sheet2GrossProfitExpenseGENERALADMINISTRATIVEAdministrationCurrencyexchangeandrounding3">#REF!</definedName>
    <definedName name="Sheet2GrossProfitExpenseGENERALADMINISTRATIVEAdministrationCurrencyexchangeandrounding4" localSheetId="11">#REF!</definedName>
    <definedName name="Sheet2GrossProfitExpenseGENERALADMINISTRATIVEAdministrationCurrencyexchangeandrounding4">#REF!</definedName>
    <definedName name="Sheet2GrossProfitExpenseGENERALADMINISTRATIVEAdministrationCurrencyexchangeandrounding5" localSheetId="11">#REF!</definedName>
    <definedName name="Sheet2GrossProfitExpenseGENERALADMINISTRATIVEAdministrationCurrencyexchangeandrounding5">#REF!</definedName>
    <definedName name="Sheet2GrossProfitExpenseGENERALADMINISTRATIVEAdministrationDirectorsFeesandExpenses" localSheetId="11">#REF!</definedName>
    <definedName name="Sheet2GrossProfitExpenseGENERALADMINISTRATIVEAdministrationDirectorsFeesandExpenses">#REF!</definedName>
    <definedName name="Sheet2GrossProfitExpenseGENERALADMINISTRATIVEAdministrationDirectorsFeesandExpensesDirectorsExpenses1" localSheetId="11">#REF!</definedName>
    <definedName name="Sheet2GrossProfitExpenseGENERALADMINISTRATIVEAdministrationDirectorsFeesandExpensesDirectorsExpenses1">#REF!</definedName>
    <definedName name="Sheet2GrossProfitExpenseGENERALADMINISTRATIVEAdministrationDirectorsFeesandExpensesDirectorsExpenses2" localSheetId="11">#REF!</definedName>
    <definedName name="Sheet2GrossProfitExpenseGENERALADMINISTRATIVEAdministrationDirectorsFeesandExpensesDirectorsExpenses2">#REF!</definedName>
    <definedName name="Sheet2GrossProfitExpenseGENERALADMINISTRATIVEAdministrationDirectorsFeesandExpensesDirectorsExpenses3" localSheetId="11">#REF!</definedName>
    <definedName name="Sheet2GrossProfitExpenseGENERALADMINISTRATIVEAdministrationDirectorsFeesandExpensesDirectorsExpenses3">#REF!</definedName>
    <definedName name="Sheet2GrossProfitExpenseGENERALADMINISTRATIVEAdministrationDirectorsFeesandExpensesDirectorsExpenses4" localSheetId="11">#REF!</definedName>
    <definedName name="Sheet2GrossProfitExpenseGENERALADMINISTRATIVEAdministrationDirectorsFeesandExpensesDirectorsExpenses4">#REF!</definedName>
    <definedName name="Sheet2GrossProfitExpenseGENERALADMINISTRATIVEAdministrationDirectorsFeesandExpensesDirectorsExpenses5" localSheetId="11">#REF!</definedName>
    <definedName name="Sheet2GrossProfitExpenseGENERALADMINISTRATIVEAdministrationDirectorsFeesandExpensesDirectorsExpenses5">#REF!</definedName>
    <definedName name="Sheet2GrossProfitExpenseGENERALADMINISTRATIVEAdministrationDirectorsFeesandExpensesDirectorsfees1" localSheetId="11">#REF!</definedName>
    <definedName name="Sheet2GrossProfitExpenseGENERALADMINISTRATIVEAdministrationDirectorsFeesandExpensesDirectorsfees1">#REF!</definedName>
    <definedName name="Sheet2GrossProfitExpenseGENERALADMINISTRATIVEAdministrationDirectorsFeesandExpensesDirectorsfees2" localSheetId="11">#REF!</definedName>
    <definedName name="Sheet2GrossProfitExpenseGENERALADMINISTRATIVEAdministrationDirectorsFeesandExpensesDirectorsfees2">#REF!</definedName>
    <definedName name="Sheet2GrossProfitExpenseGENERALADMINISTRATIVEAdministrationDirectorsFeesandExpensesDirectorsfees3" localSheetId="11">#REF!</definedName>
    <definedName name="Sheet2GrossProfitExpenseGENERALADMINISTRATIVEAdministrationDirectorsFeesandExpensesDirectorsfees3">#REF!</definedName>
    <definedName name="Sheet2GrossProfitExpenseGENERALADMINISTRATIVEAdministrationDirectorsFeesandExpensesDirectorsfees4" localSheetId="11">#REF!</definedName>
    <definedName name="Sheet2GrossProfitExpenseGENERALADMINISTRATIVEAdministrationDirectorsFeesandExpensesDirectorsfees4">#REF!</definedName>
    <definedName name="Sheet2GrossProfitExpenseGENERALADMINISTRATIVEAdministrationDirectorsFeesandExpensesDirectorsfees5" localSheetId="11">#REF!</definedName>
    <definedName name="Sheet2GrossProfitExpenseGENERALADMINISTRATIVEAdministrationDirectorsFeesandExpensesDirectorsfees5">#REF!</definedName>
    <definedName name="Sheet2GrossProfitExpenseGENERALADMINISTRATIVEAdministrationDirectorsFeesandExpensesDirectorsFeesandExpensesOther1" localSheetId="11">#REF!</definedName>
    <definedName name="Sheet2GrossProfitExpenseGENERALADMINISTRATIVEAdministrationDirectorsFeesandExpensesDirectorsFeesandExpensesOther1">#REF!</definedName>
    <definedName name="Sheet2GrossProfitExpenseGENERALADMINISTRATIVEAdministrationDirectorsFeesandExpensesDirectorsFeesandExpensesOther2" localSheetId="11">#REF!</definedName>
    <definedName name="Sheet2GrossProfitExpenseGENERALADMINISTRATIVEAdministrationDirectorsFeesandExpensesDirectorsFeesandExpensesOther2">#REF!</definedName>
    <definedName name="Sheet2GrossProfitExpenseGENERALADMINISTRATIVEAdministrationDirectorsFeesandExpensesDirectorsFeesandExpensesOther3" localSheetId="11">#REF!</definedName>
    <definedName name="Sheet2GrossProfitExpenseGENERALADMINISTRATIVEAdministrationDirectorsFeesandExpensesDirectorsFeesandExpensesOther3">#REF!</definedName>
    <definedName name="Sheet2GrossProfitExpenseGENERALADMINISTRATIVEAdministrationDirectorsFeesandExpensesDirectorsFeesandExpensesOther4" localSheetId="11">#REF!</definedName>
    <definedName name="Sheet2GrossProfitExpenseGENERALADMINISTRATIVEAdministrationDirectorsFeesandExpensesDirectorsFeesandExpensesOther4">#REF!</definedName>
    <definedName name="Sheet2GrossProfitExpenseGENERALADMINISTRATIVEAdministrationDirectorsFeesandExpensesDirectorsFeesandExpensesOther5" localSheetId="11">#REF!</definedName>
    <definedName name="Sheet2GrossProfitExpenseGENERALADMINISTRATIVEAdministrationDirectorsFeesandExpensesDirectorsFeesandExpensesOther5">#REF!</definedName>
    <definedName name="Sheet2GrossProfitExpenseGENERALADMINISTRATIVEAdministrationDonations1" localSheetId="11">#REF!</definedName>
    <definedName name="Sheet2GrossProfitExpenseGENERALADMINISTRATIVEAdministrationDonations1">#REF!</definedName>
    <definedName name="Sheet2GrossProfitExpenseGENERALADMINISTRATIVEAdministrationDonations2" localSheetId="11">#REF!</definedName>
    <definedName name="Sheet2GrossProfitExpenseGENERALADMINISTRATIVEAdministrationDonations2">#REF!</definedName>
    <definedName name="Sheet2GrossProfitExpenseGENERALADMINISTRATIVEAdministrationDonations3" localSheetId="11">#REF!</definedName>
    <definedName name="Sheet2GrossProfitExpenseGENERALADMINISTRATIVEAdministrationDonations3">#REF!</definedName>
    <definedName name="Sheet2GrossProfitExpenseGENERALADMINISTRATIVEAdministrationDonations4" localSheetId="11">#REF!</definedName>
    <definedName name="Sheet2GrossProfitExpenseGENERALADMINISTRATIVEAdministrationDonations4">#REF!</definedName>
    <definedName name="Sheet2GrossProfitExpenseGENERALADMINISTRATIVEAdministrationDonations5" localSheetId="11">#REF!</definedName>
    <definedName name="Sheet2GrossProfitExpenseGENERALADMINISTRATIVEAdministrationDonations5">#REF!</definedName>
    <definedName name="Sheet2GrossProfitExpenseGENERALADMINISTRATIVEAdministrationMemberships1" localSheetId="11">#REF!</definedName>
    <definedName name="Sheet2GrossProfitExpenseGENERALADMINISTRATIVEAdministrationMemberships1">#REF!</definedName>
    <definedName name="Sheet2GrossProfitExpenseGENERALADMINISTRATIVEAdministrationMemberships2" localSheetId="11">#REF!</definedName>
    <definedName name="Sheet2GrossProfitExpenseGENERALADMINISTRATIVEAdministrationMemberships2">#REF!</definedName>
    <definedName name="Sheet2GrossProfitExpenseGENERALADMINISTRATIVEAdministrationMemberships3" localSheetId="11">#REF!</definedName>
    <definedName name="Sheet2GrossProfitExpenseGENERALADMINISTRATIVEAdministrationMemberships3">#REF!</definedName>
    <definedName name="Sheet2GrossProfitExpenseGENERALADMINISTRATIVEAdministrationMemberships4" localSheetId="11">#REF!</definedName>
    <definedName name="Sheet2GrossProfitExpenseGENERALADMINISTRATIVEAdministrationMemberships4">#REF!</definedName>
    <definedName name="Sheet2GrossProfitExpenseGENERALADMINISTRATIVEAdministrationMemberships5" localSheetId="11">#REF!</definedName>
    <definedName name="Sheet2GrossProfitExpenseGENERALADMINISTRATIVEAdministrationMemberships5">#REF!</definedName>
    <definedName name="Sheet2GrossProfitExpenseGENERALADMINISTRATIVEAdministrationMiscellaneous1" localSheetId="11">#REF!</definedName>
    <definedName name="Sheet2GrossProfitExpenseGENERALADMINISTRATIVEAdministrationMiscellaneous1">#REF!</definedName>
    <definedName name="Sheet2GrossProfitExpenseGENERALADMINISTRATIVEAdministrationMiscellaneous2" localSheetId="11">#REF!</definedName>
    <definedName name="Sheet2GrossProfitExpenseGENERALADMINISTRATIVEAdministrationMiscellaneous2">#REF!</definedName>
    <definedName name="Sheet2GrossProfitExpenseGENERALADMINISTRATIVEAdministrationMiscellaneous3" localSheetId="11">#REF!</definedName>
    <definedName name="Sheet2GrossProfitExpenseGENERALADMINISTRATIVEAdministrationMiscellaneous3">#REF!</definedName>
    <definedName name="Sheet2GrossProfitExpenseGENERALADMINISTRATIVEAdministrationMiscellaneous4" localSheetId="11">#REF!</definedName>
    <definedName name="Sheet2GrossProfitExpenseGENERALADMINISTRATIVEAdministrationMiscellaneous4">#REF!</definedName>
    <definedName name="Sheet2GrossProfitExpenseGENERALADMINISTRATIVEAdministrationMiscellaneous5" localSheetId="11">#REF!</definedName>
    <definedName name="Sheet2GrossProfitExpenseGENERALADMINISTRATIVEAdministrationMiscellaneous5">#REF!</definedName>
    <definedName name="Sheet2GrossProfitExpenseGENERALADMINISTRATIVEAdministrationNondeductibleintpenalties1" localSheetId="11">#REF!</definedName>
    <definedName name="Sheet2GrossProfitExpenseGENERALADMINISTRATIVEAdministrationNondeductibleintpenalties1">#REF!</definedName>
    <definedName name="Sheet2GrossProfitExpenseGENERALADMINISTRATIVEAdministrationNondeductibleintpenalties2" localSheetId="11">#REF!</definedName>
    <definedName name="Sheet2GrossProfitExpenseGENERALADMINISTRATIVEAdministrationNondeductibleintpenalties2">#REF!</definedName>
    <definedName name="Sheet2GrossProfitExpenseGENERALADMINISTRATIVEAdministrationNondeductibleintpenalties3" localSheetId="11">#REF!</definedName>
    <definedName name="Sheet2GrossProfitExpenseGENERALADMINISTRATIVEAdministrationNondeductibleintpenalties3">#REF!</definedName>
    <definedName name="Sheet2GrossProfitExpenseGENERALADMINISTRATIVEAdministrationNondeductibleintpenalties4" localSheetId="11">#REF!</definedName>
    <definedName name="Sheet2GrossProfitExpenseGENERALADMINISTRATIVEAdministrationNondeductibleintpenalties4">#REF!</definedName>
    <definedName name="Sheet2GrossProfitExpenseGENERALADMINISTRATIVEAdministrationNondeductibleintpenalties5" localSheetId="11">#REF!</definedName>
    <definedName name="Sheet2GrossProfitExpenseGENERALADMINISTRATIVEAdministrationNondeductibleintpenalties5">#REF!</definedName>
    <definedName name="Sheet2GrossProfitExpenseGENERALADMINISTRATIVEAdministrationOfficeSupplies1" localSheetId="11">#REF!</definedName>
    <definedName name="Sheet2GrossProfitExpenseGENERALADMINISTRATIVEAdministrationOfficeSupplies1">#REF!</definedName>
    <definedName name="Sheet2GrossProfitExpenseGENERALADMINISTRATIVEAdministrationOfficeSupplies2" localSheetId="11">#REF!</definedName>
    <definedName name="Sheet2GrossProfitExpenseGENERALADMINISTRATIVEAdministrationOfficeSupplies2">#REF!</definedName>
    <definedName name="Sheet2GrossProfitExpenseGENERALADMINISTRATIVEAdministrationOfficeSupplies3" localSheetId="11">#REF!</definedName>
    <definedName name="Sheet2GrossProfitExpenseGENERALADMINISTRATIVEAdministrationOfficeSupplies3">#REF!</definedName>
    <definedName name="Sheet2GrossProfitExpenseGENERALADMINISTRATIVEAdministrationOfficeSupplies4" localSheetId="11">#REF!</definedName>
    <definedName name="Sheet2GrossProfitExpenseGENERALADMINISTRATIVEAdministrationOfficeSupplies4">#REF!</definedName>
    <definedName name="Sheet2GrossProfitExpenseGENERALADMINISTRATIVEAdministrationOfficeSupplies5" localSheetId="11">#REF!</definedName>
    <definedName name="Sheet2GrossProfitExpenseGENERALADMINISTRATIVEAdministrationOfficeSupplies5">#REF!</definedName>
    <definedName name="Sheet2GrossProfitExpenseGENERALADMINISTRATIVEAdministrationPrintingpublishing1" localSheetId="11">#REF!</definedName>
    <definedName name="Sheet2GrossProfitExpenseGENERALADMINISTRATIVEAdministrationPrintingpublishing1">#REF!</definedName>
    <definedName name="Sheet2GrossProfitExpenseGENERALADMINISTRATIVEAdministrationPrintingpublishing2" localSheetId="11">#REF!</definedName>
    <definedName name="Sheet2GrossProfitExpenseGENERALADMINISTRATIVEAdministrationPrintingpublishing2">#REF!</definedName>
    <definedName name="Sheet2GrossProfitExpenseGENERALADMINISTRATIVEAdministrationPrintingpublishing3" localSheetId="11">#REF!</definedName>
    <definedName name="Sheet2GrossProfitExpenseGENERALADMINISTRATIVEAdministrationPrintingpublishing3">#REF!</definedName>
    <definedName name="Sheet2GrossProfitExpenseGENERALADMINISTRATIVEAdministrationPrintingpublishing4" localSheetId="11">#REF!</definedName>
    <definedName name="Sheet2GrossProfitExpenseGENERALADMINISTRATIVEAdministrationPrintingpublishing4">#REF!</definedName>
    <definedName name="Sheet2GrossProfitExpenseGENERALADMINISTRATIVEAdministrationPrintingpublishing5" localSheetId="11">#REF!</definedName>
    <definedName name="Sheet2GrossProfitExpenseGENERALADMINISTRATIVEAdministrationPrintingpublishing5">#REF!</definedName>
    <definedName name="Sheet2GrossProfitExpenseGENERALADMINISTRATIVEAdministrationPSTExpenses1" localSheetId="11">#REF!</definedName>
    <definedName name="Sheet2GrossProfitExpenseGENERALADMINISTRATIVEAdministrationPSTExpenses1">#REF!</definedName>
    <definedName name="Sheet2GrossProfitExpenseGENERALADMINISTRATIVEAdministrationPSTExpenses2" localSheetId="11">#REF!</definedName>
    <definedName name="Sheet2GrossProfitExpenseGENERALADMINISTRATIVEAdministrationPSTExpenses2">#REF!</definedName>
    <definedName name="Sheet2GrossProfitExpenseGENERALADMINISTRATIVEAdministrationPSTExpenses3" localSheetId="11">#REF!</definedName>
    <definedName name="Sheet2GrossProfitExpenseGENERALADMINISTRATIVEAdministrationPSTExpenses3">#REF!</definedName>
    <definedName name="Sheet2GrossProfitExpenseGENERALADMINISTRATIVEAdministrationPSTExpenses4" localSheetId="11">#REF!</definedName>
    <definedName name="Sheet2GrossProfitExpenseGENERALADMINISTRATIVEAdministrationPSTExpenses4">#REF!</definedName>
    <definedName name="Sheet2GrossProfitExpenseGENERALADMINISTRATIVEAdministrationPSTExpenses5" localSheetId="11">#REF!</definedName>
    <definedName name="Sheet2GrossProfitExpenseGENERALADMINISTRATIVEAdministrationPSTExpenses5">#REF!</definedName>
    <definedName name="Sheet2GrossProfitExpenseGENERALADMINISTRATIVEAdministrationPublicCompanyExpenses" localSheetId="11">#REF!</definedName>
    <definedName name="Sheet2GrossProfitExpenseGENERALADMINISTRATIVEAdministrationPublicCompanyExpenses">#REF!</definedName>
    <definedName name="Sheet2GrossProfitExpenseGENERALADMINISTRATIVEAdministrationPublicCompanyExpensesAGM1" localSheetId="11">#REF!</definedName>
    <definedName name="Sheet2GrossProfitExpenseGENERALADMINISTRATIVEAdministrationPublicCompanyExpensesAGM1">#REF!</definedName>
    <definedName name="Sheet2GrossProfitExpenseGENERALADMINISTRATIVEAdministrationPublicCompanyExpensesAGM2" localSheetId="11">#REF!</definedName>
    <definedName name="Sheet2GrossProfitExpenseGENERALADMINISTRATIVEAdministrationPublicCompanyExpensesAGM2">#REF!</definedName>
    <definedName name="Sheet2GrossProfitExpenseGENERALADMINISTRATIVEAdministrationPublicCompanyExpensesAGM3" localSheetId="11">#REF!</definedName>
    <definedName name="Sheet2GrossProfitExpenseGENERALADMINISTRATIVEAdministrationPublicCompanyExpensesAGM3">#REF!</definedName>
    <definedName name="Sheet2GrossProfitExpenseGENERALADMINISTRATIVEAdministrationPublicCompanyExpensesAGM4" localSheetId="11">#REF!</definedName>
    <definedName name="Sheet2GrossProfitExpenseGENERALADMINISTRATIVEAdministrationPublicCompanyExpensesAGM4">#REF!</definedName>
    <definedName name="Sheet2GrossProfitExpenseGENERALADMINISTRATIVEAdministrationPublicCompanyExpensesAGM5" localSheetId="11">#REF!</definedName>
    <definedName name="Sheet2GrossProfitExpenseGENERALADMINISTRATIVEAdministrationPublicCompanyExpensesAGM5">#REF!</definedName>
    <definedName name="Sheet2GrossProfitExpenseGENERALADMINISTRATIVEAdministrationPublicCompanyExpensesAnnualReport1" localSheetId="11">#REF!</definedName>
    <definedName name="Sheet2GrossProfitExpenseGENERALADMINISTRATIVEAdministrationPublicCompanyExpensesAnnualReport1">#REF!</definedName>
    <definedName name="Sheet2GrossProfitExpenseGENERALADMINISTRATIVEAdministrationPublicCompanyExpensesAnnualReport2" localSheetId="11">#REF!</definedName>
    <definedName name="Sheet2GrossProfitExpenseGENERALADMINISTRATIVEAdministrationPublicCompanyExpensesAnnualReport2">#REF!</definedName>
    <definedName name="Sheet2GrossProfitExpenseGENERALADMINISTRATIVEAdministrationPublicCompanyExpensesAnnualReport3" localSheetId="11">#REF!</definedName>
    <definedName name="Sheet2GrossProfitExpenseGENERALADMINISTRATIVEAdministrationPublicCompanyExpensesAnnualReport3">#REF!</definedName>
    <definedName name="Sheet2GrossProfitExpenseGENERALADMINISTRATIVEAdministrationPublicCompanyExpensesAnnualReport4" localSheetId="11">#REF!</definedName>
    <definedName name="Sheet2GrossProfitExpenseGENERALADMINISTRATIVEAdministrationPublicCompanyExpensesAnnualReport4">#REF!</definedName>
    <definedName name="Sheet2GrossProfitExpenseGENERALADMINISTRATIVEAdministrationPublicCompanyExpensesAnnualReport5" localSheetId="11">#REF!</definedName>
    <definedName name="Sheet2GrossProfitExpenseGENERALADMINISTRATIVEAdministrationPublicCompanyExpensesAnnualReport5">#REF!</definedName>
    <definedName name="Sheet2GrossProfitExpenseGENERALADMINISTRATIVEAdministrationPublicCompanyExpensesFilingFees1" localSheetId="11">#REF!</definedName>
    <definedName name="Sheet2GrossProfitExpenseGENERALADMINISTRATIVEAdministrationPublicCompanyExpensesFilingFees1">#REF!</definedName>
    <definedName name="Sheet2GrossProfitExpenseGENERALADMINISTRATIVEAdministrationPublicCompanyExpensesFilingFees2" localSheetId="11">#REF!</definedName>
    <definedName name="Sheet2GrossProfitExpenseGENERALADMINISTRATIVEAdministrationPublicCompanyExpensesFilingFees2">#REF!</definedName>
    <definedName name="Sheet2GrossProfitExpenseGENERALADMINISTRATIVEAdministrationPublicCompanyExpensesFilingFees3" localSheetId="11">#REF!</definedName>
    <definedName name="Sheet2GrossProfitExpenseGENERALADMINISTRATIVEAdministrationPublicCompanyExpensesFilingFees3">#REF!</definedName>
    <definedName name="Sheet2GrossProfitExpenseGENERALADMINISTRATIVEAdministrationPublicCompanyExpensesFilingFees4" localSheetId="11">#REF!</definedName>
    <definedName name="Sheet2GrossProfitExpenseGENERALADMINISTRATIVEAdministrationPublicCompanyExpensesFilingFees4">#REF!</definedName>
    <definedName name="Sheet2GrossProfitExpenseGENERALADMINISTRATIVEAdministrationPublicCompanyExpensesFilingFees5" localSheetId="11">#REF!</definedName>
    <definedName name="Sheet2GrossProfitExpenseGENERALADMINISTRATIVEAdministrationPublicCompanyExpensesFilingFees5">#REF!</definedName>
    <definedName name="Sheet2GrossProfitExpenseGENERALADMINISTRATIVEAdministrationPublicCompanyExpensesPressReleases1" localSheetId="11">#REF!</definedName>
    <definedName name="Sheet2GrossProfitExpenseGENERALADMINISTRATIVEAdministrationPublicCompanyExpensesPressReleases1">#REF!</definedName>
    <definedName name="Sheet2GrossProfitExpenseGENERALADMINISTRATIVEAdministrationPublicCompanyExpensesPressReleases2" localSheetId="11">#REF!</definedName>
    <definedName name="Sheet2GrossProfitExpenseGENERALADMINISTRATIVEAdministrationPublicCompanyExpensesPressReleases2">#REF!</definedName>
    <definedName name="Sheet2GrossProfitExpenseGENERALADMINISTRATIVEAdministrationPublicCompanyExpensesPressReleases3" localSheetId="11">#REF!</definedName>
    <definedName name="Sheet2GrossProfitExpenseGENERALADMINISTRATIVEAdministrationPublicCompanyExpensesPressReleases3">#REF!</definedName>
    <definedName name="Sheet2GrossProfitExpenseGENERALADMINISTRATIVEAdministrationPublicCompanyExpensesPressReleases4" localSheetId="11">#REF!</definedName>
    <definedName name="Sheet2GrossProfitExpenseGENERALADMINISTRATIVEAdministrationPublicCompanyExpensesPressReleases4">#REF!</definedName>
    <definedName name="Sheet2GrossProfitExpenseGENERALADMINISTRATIVEAdministrationPublicCompanyExpensesPressReleases5" localSheetId="11">#REF!</definedName>
    <definedName name="Sheet2GrossProfitExpenseGENERALADMINISTRATIVEAdministrationPublicCompanyExpensesPressReleases5">#REF!</definedName>
    <definedName name="Sheet2GrossProfitExpenseGENERALADMINISTRATIVEAdministrationPublicCompanyExpensesPublicCompanyExpensesOther1" localSheetId="11">#REF!</definedName>
    <definedName name="Sheet2GrossProfitExpenseGENERALADMINISTRATIVEAdministrationPublicCompanyExpensesPublicCompanyExpensesOther1">#REF!</definedName>
    <definedName name="Sheet2GrossProfitExpenseGENERALADMINISTRATIVEAdministrationPublicCompanyExpensesPublicCompanyExpensesOther2" localSheetId="11">#REF!</definedName>
    <definedName name="Sheet2GrossProfitExpenseGENERALADMINISTRATIVEAdministrationPublicCompanyExpensesPublicCompanyExpensesOther2">#REF!</definedName>
    <definedName name="Sheet2GrossProfitExpenseGENERALADMINISTRATIVEAdministrationPublicCompanyExpensesPublicCompanyExpensesOther3" localSheetId="11">#REF!</definedName>
    <definedName name="Sheet2GrossProfitExpenseGENERALADMINISTRATIVEAdministrationPublicCompanyExpensesPublicCompanyExpensesOther3">#REF!</definedName>
    <definedName name="Sheet2GrossProfitExpenseGENERALADMINISTRATIVEAdministrationPublicCompanyExpensesPublicCompanyExpensesOther4" localSheetId="11">#REF!</definedName>
    <definedName name="Sheet2GrossProfitExpenseGENERALADMINISTRATIVEAdministrationPublicCompanyExpensesPublicCompanyExpensesOther4">#REF!</definedName>
    <definedName name="Sheet2GrossProfitExpenseGENERALADMINISTRATIVEAdministrationPublicCompanyExpensesPublicCompanyExpensesOther5" localSheetId="11">#REF!</definedName>
    <definedName name="Sheet2GrossProfitExpenseGENERALADMINISTRATIVEAdministrationPublicCompanyExpensesPublicCompanyExpensesOther5">#REF!</definedName>
    <definedName name="Sheet2GrossProfitExpenseGENERALADMINISTRATIVEAdministrationRecruiting1" localSheetId="11">#REF!</definedName>
    <definedName name="Sheet2GrossProfitExpenseGENERALADMINISTRATIVEAdministrationRecruiting1">#REF!</definedName>
    <definedName name="Sheet2GrossProfitExpenseGENERALADMINISTRATIVEAdministrationRecruiting2" localSheetId="11">#REF!</definedName>
    <definedName name="Sheet2GrossProfitExpenseGENERALADMINISTRATIVEAdministrationRecruiting2">#REF!</definedName>
    <definedName name="Sheet2GrossProfitExpenseGENERALADMINISTRATIVEAdministrationRecruiting3" localSheetId="11">#REF!</definedName>
    <definedName name="Sheet2GrossProfitExpenseGENERALADMINISTRATIVEAdministrationRecruiting3">#REF!</definedName>
    <definedName name="Sheet2GrossProfitExpenseGENERALADMINISTRATIVEAdministrationRecruiting4" localSheetId="11">#REF!</definedName>
    <definedName name="Sheet2GrossProfitExpenseGENERALADMINISTRATIVEAdministrationRecruiting4">#REF!</definedName>
    <definedName name="Sheet2GrossProfitExpenseGENERALADMINISTRATIVEAdministrationRecruiting5" localSheetId="11">#REF!</definedName>
    <definedName name="Sheet2GrossProfitExpenseGENERALADMINISTRATIVEAdministrationRecruiting5">#REF!</definedName>
    <definedName name="Sheet2GrossProfitExpenseGENERALADMINISTRATIVEAdministrationSocialResponsibility1" localSheetId="11">#REF!</definedName>
    <definedName name="Sheet2GrossProfitExpenseGENERALADMINISTRATIVEAdministrationSocialResponsibility1">#REF!</definedName>
    <definedName name="Sheet2GrossProfitExpenseGENERALADMINISTRATIVEAdministrationSocialResponsibility2" localSheetId="11">#REF!</definedName>
    <definedName name="Sheet2GrossProfitExpenseGENERALADMINISTRATIVEAdministrationSocialResponsibility2">#REF!</definedName>
    <definedName name="Sheet2GrossProfitExpenseGENERALADMINISTRATIVEAdministrationSocialResponsibility3" localSheetId="11">#REF!</definedName>
    <definedName name="Sheet2GrossProfitExpenseGENERALADMINISTRATIVEAdministrationSocialResponsibility3">#REF!</definedName>
    <definedName name="Sheet2GrossProfitExpenseGENERALADMINISTRATIVEAdministrationSocialResponsibility4" localSheetId="11">#REF!</definedName>
    <definedName name="Sheet2GrossProfitExpenseGENERALADMINISTRATIVEAdministrationSocialResponsibility4">#REF!</definedName>
    <definedName name="Sheet2GrossProfitExpenseGENERALADMINISTRATIVEAdministrationSocialResponsibility5" localSheetId="11">#REF!</definedName>
    <definedName name="Sheet2GrossProfitExpenseGENERALADMINISTRATIVEAdministrationSocialResponsibility5">#REF!</definedName>
    <definedName name="Sheet2GrossProfitExpenseGENERALADMINISTRATIVEAdministrationStaffFunctionsEvents1" localSheetId="11">#REF!</definedName>
    <definedName name="Sheet2GrossProfitExpenseGENERALADMINISTRATIVEAdministrationStaffFunctionsEvents1">#REF!</definedName>
    <definedName name="Sheet2GrossProfitExpenseGENERALADMINISTRATIVEAdministrationStaffFunctionsEvents2" localSheetId="11">#REF!</definedName>
    <definedName name="Sheet2GrossProfitExpenseGENERALADMINISTRATIVEAdministrationStaffFunctionsEvents2">#REF!</definedName>
    <definedName name="Sheet2GrossProfitExpenseGENERALADMINISTRATIVEAdministrationStaffFunctionsEvents3" localSheetId="11">#REF!</definedName>
    <definedName name="Sheet2GrossProfitExpenseGENERALADMINISTRATIVEAdministrationStaffFunctionsEvents3">#REF!</definedName>
    <definedName name="Sheet2GrossProfitExpenseGENERALADMINISTRATIVEAdministrationStaffFunctionsEvents4" localSheetId="11">#REF!</definedName>
    <definedName name="Sheet2GrossProfitExpenseGENERALADMINISTRATIVEAdministrationStaffFunctionsEvents4">#REF!</definedName>
    <definedName name="Sheet2GrossProfitExpenseGENERALADMINISTRATIVEAdministrationStaffFunctionsEvents5" localSheetId="11">#REF!</definedName>
    <definedName name="Sheet2GrossProfitExpenseGENERALADMINISTRATIVEAdministrationStaffFunctionsEvents5">#REF!</definedName>
    <definedName name="Sheet2GrossProfitExpenseGENERALADMINISTRATIVEAdministrationSubscriptions1" localSheetId="11">#REF!</definedName>
    <definedName name="Sheet2GrossProfitExpenseGENERALADMINISTRATIVEAdministrationSubscriptions1">#REF!</definedName>
    <definedName name="Sheet2GrossProfitExpenseGENERALADMINISTRATIVEAdministrationSubscriptions2" localSheetId="11">#REF!</definedName>
    <definedName name="Sheet2GrossProfitExpenseGENERALADMINISTRATIVEAdministrationSubscriptions2">#REF!</definedName>
    <definedName name="Sheet2GrossProfitExpenseGENERALADMINISTRATIVEAdministrationSubscriptions3" localSheetId="11">#REF!</definedName>
    <definedName name="Sheet2GrossProfitExpenseGENERALADMINISTRATIVEAdministrationSubscriptions3">#REF!</definedName>
    <definedName name="Sheet2GrossProfitExpenseGENERALADMINISTRATIVEAdministrationSubscriptions4" localSheetId="11">#REF!</definedName>
    <definedName name="Sheet2GrossProfitExpenseGENERALADMINISTRATIVEAdministrationSubscriptions4">#REF!</definedName>
    <definedName name="Sheet2GrossProfitExpenseGENERALADMINISTRATIVEAdministrationSubscriptions5" localSheetId="11">#REF!</definedName>
    <definedName name="Sheet2GrossProfitExpenseGENERALADMINISTRATIVEAdministrationSubscriptions5">#REF!</definedName>
    <definedName name="Sheet2GrossProfitExpenseGENERALADMINISTRATIVEAdministrationTotalDirectorsFeesandExpenses1" localSheetId="11">#REF!</definedName>
    <definedName name="Sheet2GrossProfitExpenseGENERALADMINISTRATIVEAdministrationTotalDirectorsFeesandExpenses1">#REF!</definedName>
    <definedName name="Sheet2GrossProfitExpenseGENERALADMINISTRATIVEAdministrationTotalDirectorsFeesandExpenses2" localSheetId="11">#REF!</definedName>
    <definedName name="Sheet2GrossProfitExpenseGENERALADMINISTRATIVEAdministrationTotalDirectorsFeesandExpenses2">#REF!</definedName>
    <definedName name="Sheet2GrossProfitExpenseGENERALADMINISTRATIVEAdministrationTotalDirectorsFeesandExpenses3" localSheetId="11">#REF!</definedName>
    <definedName name="Sheet2GrossProfitExpenseGENERALADMINISTRATIVEAdministrationTotalDirectorsFeesandExpenses3">#REF!</definedName>
    <definedName name="Sheet2GrossProfitExpenseGENERALADMINISTRATIVEAdministrationTotalDirectorsFeesandExpenses4" localSheetId="11">#REF!</definedName>
    <definedName name="Sheet2GrossProfitExpenseGENERALADMINISTRATIVEAdministrationTotalDirectorsFeesandExpenses4">#REF!</definedName>
    <definedName name="Sheet2GrossProfitExpenseGENERALADMINISTRATIVEAdministrationTotalDirectorsFeesandExpenses5" localSheetId="11">#REF!</definedName>
    <definedName name="Sheet2GrossProfitExpenseGENERALADMINISTRATIVEAdministrationTotalDirectorsFeesandExpenses5">#REF!</definedName>
    <definedName name="Sheet2GrossProfitExpenseGENERALADMINISTRATIVEAdministrationTotalPublicCompanyExpenses1" localSheetId="11">#REF!</definedName>
    <definedName name="Sheet2GrossProfitExpenseGENERALADMINISTRATIVEAdministrationTotalPublicCompanyExpenses1">#REF!</definedName>
    <definedName name="Sheet2GrossProfitExpenseGENERALADMINISTRATIVEAdministrationTotalPublicCompanyExpenses2" localSheetId="11">#REF!</definedName>
    <definedName name="Sheet2GrossProfitExpenseGENERALADMINISTRATIVEAdministrationTotalPublicCompanyExpenses2">#REF!</definedName>
    <definedName name="Sheet2GrossProfitExpenseGENERALADMINISTRATIVEAdministrationTotalPublicCompanyExpenses3" localSheetId="11">#REF!</definedName>
    <definedName name="Sheet2GrossProfitExpenseGENERALADMINISTRATIVEAdministrationTotalPublicCompanyExpenses3">#REF!</definedName>
    <definedName name="Sheet2GrossProfitExpenseGENERALADMINISTRATIVEAdministrationTotalPublicCompanyExpenses4" localSheetId="11">#REF!</definedName>
    <definedName name="Sheet2GrossProfitExpenseGENERALADMINISTRATIVEAdministrationTotalPublicCompanyExpenses4">#REF!</definedName>
    <definedName name="Sheet2GrossProfitExpenseGENERALADMINISTRATIVEAdministrationTotalPublicCompanyExpenses5" localSheetId="11">#REF!</definedName>
    <definedName name="Sheet2GrossProfitExpenseGENERALADMINISTRATIVEAdministrationTotalPublicCompanyExpenses5">#REF!</definedName>
    <definedName name="Sheet2GrossProfitExpenseGENERALADMINISTRATIVEAdministrationTrainingdevelopment1" localSheetId="11">#REF!</definedName>
    <definedName name="Sheet2GrossProfitExpenseGENERALADMINISTRATIVEAdministrationTrainingdevelopment1">#REF!</definedName>
    <definedName name="Sheet2GrossProfitExpenseGENERALADMINISTRATIVEAdministrationTrainingdevelopment2" localSheetId="11">#REF!</definedName>
    <definedName name="Sheet2GrossProfitExpenseGENERALADMINISTRATIVEAdministrationTrainingdevelopment2">#REF!</definedName>
    <definedName name="Sheet2GrossProfitExpenseGENERALADMINISTRATIVEAdministrationTrainingdevelopment3" localSheetId="11">#REF!</definedName>
    <definedName name="Sheet2GrossProfitExpenseGENERALADMINISTRATIVEAdministrationTrainingdevelopment3">#REF!</definedName>
    <definedName name="Sheet2GrossProfitExpenseGENERALADMINISTRATIVEAdministrationTrainingdevelopment4" localSheetId="11">#REF!</definedName>
    <definedName name="Sheet2GrossProfitExpenseGENERALADMINISTRATIVEAdministrationTrainingdevelopment4">#REF!</definedName>
    <definedName name="Sheet2GrossProfitExpenseGENERALADMINISTRATIVEAdministrationTrainingdevelopment5" localSheetId="11">#REF!</definedName>
    <definedName name="Sheet2GrossProfitExpenseGENERALADMINISTRATIVEAdministrationTrainingdevelopment5">#REF!</definedName>
    <definedName name="Sheet2GrossProfitExpenseGENERALADMINISTRATIVEAdministrationWebsite1" localSheetId="11">#REF!</definedName>
    <definedName name="Sheet2GrossProfitExpenseGENERALADMINISTRATIVEAdministrationWebsite1">#REF!</definedName>
    <definedName name="Sheet2GrossProfitExpenseGENERALADMINISTRATIVEAdministrationWebsite2" localSheetId="11">#REF!</definedName>
    <definedName name="Sheet2GrossProfitExpenseGENERALADMINISTRATIVEAdministrationWebsite2">#REF!</definedName>
    <definedName name="Sheet2GrossProfitExpenseGENERALADMINISTRATIVEAdministrationWebsite3" localSheetId="11">#REF!</definedName>
    <definedName name="Sheet2GrossProfitExpenseGENERALADMINISTRATIVEAdministrationWebsite3">#REF!</definedName>
    <definedName name="Sheet2GrossProfitExpenseGENERALADMINISTRATIVEAdministrationWebsite4" localSheetId="11">#REF!</definedName>
    <definedName name="Sheet2GrossProfitExpenseGENERALADMINISTRATIVEAdministrationWebsite4">#REF!</definedName>
    <definedName name="Sheet2GrossProfitExpenseGENERALADMINISTRATIVEAdministrationWebsite5" localSheetId="11">#REF!</definedName>
    <definedName name="Sheet2GrossProfitExpenseGENERALADMINISTRATIVEAdministrationWebsite5">#REF!</definedName>
    <definedName name="Sheet2GrossProfitExpenseGENERALADMINISTRATIVEConferences1" localSheetId="11">#REF!</definedName>
    <definedName name="Sheet2GrossProfitExpenseGENERALADMINISTRATIVEConferences1">#REF!</definedName>
    <definedName name="Sheet2GrossProfitExpenseGENERALADMINISTRATIVEConferences2" localSheetId="11">#REF!</definedName>
    <definedName name="Sheet2GrossProfitExpenseGENERALADMINISTRATIVEConferences2">#REF!</definedName>
    <definedName name="Sheet2GrossProfitExpenseGENERALADMINISTRATIVEConferences3" localSheetId="11">#REF!</definedName>
    <definedName name="Sheet2GrossProfitExpenseGENERALADMINISTRATIVEConferences3">#REF!</definedName>
    <definedName name="Sheet2GrossProfitExpenseGENERALADMINISTRATIVEConferences4" localSheetId="11">#REF!</definedName>
    <definedName name="Sheet2GrossProfitExpenseGENERALADMINISTRATIVEConferences4">#REF!</definedName>
    <definedName name="Sheet2GrossProfitExpenseGENERALADMINISTRATIVEConferences5" localSheetId="11">#REF!</definedName>
    <definedName name="Sheet2GrossProfitExpenseGENERALADMINISTRATIVEConferences5">#REF!</definedName>
    <definedName name="Sheet2GrossProfitExpenseGENERALADMINISTRATIVEFacilitiesOperations" localSheetId="11">#REF!</definedName>
    <definedName name="Sheet2GrossProfitExpenseGENERALADMINISTRATIVEFacilitiesOperations">#REF!</definedName>
    <definedName name="Sheet2GrossProfitExpenseGENERALADMINISTRATIVEFacilitiesOperationsApartment1" localSheetId="11">#REF!</definedName>
    <definedName name="Sheet2GrossProfitExpenseGENERALADMINISTRATIVEFacilitiesOperationsApartment1">#REF!</definedName>
    <definedName name="Sheet2GrossProfitExpenseGENERALADMINISTRATIVEFacilitiesOperationsApartment2" localSheetId="11">#REF!</definedName>
    <definedName name="Sheet2GrossProfitExpenseGENERALADMINISTRATIVEFacilitiesOperationsApartment2">#REF!</definedName>
    <definedName name="Sheet2GrossProfitExpenseGENERALADMINISTRATIVEFacilitiesOperationsApartment3" localSheetId="11">#REF!</definedName>
    <definedName name="Sheet2GrossProfitExpenseGENERALADMINISTRATIVEFacilitiesOperationsApartment3">#REF!</definedName>
    <definedName name="Sheet2GrossProfitExpenseGENERALADMINISTRATIVEFacilitiesOperationsApartment4" localSheetId="11">#REF!</definedName>
    <definedName name="Sheet2GrossProfitExpenseGENERALADMINISTRATIVEFacilitiesOperationsApartment4">#REF!</definedName>
    <definedName name="Sheet2GrossProfitExpenseGENERALADMINISTRATIVEFacilitiesOperationsApartment5" localSheetId="11">#REF!</definedName>
    <definedName name="Sheet2GrossProfitExpenseGENERALADMINISTRATIVEFacilitiesOperationsApartment5">#REF!</definedName>
    <definedName name="Sheet2GrossProfitExpenseGENERALADMINISTRATIVEFacilitiesOperationsCapitalfeesLicense1" localSheetId="11">#REF!</definedName>
    <definedName name="Sheet2GrossProfitExpenseGENERALADMINISTRATIVEFacilitiesOperationsCapitalfeesLicense1">#REF!</definedName>
    <definedName name="Sheet2GrossProfitExpenseGENERALADMINISTRATIVEFacilitiesOperationsCapitalfeesLicense2" localSheetId="11">#REF!</definedName>
    <definedName name="Sheet2GrossProfitExpenseGENERALADMINISTRATIVEFacilitiesOperationsCapitalfeesLicense2">#REF!</definedName>
    <definedName name="Sheet2GrossProfitExpenseGENERALADMINISTRATIVEFacilitiesOperationsCapitalfeesLicense3" localSheetId="11">#REF!</definedName>
    <definedName name="Sheet2GrossProfitExpenseGENERALADMINISTRATIVEFacilitiesOperationsCapitalfeesLicense3">#REF!</definedName>
    <definedName name="Sheet2GrossProfitExpenseGENERALADMINISTRATIVEFacilitiesOperationsCapitalfeesLicense4" localSheetId="11">#REF!</definedName>
    <definedName name="Sheet2GrossProfitExpenseGENERALADMINISTRATIVEFacilitiesOperationsCapitalfeesLicense4">#REF!</definedName>
    <definedName name="Sheet2GrossProfitExpenseGENERALADMINISTRATIVEFacilitiesOperationsCapitalfeesLicense5" localSheetId="11">#REF!</definedName>
    <definedName name="Sheet2GrossProfitExpenseGENERALADMINISTRATIVEFacilitiesOperationsCapitalfeesLicense5">#REF!</definedName>
    <definedName name="Sheet2GrossProfitExpenseGENERALADMINISTRATIVEFacilitiesOperationsComputersupplies1" localSheetId="11">#REF!</definedName>
    <definedName name="Sheet2GrossProfitExpenseGENERALADMINISTRATIVEFacilitiesOperationsComputersupplies1">#REF!</definedName>
    <definedName name="Sheet2GrossProfitExpenseGENERALADMINISTRATIVEFacilitiesOperationsComputersupplies2" localSheetId="11">#REF!</definedName>
    <definedName name="Sheet2GrossProfitExpenseGENERALADMINISTRATIVEFacilitiesOperationsComputersupplies2">#REF!</definedName>
    <definedName name="Sheet2GrossProfitExpenseGENERALADMINISTRATIVEFacilitiesOperationsComputersupplies3" localSheetId="11">#REF!</definedName>
    <definedName name="Sheet2GrossProfitExpenseGENERALADMINISTRATIVEFacilitiesOperationsComputersupplies3">#REF!</definedName>
    <definedName name="Sheet2GrossProfitExpenseGENERALADMINISTRATIVEFacilitiesOperationsComputersupplies4" localSheetId="11">#REF!</definedName>
    <definedName name="Sheet2GrossProfitExpenseGENERALADMINISTRATIVEFacilitiesOperationsComputersupplies4">#REF!</definedName>
    <definedName name="Sheet2GrossProfitExpenseGENERALADMINISTRATIVEFacilitiesOperationsComputersupplies5" localSheetId="11">#REF!</definedName>
    <definedName name="Sheet2GrossProfitExpenseGENERALADMINISTRATIVEFacilitiesOperationsComputersupplies5">#REF!</definedName>
    <definedName name="Sheet2GrossProfitExpenseGENERALADMINISTRATIVEFacilitiesOperationsDOLiabilityInsurance1" localSheetId="11">#REF!</definedName>
    <definedName name="Sheet2GrossProfitExpenseGENERALADMINISTRATIVEFacilitiesOperationsDOLiabilityInsurance1">#REF!</definedName>
    <definedName name="Sheet2GrossProfitExpenseGENERALADMINISTRATIVEFacilitiesOperationsDOLiabilityInsurance2" localSheetId="11">#REF!</definedName>
    <definedName name="Sheet2GrossProfitExpenseGENERALADMINISTRATIVEFacilitiesOperationsDOLiabilityInsurance2">#REF!</definedName>
    <definedName name="Sheet2GrossProfitExpenseGENERALADMINISTRATIVEFacilitiesOperationsDOLiabilityInsurance3" localSheetId="11">#REF!</definedName>
    <definedName name="Sheet2GrossProfitExpenseGENERALADMINISTRATIVEFacilitiesOperationsDOLiabilityInsurance3">#REF!</definedName>
    <definedName name="Sheet2GrossProfitExpenseGENERALADMINISTRATIVEFacilitiesOperationsDOLiabilityInsurance4" localSheetId="11">#REF!</definedName>
    <definedName name="Sheet2GrossProfitExpenseGENERALADMINISTRATIVEFacilitiesOperationsDOLiabilityInsurance4">#REF!</definedName>
    <definedName name="Sheet2GrossProfitExpenseGENERALADMINISTRATIVEFacilitiesOperationsDOLiabilityInsurance5" localSheetId="11">#REF!</definedName>
    <definedName name="Sheet2GrossProfitExpenseGENERALADMINISTRATIVEFacilitiesOperationsDOLiabilityInsurance5">#REF!</definedName>
    <definedName name="Sheet2GrossProfitExpenseGENERALADMINISTRATIVEFacilitiesOperationsExpenses1" localSheetId="11">#REF!</definedName>
    <definedName name="Sheet2GrossProfitExpenseGENERALADMINISTRATIVEFacilitiesOperationsExpenses1">#REF!</definedName>
    <definedName name="Sheet2GrossProfitExpenseGENERALADMINISTRATIVEFacilitiesOperationsExpenses2" localSheetId="11">#REF!</definedName>
    <definedName name="Sheet2GrossProfitExpenseGENERALADMINISTRATIVEFacilitiesOperationsExpenses2">#REF!</definedName>
    <definedName name="Sheet2GrossProfitExpenseGENERALADMINISTRATIVEFacilitiesOperationsExpenses3" localSheetId="11">#REF!</definedName>
    <definedName name="Sheet2GrossProfitExpenseGENERALADMINISTRATIVEFacilitiesOperationsExpenses3">#REF!</definedName>
    <definedName name="Sheet2GrossProfitExpenseGENERALADMINISTRATIVEFacilitiesOperationsExpenses4" localSheetId="11">#REF!</definedName>
    <definedName name="Sheet2GrossProfitExpenseGENERALADMINISTRATIVEFacilitiesOperationsExpenses4">#REF!</definedName>
    <definedName name="Sheet2GrossProfitExpenseGENERALADMINISTRATIVEFacilitiesOperationsExpenses5" localSheetId="11">#REF!</definedName>
    <definedName name="Sheet2GrossProfitExpenseGENERALADMINISTRATIVEFacilitiesOperationsExpenses5">#REF!</definedName>
    <definedName name="Sheet2GrossProfitExpenseGENERALADMINISTRATIVEFacilitiesOperationsFacilitiesOperationsOther1" localSheetId="11">#REF!</definedName>
    <definedName name="Sheet2GrossProfitExpenseGENERALADMINISTRATIVEFacilitiesOperationsFacilitiesOperationsOther1">#REF!</definedName>
    <definedName name="Sheet2GrossProfitExpenseGENERALADMINISTRATIVEFacilitiesOperationsFacilitiesOperationsOther2" localSheetId="11">#REF!</definedName>
    <definedName name="Sheet2GrossProfitExpenseGENERALADMINISTRATIVEFacilitiesOperationsFacilitiesOperationsOther2">#REF!</definedName>
    <definedName name="Sheet2GrossProfitExpenseGENERALADMINISTRATIVEFacilitiesOperationsFacilitiesOperationsOther3" localSheetId="11">#REF!</definedName>
    <definedName name="Sheet2GrossProfitExpenseGENERALADMINISTRATIVEFacilitiesOperationsFacilitiesOperationsOther3">#REF!</definedName>
    <definedName name="Sheet2GrossProfitExpenseGENERALADMINISTRATIVEFacilitiesOperationsFacilitiesOperationsOther4" localSheetId="11">#REF!</definedName>
    <definedName name="Sheet2GrossProfitExpenseGENERALADMINISTRATIVEFacilitiesOperationsFacilitiesOperationsOther4">#REF!</definedName>
    <definedName name="Sheet2GrossProfitExpenseGENERALADMINISTRATIVEFacilitiesOperationsFacilitiesOperationsOther5" localSheetId="11">#REF!</definedName>
    <definedName name="Sheet2GrossProfitExpenseGENERALADMINISTRATIVEFacilitiesOperationsFacilitiesOperationsOther5">#REF!</definedName>
    <definedName name="Sheet2GrossProfitExpenseGENERALADMINISTRATIVEFacilitiesOperationsGAFacilities1" localSheetId="11">#REF!</definedName>
    <definedName name="Sheet2GrossProfitExpenseGENERALADMINISTRATIVEFacilitiesOperationsGAFacilities1">#REF!</definedName>
    <definedName name="Sheet2GrossProfitExpenseGENERALADMINISTRATIVEFacilitiesOperationsGAFacilities2" localSheetId="11">#REF!</definedName>
    <definedName name="Sheet2GrossProfitExpenseGENERALADMINISTRATIVEFacilitiesOperationsGAFacilities2">#REF!</definedName>
    <definedName name="Sheet2GrossProfitExpenseGENERALADMINISTRATIVEFacilitiesOperationsGAFacilities3" localSheetId="11">#REF!</definedName>
    <definedName name="Sheet2GrossProfitExpenseGENERALADMINISTRATIVEFacilitiesOperationsGAFacilities3">#REF!</definedName>
    <definedName name="Sheet2GrossProfitExpenseGENERALADMINISTRATIVEFacilitiesOperationsGAFacilities4" localSheetId="11">#REF!</definedName>
    <definedName name="Sheet2GrossProfitExpenseGENERALADMINISTRATIVEFacilitiesOperationsGAFacilities4">#REF!</definedName>
    <definedName name="Sheet2GrossProfitExpenseGENERALADMINISTRATIVEFacilitiesOperationsGAFacilities5" localSheetId="11">#REF!</definedName>
    <definedName name="Sheet2GrossProfitExpenseGENERALADMINISTRATIVEFacilitiesOperationsGAFacilities5">#REF!</definedName>
    <definedName name="Sheet2GrossProfitExpenseGENERALADMINISTRATIVEFacilitiesOperationsInsurance1" localSheetId="11">#REF!</definedName>
    <definedName name="Sheet2GrossProfitExpenseGENERALADMINISTRATIVEFacilitiesOperationsInsurance1">#REF!</definedName>
    <definedName name="Sheet2GrossProfitExpenseGENERALADMINISTRATIVEFacilitiesOperationsInsurance2" localSheetId="11">#REF!</definedName>
    <definedName name="Sheet2GrossProfitExpenseGENERALADMINISTRATIVEFacilitiesOperationsInsurance2">#REF!</definedName>
    <definedName name="Sheet2GrossProfitExpenseGENERALADMINISTRATIVEFacilitiesOperationsInsurance3" localSheetId="11">#REF!</definedName>
    <definedName name="Sheet2GrossProfitExpenseGENERALADMINISTRATIVEFacilitiesOperationsInsurance3">#REF!</definedName>
    <definedName name="Sheet2GrossProfitExpenseGENERALADMINISTRATIVEFacilitiesOperationsInsurance4" localSheetId="11">#REF!</definedName>
    <definedName name="Sheet2GrossProfitExpenseGENERALADMINISTRATIVEFacilitiesOperationsInsurance4">#REF!</definedName>
    <definedName name="Sheet2GrossProfitExpenseGENERALADMINISTRATIVEFacilitiesOperationsInsurance5" localSheetId="11">#REF!</definedName>
    <definedName name="Sheet2GrossProfitExpenseGENERALADMINISTRATIVEFacilitiesOperationsInsurance5">#REF!</definedName>
    <definedName name="Sheet2GrossProfitExpenseGENERALADMINISTRATIVEFacilitiesOperationsITsupport1" localSheetId="11">#REF!</definedName>
    <definedName name="Sheet2GrossProfitExpenseGENERALADMINISTRATIVEFacilitiesOperationsITsupport1">#REF!</definedName>
    <definedName name="Sheet2GrossProfitExpenseGENERALADMINISTRATIVEFacilitiesOperationsITsupport2" localSheetId="11">#REF!</definedName>
    <definedName name="Sheet2GrossProfitExpenseGENERALADMINISTRATIVEFacilitiesOperationsITsupport2">#REF!</definedName>
    <definedName name="Sheet2GrossProfitExpenseGENERALADMINISTRATIVEFacilitiesOperationsITsupport3" localSheetId="11">#REF!</definedName>
    <definedName name="Sheet2GrossProfitExpenseGENERALADMINISTRATIVEFacilitiesOperationsITsupport3">#REF!</definedName>
    <definedName name="Sheet2GrossProfitExpenseGENERALADMINISTRATIVEFacilitiesOperationsITsupport4" localSheetId="11">#REF!</definedName>
    <definedName name="Sheet2GrossProfitExpenseGENERALADMINISTRATIVEFacilitiesOperationsITsupport4">#REF!</definedName>
    <definedName name="Sheet2GrossProfitExpenseGENERALADMINISTRATIVEFacilitiesOperationsITsupport5" localSheetId="11">#REF!</definedName>
    <definedName name="Sheet2GrossProfitExpenseGENERALADMINISTRATIVEFacilitiesOperationsITsupport5">#REF!</definedName>
    <definedName name="Sheet2GrossProfitExpenseGENERALADMINISTRATIVEFacilitiesOperationsQwestDueDiligenceIP1" localSheetId="11">#REF!</definedName>
    <definedName name="Sheet2GrossProfitExpenseGENERALADMINISTRATIVEFacilitiesOperationsQwestDueDiligenceIP1">#REF!</definedName>
    <definedName name="Sheet2GrossProfitExpenseGENERALADMINISTRATIVEFacilitiesOperationsQwestDueDiligenceIP2" localSheetId="11">#REF!</definedName>
    <definedName name="Sheet2GrossProfitExpenseGENERALADMINISTRATIVEFacilitiesOperationsQwestDueDiligenceIP2">#REF!</definedName>
    <definedName name="Sheet2GrossProfitExpenseGENERALADMINISTRATIVEFacilitiesOperationsQwestDueDiligenceIP3" localSheetId="11">#REF!</definedName>
    <definedName name="Sheet2GrossProfitExpenseGENERALADMINISTRATIVEFacilitiesOperationsQwestDueDiligenceIP3">#REF!</definedName>
    <definedName name="Sheet2GrossProfitExpenseGENERALADMINISTRATIVEFacilitiesOperationsQwestDueDiligenceIP4" localSheetId="11">#REF!</definedName>
    <definedName name="Sheet2GrossProfitExpenseGENERALADMINISTRATIVEFacilitiesOperationsQwestDueDiligenceIP4">#REF!</definedName>
    <definedName name="Sheet2GrossProfitExpenseGENERALADMINISTRATIVEFacilitiesOperationsQwestDueDiligenceIP5" localSheetId="11">#REF!</definedName>
    <definedName name="Sheet2GrossProfitExpenseGENERALADMINISTRATIVEFacilitiesOperationsQwestDueDiligenceIP5">#REF!</definedName>
    <definedName name="Sheet2GrossProfitExpenseGENERALADMINISTRATIVEFacilitiesOperationsRent1" localSheetId="11">#REF!</definedName>
    <definedName name="Sheet2GrossProfitExpenseGENERALADMINISTRATIVEFacilitiesOperationsRent1">#REF!</definedName>
    <definedName name="Sheet2GrossProfitExpenseGENERALADMINISTRATIVEFacilitiesOperationsRent2" localSheetId="11">#REF!</definedName>
    <definedName name="Sheet2GrossProfitExpenseGENERALADMINISTRATIVEFacilitiesOperationsRent2">#REF!</definedName>
    <definedName name="Sheet2GrossProfitExpenseGENERALADMINISTRATIVEFacilitiesOperationsRent3" localSheetId="11">#REF!</definedName>
    <definedName name="Sheet2GrossProfitExpenseGENERALADMINISTRATIVEFacilitiesOperationsRent3">#REF!</definedName>
    <definedName name="Sheet2GrossProfitExpenseGENERALADMINISTRATIVEFacilitiesOperationsRent4" localSheetId="11">#REF!</definedName>
    <definedName name="Sheet2GrossProfitExpenseGENERALADMINISTRATIVEFacilitiesOperationsRent4">#REF!</definedName>
    <definedName name="Sheet2GrossProfitExpenseGENERALADMINISTRATIVEFacilitiesOperationsRent5" localSheetId="11">#REF!</definedName>
    <definedName name="Sheet2GrossProfitExpenseGENERALADMINISTRATIVEFacilitiesOperationsRent5">#REF!</definedName>
    <definedName name="Sheet2GrossProfitExpenseGENERALADMINISTRATIVEFacilitiesOperationsRepairMaintenance1" localSheetId="11">#REF!</definedName>
    <definedName name="Sheet2GrossProfitExpenseGENERALADMINISTRATIVEFacilitiesOperationsRepairMaintenance1">#REF!</definedName>
    <definedName name="Sheet2GrossProfitExpenseGENERALADMINISTRATIVEFacilitiesOperationsRepairMaintenance2" localSheetId="11">#REF!</definedName>
    <definedName name="Sheet2GrossProfitExpenseGENERALADMINISTRATIVEFacilitiesOperationsRepairMaintenance2">#REF!</definedName>
    <definedName name="Sheet2GrossProfitExpenseGENERALADMINISTRATIVEFacilitiesOperationsRepairMaintenance3" localSheetId="11">#REF!</definedName>
    <definedName name="Sheet2GrossProfitExpenseGENERALADMINISTRATIVEFacilitiesOperationsRepairMaintenance3">#REF!</definedName>
    <definedName name="Sheet2GrossProfitExpenseGENERALADMINISTRATIVEFacilitiesOperationsRepairMaintenance4" localSheetId="11">#REF!</definedName>
    <definedName name="Sheet2GrossProfitExpenseGENERALADMINISTRATIVEFacilitiesOperationsRepairMaintenance4">#REF!</definedName>
    <definedName name="Sheet2GrossProfitExpenseGENERALADMINISTRATIVEFacilitiesOperationsRepairMaintenance5" localSheetId="11">#REF!</definedName>
    <definedName name="Sheet2GrossProfitExpenseGENERALADMINISTRATIVEFacilitiesOperationsRepairMaintenance5">#REF!</definedName>
    <definedName name="Sheet2GrossProfitExpenseGENERALADMINISTRATIVEFacilitiesOperationsTelephoneinternet1" localSheetId="11">#REF!</definedName>
    <definedName name="Sheet2GrossProfitExpenseGENERALADMINISTRATIVEFacilitiesOperationsTelephoneinternet1">#REF!</definedName>
    <definedName name="Sheet2GrossProfitExpenseGENERALADMINISTRATIVEFacilitiesOperationsTelephoneinternet2" localSheetId="11">#REF!</definedName>
    <definedName name="Sheet2GrossProfitExpenseGENERALADMINISTRATIVEFacilitiesOperationsTelephoneinternet2">#REF!</definedName>
    <definedName name="Sheet2GrossProfitExpenseGENERALADMINISTRATIVEFacilitiesOperationsTelephoneinternet3" localSheetId="11">#REF!</definedName>
    <definedName name="Sheet2GrossProfitExpenseGENERALADMINISTRATIVEFacilitiesOperationsTelephoneinternet3">#REF!</definedName>
    <definedName name="Sheet2GrossProfitExpenseGENERALADMINISTRATIVEFacilitiesOperationsTelephoneinternet4" localSheetId="11">#REF!</definedName>
    <definedName name="Sheet2GrossProfitExpenseGENERALADMINISTRATIVEFacilitiesOperationsTelephoneinternet4">#REF!</definedName>
    <definedName name="Sheet2GrossProfitExpenseGENERALADMINISTRATIVEFacilitiesOperationsTelephoneinternet5" localSheetId="11">#REF!</definedName>
    <definedName name="Sheet2GrossProfitExpenseGENERALADMINISTRATIVEFacilitiesOperationsTelephoneinternet5">#REF!</definedName>
    <definedName name="Sheet2GrossProfitExpenseGENERALADMINISTRATIVEGENERALADMINISTRATIVEOther1" localSheetId="11">#REF!</definedName>
    <definedName name="Sheet2GrossProfitExpenseGENERALADMINISTRATIVEGENERALADMINISTRATIVEOther1">#REF!</definedName>
    <definedName name="Sheet2GrossProfitExpenseGENERALADMINISTRATIVEGENERALADMINISTRATIVEOther2" localSheetId="11">#REF!</definedName>
    <definedName name="Sheet2GrossProfitExpenseGENERALADMINISTRATIVEGENERALADMINISTRATIVEOther2">#REF!</definedName>
    <definedName name="Sheet2GrossProfitExpenseGENERALADMINISTRATIVEGENERALADMINISTRATIVEOther3" localSheetId="11">#REF!</definedName>
    <definedName name="Sheet2GrossProfitExpenseGENERALADMINISTRATIVEGENERALADMINISTRATIVEOther3">#REF!</definedName>
    <definedName name="Sheet2GrossProfitExpenseGENERALADMINISTRATIVEGENERALADMINISTRATIVEOther4" localSheetId="11">#REF!</definedName>
    <definedName name="Sheet2GrossProfitExpenseGENERALADMINISTRATIVEGENERALADMINISTRATIVEOther4">#REF!</definedName>
    <definedName name="Sheet2GrossProfitExpenseGENERALADMINISTRATIVEGENERALADMINISTRATIVEOther5" localSheetId="11">#REF!</definedName>
    <definedName name="Sheet2GrossProfitExpenseGENERALADMINISTRATIVEGENERALADMINISTRATIVEOther5">#REF!</definedName>
    <definedName name="Sheet2GrossProfitExpenseGENERALADMINISTRATIVELegalprofessional" localSheetId="11">#REF!</definedName>
    <definedName name="Sheet2GrossProfitExpenseGENERALADMINISTRATIVELegalprofessional">#REF!</definedName>
    <definedName name="Sheet2GrossProfitExpenseGENERALADMINISTRATIVELegalprofessionalAccountingAudit" localSheetId="11">#REF!</definedName>
    <definedName name="Sheet2GrossProfitExpenseGENERALADMINISTRATIVELegalprofessionalAccountingAudit">#REF!</definedName>
    <definedName name="Sheet2GrossProfitExpenseGENERALADMINISTRATIVELegalprofessionalAccountingAuditAccountingAuditOther1" localSheetId="11">#REF!</definedName>
    <definedName name="Sheet2GrossProfitExpenseGENERALADMINISTRATIVELegalprofessionalAccountingAuditAccountingAuditOther1">#REF!</definedName>
    <definedName name="Sheet2GrossProfitExpenseGENERALADMINISTRATIVELegalprofessionalAccountingAuditAccountingAuditOther2" localSheetId="11">#REF!</definedName>
    <definedName name="Sheet2GrossProfitExpenseGENERALADMINISTRATIVELegalprofessionalAccountingAuditAccountingAuditOther2">#REF!</definedName>
    <definedName name="Sheet2GrossProfitExpenseGENERALADMINISTRATIVELegalprofessionalAccountingAuditAccountingAuditOther3" localSheetId="11">#REF!</definedName>
    <definedName name="Sheet2GrossProfitExpenseGENERALADMINISTRATIVELegalprofessionalAccountingAuditAccountingAuditOther3">#REF!</definedName>
    <definedName name="Sheet2GrossProfitExpenseGENERALADMINISTRATIVELegalprofessionalAccountingAuditAccountingAuditOther4" localSheetId="11">#REF!</definedName>
    <definedName name="Sheet2GrossProfitExpenseGENERALADMINISTRATIVELegalprofessionalAccountingAuditAccountingAuditOther4">#REF!</definedName>
    <definedName name="Sheet2GrossProfitExpenseGENERALADMINISTRATIVELegalprofessionalAccountingAuditAccountingAuditOther5" localSheetId="11">#REF!</definedName>
    <definedName name="Sheet2GrossProfitExpenseGENERALADMINISTRATIVELegalprofessionalAccountingAuditAccountingAuditOther5">#REF!</definedName>
    <definedName name="Sheet2GrossProfitExpenseGENERALADMINISTRATIVELegalprofessionalAccountingAuditAudit1" localSheetId="11">#REF!</definedName>
    <definedName name="Sheet2GrossProfitExpenseGENERALADMINISTRATIVELegalprofessionalAccountingAuditAudit1">#REF!</definedName>
    <definedName name="Sheet2GrossProfitExpenseGENERALADMINISTRATIVELegalprofessionalAccountingAuditAudit2" localSheetId="11">#REF!</definedName>
    <definedName name="Sheet2GrossProfitExpenseGENERALADMINISTRATIVELegalprofessionalAccountingAuditAudit2">#REF!</definedName>
    <definedName name="Sheet2GrossProfitExpenseGENERALADMINISTRATIVELegalprofessionalAccountingAuditAudit3" localSheetId="11">#REF!</definedName>
    <definedName name="Sheet2GrossProfitExpenseGENERALADMINISTRATIVELegalprofessionalAccountingAuditAudit3">#REF!</definedName>
    <definedName name="Sheet2GrossProfitExpenseGENERALADMINISTRATIVELegalprofessionalAccountingAuditAudit4" localSheetId="11">#REF!</definedName>
    <definedName name="Sheet2GrossProfitExpenseGENERALADMINISTRATIVELegalprofessionalAccountingAuditAudit4">#REF!</definedName>
    <definedName name="Sheet2GrossProfitExpenseGENERALADMINISTRATIVELegalprofessionalAccountingAuditAudit5" localSheetId="11">#REF!</definedName>
    <definedName name="Sheet2GrossProfitExpenseGENERALADMINISTRATIVELegalprofessionalAccountingAuditAudit5">#REF!</definedName>
    <definedName name="Sheet2GrossProfitExpenseGENERALADMINISTRATIVELegalprofessionalAccountingAuditAuditandTaxes1" localSheetId="11">#REF!</definedName>
    <definedName name="Sheet2GrossProfitExpenseGENERALADMINISTRATIVELegalprofessionalAccountingAuditAuditandTaxes1">#REF!</definedName>
    <definedName name="Sheet2GrossProfitExpenseGENERALADMINISTRATIVELegalprofessionalAccountingAuditAuditandTaxes2" localSheetId="11">#REF!</definedName>
    <definedName name="Sheet2GrossProfitExpenseGENERALADMINISTRATIVELegalprofessionalAccountingAuditAuditandTaxes2">#REF!</definedName>
    <definedName name="Sheet2GrossProfitExpenseGENERALADMINISTRATIVELegalprofessionalAccountingAuditAuditandTaxes3" localSheetId="11">#REF!</definedName>
    <definedName name="Sheet2GrossProfitExpenseGENERALADMINISTRATIVELegalprofessionalAccountingAuditAuditandTaxes3">#REF!</definedName>
    <definedName name="Sheet2GrossProfitExpenseGENERALADMINISTRATIVELegalprofessionalAccountingAuditAuditandTaxes4" localSheetId="11">#REF!</definedName>
    <definedName name="Sheet2GrossProfitExpenseGENERALADMINISTRATIVELegalprofessionalAccountingAuditAuditandTaxes4">#REF!</definedName>
    <definedName name="Sheet2GrossProfitExpenseGENERALADMINISTRATIVELegalprofessionalAccountingAuditAuditandTaxes5" localSheetId="11">#REF!</definedName>
    <definedName name="Sheet2GrossProfitExpenseGENERALADMINISTRATIVELegalprofessionalAccountingAuditAuditandTaxes5">#REF!</definedName>
    <definedName name="Sheet2GrossProfitExpenseGENERALADMINISTRATIVELegalprofessionalAccountingAuditBookkeepingandaccounting1" localSheetId="11">#REF!</definedName>
    <definedName name="Sheet2GrossProfitExpenseGENERALADMINISTRATIVELegalprofessionalAccountingAuditBookkeepingandaccounting1">#REF!</definedName>
    <definedName name="Sheet2GrossProfitExpenseGENERALADMINISTRATIVELegalprofessionalAccountingAuditBookkeepingandaccounting2" localSheetId="11">#REF!</definedName>
    <definedName name="Sheet2GrossProfitExpenseGENERALADMINISTRATIVELegalprofessionalAccountingAuditBookkeepingandaccounting2">#REF!</definedName>
    <definedName name="Sheet2GrossProfitExpenseGENERALADMINISTRATIVELegalprofessionalAccountingAuditBookkeepingandaccounting3" localSheetId="11">#REF!</definedName>
    <definedName name="Sheet2GrossProfitExpenseGENERALADMINISTRATIVELegalprofessionalAccountingAuditBookkeepingandaccounting3">#REF!</definedName>
    <definedName name="Sheet2GrossProfitExpenseGENERALADMINISTRATIVELegalprofessionalAccountingAuditBookkeepingandaccounting4" localSheetId="11">#REF!</definedName>
    <definedName name="Sheet2GrossProfitExpenseGENERALADMINISTRATIVELegalprofessionalAccountingAuditBookkeepingandaccounting4">#REF!</definedName>
    <definedName name="Sheet2GrossProfitExpenseGENERALADMINISTRATIVELegalprofessionalAccountingAuditBookkeepingandaccounting5" localSheetId="11">#REF!</definedName>
    <definedName name="Sheet2GrossProfitExpenseGENERALADMINISTRATIVELegalprofessionalAccountingAuditBookkeepingandaccounting5">#REF!</definedName>
    <definedName name="Sheet2GrossProfitExpenseGENERALADMINISTRATIVELegalprofessionalAccountingAuditProfessionalFees" localSheetId="11">#REF!</definedName>
    <definedName name="Sheet2GrossProfitExpenseGENERALADMINISTRATIVELegalprofessionalAccountingAuditProfessionalFees">#REF!</definedName>
    <definedName name="Sheet2GrossProfitExpenseGENERALADMINISTRATIVELegalprofessionalAccountingAuditProfessionalfees1" localSheetId="11">#REF!</definedName>
    <definedName name="Sheet2GrossProfitExpenseGENERALADMINISTRATIVELegalprofessionalAccountingAuditProfessionalfees1">#REF!</definedName>
    <definedName name="Sheet2GrossProfitExpenseGENERALADMINISTRATIVELegalprofessionalAccountingAuditProfessionalfees2" localSheetId="11">#REF!</definedName>
    <definedName name="Sheet2GrossProfitExpenseGENERALADMINISTRATIVELegalprofessionalAccountingAuditProfessionalfees2">#REF!</definedName>
    <definedName name="Sheet2GrossProfitExpenseGENERALADMINISTRATIVELegalprofessionalAccountingAuditProfessionalfees3" localSheetId="11">#REF!</definedName>
    <definedName name="Sheet2GrossProfitExpenseGENERALADMINISTRATIVELegalprofessionalAccountingAuditProfessionalfees3">#REF!</definedName>
    <definedName name="Sheet2GrossProfitExpenseGENERALADMINISTRATIVELegalprofessionalAccountingAuditProfessionalfees4" localSheetId="11">#REF!</definedName>
    <definedName name="Sheet2GrossProfitExpenseGENERALADMINISTRATIVELegalprofessionalAccountingAuditProfessionalfees4">#REF!</definedName>
    <definedName name="Sheet2GrossProfitExpenseGENERALADMINISTRATIVELegalprofessionalAccountingAuditProfessionalfees5" localSheetId="11">#REF!</definedName>
    <definedName name="Sheet2GrossProfitExpenseGENERALADMINISTRATIVELegalprofessionalAccountingAuditProfessionalfees5">#REF!</definedName>
    <definedName name="Sheet2GrossProfitExpenseGENERALADMINISTRATIVELegalprofessionalAccountingAuditProfessionalfeesProfessionalFeesOther1" localSheetId="11">#REF!</definedName>
    <definedName name="Sheet2GrossProfitExpenseGENERALADMINISTRATIVELegalprofessionalAccountingAuditProfessionalfeesProfessionalFeesOther1">#REF!</definedName>
    <definedName name="Sheet2GrossProfitExpenseGENERALADMINISTRATIVELegalprofessionalAccountingAuditProfessionalfeesProfessionalFeesOther2" localSheetId="11">#REF!</definedName>
    <definedName name="Sheet2GrossProfitExpenseGENERALADMINISTRATIVELegalprofessionalAccountingAuditProfessionalfeesProfessionalFeesOther2">#REF!</definedName>
    <definedName name="Sheet2GrossProfitExpenseGENERALADMINISTRATIVELegalprofessionalAccountingAuditProfessionalfeesProfessionalFeesOther3" localSheetId="11">#REF!</definedName>
    <definedName name="Sheet2GrossProfitExpenseGENERALADMINISTRATIVELegalprofessionalAccountingAuditProfessionalfeesProfessionalFeesOther3">#REF!</definedName>
    <definedName name="Sheet2GrossProfitExpenseGENERALADMINISTRATIVELegalprofessionalAccountingAuditProfessionalfeesProfessionalFeesOther4" localSheetId="11">#REF!</definedName>
    <definedName name="Sheet2GrossProfitExpenseGENERALADMINISTRATIVELegalprofessionalAccountingAuditProfessionalfeesProfessionalFeesOther4">#REF!</definedName>
    <definedName name="Sheet2GrossProfitExpenseGENERALADMINISTRATIVELegalprofessionalAccountingAuditProfessionalfeesProfessionalFeesOther5" localSheetId="11">#REF!</definedName>
    <definedName name="Sheet2GrossProfitExpenseGENERALADMINISTRATIVELegalprofessionalAccountingAuditProfessionalfeesProfessionalFeesOther5">#REF!</definedName>
    <definedName name="Sheet2GrossProfitExpenseGENERALADMINISTRATIVELegalprofessionalAccountingAuditSOX1" localSheetId="11">#REF!</definedName>
    <definedName name="Sheet2GrossProfitExpenseGENERALADMINISTRATIVELegalprofessionalAccountingAuditSOX1">#REF!</definedName>
    <definedName name="Sheet2GrossProfitExpenseGENERALADMINISTRATIVELegalprofessionalAccountingAuditSOX2" localSheetId="11">#REF!</definedName>
    <definedName name="Sheet2GrossProfitExpenseGENERALADMINISTRATIVELegalprofessionalAccountingAuditSOX2">#REF!</definedName>
    <definedName name="Sheet2GrossProfitExpenseGENERALADMINISTRATIVELegalprofessionalAccountingAuditSOX3" localSheetId="11">#REF!</definedName>
    <definedName name="Sheet2GrossProfitExpenseGENERALADMINISTRATIVELegalprofessionalAccountingAuditSOX3">#REF!</definedName>
    <definedName name="Sheet2GrossProfitExpenseGENERALADMINISTRATIVELegalprofessionalAccountingAuditSOX4" localSheetId="11">#REF!</definedName>
    <definedName name="Sheet2GrossProfitExpenseGENERALADMINISTRATIVELegalprofessionalAccountingAuditSOX4">#REF!</definedName>
    <definedName name="Sheet2GrossProfitExpenseGENERALADMINISTRATIVELegalprofessionalAccountingAuditSOX5" localSheetId="11">#REF!</definedName>
    <definedName name="Sheet2GrossProfitExpenseGENERALADMINISTRATIVELegalprofessionalAccountingAuditSOX5">#REF!</definedName>
    <definedName name="Sheet2GrossProfitExpenseGENERALADMINISTRATIVELegalprofessionalAccountingAuditTaxes1" localSheetId="11">#REF!</definedName>
    <definedName name="Sheet2GrossProfitExpenseGENERALADMINISTRATIVELegalprofessionalAccountingAuditTaxes1">#REF!</definedName>
    <definedName name="Sheet2GrossProfitExpenseGENERALADMINISTRATIVELegalprofessionalAccountingAuditTaxes2" localSheetId="11">#REF!</definedName>
    <definedName name="Sheet2GrossProfitExpenseGENERALADMINISTRATIVELegalprofessionalAccountingAuditTaxes2">#REF!</definedName>
    <definedName name="Sheet2GrossProfitExpenseGENERALADMINISTRATIVELegalprofessionalAccountingAuditTaxes3" localSheetId="11">#REF!</definedName>
    <definedName name="Sheet2GrossProfitExpenseGENERALADMINISTRATIVELegalprofessionalAccountingAuditTaxes3">#REF!</definedName>
    <definedName name="Sheet2GrossProfitExpenseGENERALADMINISTRATIVELegalprofessionalAccountingAuditTaxes4" localSheetId="11">#REF!</definedName>
    <definedName name="Sheet2GrossProfitExpenseGENERALADMINISTRATIVELegalprofessionalAccountingAuditTaxes4">#REF!</definedName>
    <definedName name="Sheet2GrossProfitExpenseGENERALADMINISTRATIVELegalprofessionalAccountingAuditTaxes5" localSheetId="11">#REF!</definedName>
    <definedName name="Sheet2GrossProfitExpenseGENERALADMINISTRATIVELegalprofessionalAccountingAuditTaxes5">#REF!</definedName>
    <definedName name="Sheet2GrossProfitExpenseGENERALADMINISTRATIVELegalprofessionalAccountingAuditTotalProfessionalFees1" localSheetId="11">#REF!</definedName>
    <definedName name="Sheet2GrossProfitExpenseGENERALADMINISTRATIVELegalprofessionalAccountingAuditTotalProfessionalFees1">#REF!</definedName>
    <definedName name="Sheet2GrossProfitExpenseGENERALADMINISTRATIVELegalprofessionalAccountingAuditTotalProfessionalFees2" localSheetId="11">#REF!</definedName>
    <definedName name="Sheet2GrossProfitExpenseGENERALADMINISTRATIVELegalprofessionalAccountingAuditTotalProfessionalFees2">#REF!</definedName>
    <definedName name="Sheet2GrossProfitExpenseGENERALADMINISTRATIVELegalprofessionalAccountingAuditTotalProfessionalFees3" localSheetId="11">#REF!</definedName>
    <definedName name="Sheet2GrossProfitExpenseGENERALADMINISTRATIVELegalprofessionalAccountingAuditTotalProfessionalFees3">#REF!</definedName>
    <definedName name="Sheet2GrossProfitExpenseGENERALADMINISTRATIVELegalprofessionalAccountingAuditTotalProfessionalFees4" localSheetId="11">#REF!</definedName>
    <definedName name="Sheet2GrossProfitExpenseGENERALADMINISTRATIVELegalprofessionalAccountingAuditTotalProfessionalFees4">#REF!</definedName>
    <definedName name="Sheet2GrossProfitExpenseGENERALADMINISTRATIVELegalprofessionalAccountingAuditTotalProfessionalFees5" localSheetId="11">#REF!</definedName>
    <definedName name="Sheet2GrossProfitExpenseGENERALADMINISTRATIVELegalprofessionalAccountingAuditTotalProfessionalFees5">#REF!</definedName>
    <definedName name="Sheet2GrossProfitExpenseGENERALADMINISTRATIVELegalprofessionalLegalexpense" localSheetId="11">#REF!</definedName>
    <definedName name="Sheet2GrossProfitExpenseGENERALADMINISTRATIVELegalprofessionalLegalexpense">#REF!</definedName>
    <definedName name="Sheet2GrossProfitExpenseGENERALADMINISTRATIVELegalprofessionalLegalexpenseCommercialContracts1" localSheetId="11">#REF!</definedName>
    <definedName name="Sheet2GrossProfitExpenseGENERALADMINISTRATIVELegalprofessionalLegalexpenseCommercialContracts1">#REF!</definedName>
    <definedName name="Sheet2GrossProfitExpenseGENERALADMINISTRATIVELegalprofessionalLegalexpenseCommercialContracts2" localSheetId="11">#REF!</definedName>
    <definedName name="Sheet2GrossProfitExpenseGENERALADMINISTRATIVELegalprofessionalLegalexpenseCommercialContracts2">#REF!</definedName>
    <definedName name="Sheet2GrossProfitExpenseGENERALADMINISTRATIVELegalprofessionalLegalexpenseCommercialContracts3" localSheetId="11">#REF!</definedName>
    <definedName name="Sheet2GrossProfitExpenseGENERALADMINISTRATIVELegalprofessionalLegalexpenseCommercialContracts3">#REF!</definedName>
    <definedName name="Sheet2GrossProfitExpenseGENERALADMINISTRATIVELegalprofessionalLegalexpenseCommercialContracts4" localSheetId="11">#REF!</definedName>
    <definedName name="Sheet2GrossProfitExpenseGENERALADMINISTRATIVELegalprofessionalLegalexpenseCommercialContracts4">#REF!</definedName>
    <definedName name="Sheet2GrossProfitExpenseGENERALADMINISTRATIVELegalprofessionalLegalexpenseCommercialContracts5" localSheetId="11">#REF!</definedName>
    <definedName name="Sheet2GrossProfitExpenseGENERALADMINISTRATIVELegalprofessionalLegalexpenseCommercialContracts5">#REF!</definedName>
    <definedName name="Sheet2GrossProfitExpenseGENERALADMINISTRATIVELegalprofessionalLegalexpenseCorporateMatters1" localSheetId="11">#REF!</definedName>
    <definedName name="Sheet2GrossProfitExpenseGENERALADMINISTRATIVELegalprofessionalLegalexpenseCorporateMatters1">#REF!</definedName>
    <definedName name="Sheet2GrossProfitExpenseGENERALADMINISTRATIVELegalprofessionalLegalexpenseCorporateMatters2" localSheetId="11">#REF!</definedName>
    <definedName name="Sheet2GrossProfitExpenseGENERALADMINISTRATIVELegalprofessionalLegalexpenseCorporateMatters2">#REF!</definedName>
    <definedName name="Sheet2GrossProfitExpenseGENERALADMINISTRATIVELegalprofessionalLegalexpenseCorporateMatters3" localSheetId="11">#REF!</definedName>
    <definedName name="Sheet2GrossProfitExpenseGENERALADMINISTRATIVELegalprofessionalLegalexpenseCorporateMatters3">#REF!</definedName>
    <definedName name="Sheet2GrossProfitExpenseGENERALADMINISTRATIVELegalprofessionalLegalexpenseCorporateMatters4" localSheetId="11">#REF!</definedName>
    <definedName name="Sheet2GrossProfitExpenseGENERALADMINISTRATIVELegalprofessionalLegalexpenseCorporateMatters4">#REF!</definedName>
    <definedName name="Sheet2GrossProfitExpenseGENERALADMINISTRATIVELegalprofessionalLegalexpenseCorporateMatters5" localSheetId="11">#REF!</definedName>
    <definedName name="Sheet2GrossProfitExpenseGENERALADMINISTRATIVELegalprofessionalLegalexpenseCorporateMatters5">#REF!</definedName>
    <definedName name="Sheet2GrossProfitExpenseGENERALADMINISTRATIVELegalprofessionalLegalexpenseFinancial1" localSheetId="11">#REF!</definedName>
    <definedName name="Sheet2GrossProfitExpenseGENERALADMINISTRATIVELegalprofessionalLegalexpenseFinancial1">#REF!</definedName>
    <definedName name="Sheet2GrossProfitExpenseGENERALADMINISTRATIVELegalprofessionalLegalexpenseFinancial2" localSheetId="11">#REF!</definedName>
    <definedName name="Sheet2GrossProfitExpenseGENERALADMINISTRATIVELegalprofessionalLegalexpenseFinancial2">#REF!</definedName>
    <definedName name="Sheet2GrossProfitExpenseGENERALADMINISTRATIVELegalprofessionalLegalexpenseFinancial3" localSheetId="11">#REF!</definedName>
    <definedName name="Sheet2GrossProfitExpenseGENERALADMINISTRATIVELegalprofessionalLegalexpenseFinancial3">#REF!</definedName>
    <definedName name="Sheet2GrossProfitExpenseGENERALADMINISTRATIVELegalprofessionalLegalexpenseFinancial4" localSheetId="11">#REF!</definedName>
    <definedName name="Sheet2GrossProfitExpenseGENERALADMINISTRATIVELegalprofessionalLegalexpenseFinancial4">#REF!</definedName>
    <definedName name="Sheet2GrossProfitExpenseGENERALADMINISTRATIVELegalprofessionalLegalexpenseFinancial5" localSheetId="11">#REF!</definedName>
    <definedName name="Sheet2GrossProfitExpenseGENERALADMINISTRATIVELegalprofessionalLegalexpenseFinancial5">#REF!</definedName>
    <definedName name="Sheet2GrossProfitExpenseGENERALADMINISTRATIVELegalprofessionalLegalexpenseLegalexpenseOther1" localSheetId="11">#REF!</definedName>
    <definedName name="Sheet2GrossProfitExpenseGENERALADMINISTRATIVELegalprofessionalLegalexpenseLegalexpenseOther1">#REF!</definedName>
    <definedName name="Sheet2GrossProfitExpenseGENERALADMINISTRATIVELegalprofessionalLegalexpenseLegalexpenseOther2" localSheetId="11">#REF!</definedName>
    <definedName name="Sheet2GrossProfitExpenseGENERALADMINISTRATIVELegalprofessionalLegalexpenseLegalexpenseOther2">#REF!</definedName>
    <definedName name="Sheet2GrossProfitExpenseGENERALADMINISTRATIVELegalprofessionalLegalexpenseLegalexpenseOther3" localSheetId="11">#REF!</definedName>
    <definedName name="Sheet2GrossProfitExpenseGENERALADMINISTRATIVELegalprofessionalLegalexpenseLegalexpenseOther3">#REF!</definedName>
    <definedName name="Sheet2GrossProfitExpenseGENERALADMINISTRATIVELegalprofessionalLegalexpenseLegalexpenseOther4" localSheetId="11">#REF!</definedName>
    <definedName name="Sheet2GrossProfitExpenseGENERALADMINISTRATIVELegalprofessionalLegalexpenseLegalexpenseOther4">#REF!</definedName>
    <definedName name="Sheet2GrossProfitExpenseGENERALADMINISTRATIVELegalprofessionalLegalexpenseLegalexpenseOther5" localSheetId="11">#REF!</definedName>
    <definedName name="Sheet2GrossProfitExpenseGENERALADMINISTRATIVELegalprofessionalLegalexpenseLegalexpenseOther5">#REF!</definedName>
    <definedName name="Sheet2GrossProfitExpenseGENERALADMINISTRATIVELegalprofessionalLegalprofessionalOther1" localSheetId="11">#REF!</definedName>
    <definedName name="Sheet2GrossProfitExpenseGENERALADMINISTRATIVELegalprofessionalLegalprofessionalOther1">#REF!</definedName>
    <definedName name="Sheet2GrossProfitExpenseGENERALADMINISTRATIVELegalprofessionalLegalprofessionalOther2" localSheetId="11">#REF!</definedName>
    <definedName name="Sheet2GrossProfitExpenseGENERALADMINISTRATIVELegalprofessionalLegalprofessionalOther2">#REF!</definedName>
    <definedName name="Sheet2GrossProfitExpenseGENERALADMINISTRATIVELegalprofessionalLegalprofessionalOther3" localSheetId="11">#REF!</definedName>
    <definedName name="Sheet2GrossProfitExpenseGENERALADMINISTRATIVELegalprofessionalLegalprofessionalOther3">#REF!</definedName>
    <definedName name="Sheet2GrossProfitExpenseGENERALADMINISTRATIVELegalprofessionalLegalprofessionalOther4" localSheetId="11">#REF!</definedName>
    <definedName name="Sheet2GrossProfitExpenseGENERALADMINISTRATIVELegalprofessionalLegalprofessionalOther4">#REF!</definedName>
    <definedName name="Sheet2GrossProfitExpenseGENERALADMINISTRATIVELegalprofessionalLegalprofessionalOther5" localSheetId="11">#REF!</definedName>
    <definedName name="Sheet2GrossProfitExpenseGENERALADMINISTRATIVELegalprofessionalLegalprofessionalOther5">#REF!</definedName>
    <definedName name="Sheet2GrossProfitExpenseGENERALADMINISTRATIVELegalprofessionalTotalAccountingAudit1" localSheetId="11">#REF!</definedName>
    <definedName name="Sheet2GrossProfitExpenseGENERALADMINISTRATIVELegalprofessionalTotalAccountingAudit1">#REF!</definedName>
    <definedName name="Sheet2GrossProfitExpenseGENERALADMINISTRATIVELegalprofessionalTotalAccountingAudit2" localSheetId="11">#REF!</definedName>
    <definedName name="Sheet2GrossProfitExpenseGENERALADMINISTRATIVELegalprofessionalTotalAccountingAudit2">#REF!</definedName>
    <definedName name="Sheet2GrossProfitExpenseGENERALADMINISTRATIVELegalprofessionalTotalAccountingAudit3" localSheetId="11">#REF!</definedName>
    <definedName name="Sheet2GrossProfitExpenseGENERALADMINISTRATIVELegalprofessionalTotalAccountingAudit3">#REF!</definedName>
    <definedName name="Sheet2GrossProfitExpenseGENERALADMINISTRATIVELegalprofessionalTotalAccountingAudit4" localSheetId="11">#REF!</definedName>
    <definedName name="Sheet2GrossProfitExpenseGENERALADMINISTRATIVELegalprofessionalTotalAccountingAudit4">#REF!</definedName>
    <definedName name="Sheet2GrossProfitExpenseGENERALADMINISTRATIVELegalprofessionalTotalAccountingAudit5" localSheetId="11">#REF!</definedName>
    <definedName name="Sheet2GrossProfitExpenseGENERALADMINISTRATIVELegalprofessionalTotalAccountingAudit5">#REF!</definedName>
    <definedName name="Sheet2GrossProfitExpenseGENERALADMINISTRATIVELegalprofessionalTotalLegalexpense1" localSheetId="11">#REF!</definedName>
    <definedName name="Sheet2GrossProfitExpenseGENERALADMINISTRATIVELegalprofessionalTotalLegalexpense1">#REF!</definedName>
    <definedName name="Sheet2GrossProfitExpenseGENERALADMINISTRATIVELegalprofessionalTotalLegalexpense2" localSheetId="11">#REF!</definedName>
    <definedName name="Sheet2GrossProfitExpenseGENERALADMINISTRATIVELegalprofessionalTotalLegalexpense2">#REF!</definedName>
    <definedName name="Sheet2GrossProfitExpenseGENERALADMINISTRATIVELegalprofessionalTotalLegalexpense3" localSheetId="11">#REF!</definedName>
    <definedName name="Sheet2GrossProfitExpenseGENERALADMINISTRATIVELegalprofessionalTotalLegalexpense3">#REF!</definedName>
    <definedName name="Sheet2GrossProfitExpenseGENERALADMINISTRATIVELegalprofessionalTotalLegalexpense4" localSheetId="11">#REF!</definedName>
    <definedName name="Sheet2GrossProfitExpenseGENERALADMINISTRATIVELegalprofessionalTotalLegalexpense4">#REF!</definedName>
    <definedName name="Sheet2GrossProfitExpenseGENERALADMINISTRATIVELegalprofessionalTotalLegalexpense5" localSheetId="11">#REF!</definedName>
    <definedName name="Sheet2GrossProfitExpenseGENERALADMINISTRATIVELegalprofessionalTotalLegalexpense5">#REF!</definedName>
    <definedName name="Sheet2GrossProfitExpenseGENERALADMINISTRATIVEMarketingExpense" localSheetId="11">#REF!</definedName>
    <definedName name="Sheet2GrossProfitExpenseGENERALADMINISTRATIVEMarketingExpense">#REF!</definedName>
    <definedName name="Sheet2GrossProfitExpenseGENERALADMINISTRATIVEMarketingExpenseContractpersonnel1" localSheetId="11">#REF!</definedName>
    <definedName name="Sheet2GrossProfitExpenseGENERALADMINISTRATIVEMarketingExpenseContractpersonnel1">#REF!</definedName>
    <definedName name="Sheet2GrossProfitExpenseGENERALADMINISTRATIVEMarketingExpenseContractpersonnel2" localSheetId="11">#REF!</definedName>
    <definedName name="Sheet2GrossProfitExpenseGENERALADMINISTRATIVEMarketingExpenseContractpersonnel2">#REF!</definedName>
    <definedName name="Sheet2GrossProfitExpenseGENERALADMINISTRATIVEMarketingExpenseContractpersonnel3" localSheetId="11">#REF!</definedName>
    <definedName name="Sheet2GrossProfitExpenseGENERALADMINISTRATIVEMarketingExpenseContractpersonnel3">#REF!</definedName>
    <definedName name="Sheet2GrossProfitExpenseGENERALADMINISTRATIVEMarketingExpenseContractpersonnel4" localSheetId="11">#REF!</definedName>
    <definedName name="Sheet2GrossProfitExpenseGENERALADMINISTRATIVEMarketingExpenseContractpersonnel4">#REF!</definedName>
    <definedName name="Sheet2GrossProfitExpenseGENERALADMINISTRATIVEMarketingExpenseContractpersonnel5" localSheetId="11">#REF!</definedName>
    <definedName name="Sheet2GrossProfitExpenseGENERALADMINISTRATIVEMarketingExpenseContractpersonnel5">#REF!</definedName>
    <definedName name="Sheet2GrossProfitExpenseGENERALADMINISTRATIVEMarketingExpenseEmployeebenefits1" localSheetId="11">#REF!</definedName>
    <definedName name="Sheet2GrossProfitExpenseGENERALADMINISTRATIVEMarketingExpenseEmployeebenefits1">#REF!</definedName>
    <definedName name="Sheet2GrossProfitExpenseGENERALADMINISTRATIVEMarketingExpenseEmployeebenefits2" localSheetId="11">#REF!</definedName>
    <definedName name="Sheet2GrossProfitExpenseGENERALADMINISTRATIVEMarketingExpenseEmployeebenefits2">#REF!</definedName>
    <definedName name="Sheet2GrossProfitExpenseGENERALADMINISTRATIVEMarketingExpenseEmployeebenefits3" localSheetId="11">#REF!</definedName>
    <definedName name="Sheet2GrossProfitExpenseGENERALADMINISTRATIVEMarketingExpenseEmployeebenefits3">#REF!</definedName>
    <definedName name="Sheet2GrossProfitExpenseGENERALADMINISTRATIVEMarketingExpenseEmployeebenefits4" localSheetId="11">#REF!</definedName>
    <definedName name="Sheet2GrossProfitExpenseGENERALADMINISTRATIVEMarketingExpenseEmployeebenefits4">#REF!</definedName>
    <definedName name="Sheet2GrossProfitExpenseGENERALADMINISTRATIVEMarketingExpenseEmployeebenefits5" localSheetId="11">#REF!</definedName>
    <definedName name="Sheet2GrossProfitExpenseGENERALADMINISTRATIVEMarketingExpenseEmployeebenefits5">#REF!</definedName>
    <definedName name="Sheet2GrossProfitExpenseGENERALADMINISTRATIVEMarketingExpenseMarketingExpenseOther1" localSheetId="11">#REF!</definedName>
    <definedName name="Sheet2GrossProfitExpenseGENERALADMINISTRATIVEMarketingExpenseMarketingExpenseOther1">#REF!</definedName>
    <definedName name="Sheet2GrossProfitExpenseGENERALADMINISTRATIVEMarketingExpenseMarketingExpenseOther2" localSheetId="11">#REF!</definedName>
    <definedName name="Sheet2GrossProfitExpenseGENERALADMINISTRATIVEMarketingExpenseMarketingExpenseOther2">#REF!</definedName>
    <definedName name="Sheet2GrossProfitExpenseGENERALADMINISTRATIVEMarketingExpenseMarketingExpenseOther3" localSheetId="11">#REF!</definedName>
    <definedName name="Sheet2GrossProfitExpenseGENERALADMINISTRATIVEMarketingExpenseMarketingExpenseOther3">#REF!</definedName>
    <definedName name="Sheet2GrossProfitExpenseGENERALADMINISTRATIVEMarketingExpenseMarketingExpenseOther4" localSheetId="11">#REF!</definedName>
    <definedName name="Sheet2GrossProfitExpenseGENERALADMINISTRATIVEMarketingExpenseMarketingExpenseOther4">#REF!</definedName>
    <definedName name="Sheet2GrossProfitExpenseGENERALADMINISTRATIVEMarketingExpenseMarketingExpenseOther5" localSheetId="11">#REF!</definedName>
    <definedName name="Sheet2GrossProfitExpenseGENERALADMINISTRATIVEMarketingExpenseMarketingExpenseOther5">#REF!</definedName>
    <definedName name="Sheet2GrossProfitExpenseGENERALADMINISTRATIVEMarketingExpenseSalarieswages1" localSheetId="11">#REF!</definedName>
    <definedName name="Sheet2GrossProfitExpenseGENERALADMINISTRATIVEMarketingExpenseSalarieswages1">#REF!</definedName>
    <definedName name="Sheet2GrossProfitExpenseGENERALADMINISTRATIVEMarketingExpenseSalarieswages2" localSheetId="11">#REF!</definedName>
    <definedName name="Sheet2GrossProfitExpenseGENERALADMINISTRATIVEMarketingExpenseSalarieswages2">#REF!</definedName>
    <definedName name="Sheet2GrossProfitExpenseGENERALADMINISTRATIVEMarketingExpenseSalarieswages3" localSheetId="11">#REF!</definedName>
    <definedName name="Sheet2GrossProfitExpenseGENERALADMINISTRATIVEMarketingExpenseSalarieswages3">#REF!</definedName>
    <definedName name="Sheet2GrossProfitExpenseGENERALADMINISTRATIVEMarketingExpenseSalarieswages4" localSheetId="11">#REF!</definedName>
    <definedName name="Sheet2GrossProfitExpenseGENERALADMINISTRATIVEMarketingExpenseSalarieswages4">#REF!</definedName>
    <definedName name="Sheet2GrossProfitExpenseGENERALADMINISTRATIVEMarketingExpenseSalarieswages5" localSheetId="11">#REF!</definedName>
    <definedName name="Sheet2GrossProfitExpenseGENERALADMINISTRATIVEMarketingExpenseSalarieswages5">#REF!</definedName>
    <definedName name="Sheet2GrossProfitExpenseGENERALADMINISTRATIVEPersonnelandcontractors" localSheetId="11">#REF!</definedName>
    <definedName name="Sheet2GrossProfitExpenseGENERALADMINISTRATIVEPersonnelandcontractors">#REF!</definedName>
    <definedName name="Sheet2GrossProfitExpenseGENERALADMINISTRATIVEPersonnelandcontractorsBudgettedSalaries1" localSheetId="11">#REF!</definedName>
    <definedName name="Sheet2GrossProfitExpenseGENERALADMINISTRATIVEPersonnelandcontractorsBudgettedSalaries1">#REF!</definedName>
    <definedName name="Sheet2GrossProfitExpenseGENERALADMINISTRATIVEPersonnelandcontractorsBudgettedSalaries2" localSheetId="11">#REF!</definedName>
    <definedName name="Sheet2GrossProfitExpenseGENERALADMINISTRATIVEPersonnelandcontractorsBudgettedSalaries2">#REF!</definedName>
    <definedName name="Sheet2GrossProfitExpenseGENERALADMINISTRATIVEPersonnelandcontractorsBudgettedSalaries3" localSheetId="11">#REF!</definedName>
    <definedName name="Sheet2GrossProfitExpenseGENERALADMINISTRATIVEPersonnelandcontractorsBudgettedSalaries3">#REF!</definedName>
    <definedName name="Sheet2GrossProfitExpenseGENERALADMINISTRATIVEPersonnelandcontractorsBudgettedSalaries4" localSheetId="11">#REF!</definedName>
    <definedName name="Sheet2GrossProfitExpenseGENERALADMINISTRATIVEPersonnelandcontractorsBudgettedSalaries4">#REF!</definedName>
    <definedName name="Sheet2GrossProfitExpenseGENERALADMINISTRATIVEPersonnelandcontractorsBudgettedSalaries5" localSheetId="11">#REF!</definedName>
    <definedName name="Sheet2GrossProfitExpenseGENERALADMINISTRATIVEPersonnelandcontractorsBudgettedSalaries5">#REF!</definedName>
    <definedName name="Sheet2GrossProfitExpenseGENERALADMINISTRATIVEPersonnelandcontractorsCCRALatefee1" localSheetId="11">#REF!</definedName>
    <definedName name="Sheet2GrossProfitExpenseGENERALADMINISTRATIVEPersonnelandcontractorsCCRALatefee1">#REF!</definedName>
    <definedName name="Sheet2GrossProfitExpenseGENERALADMINISTRATIVEPersonnelandcontractorsCCRALatefee2" localSheetId="11">#REF!</definedName>
    <definedName name="Sheet2GrossProfitExpenseGENERALADMINISTRATIVEPersonnelandcontractorsCCRALatefee2">#REF!</definedName>
    <definedName name="Sheet2GrossProfitExpenseGENERALADMINISTRATIVEPersonnelandcontractorsCCRALatefee3" localSheetId="11">#REF!</definedName>
    <definedName name="Sheet2GrossProfitExpenseGENERALADMINISTRATIVEPersonnelandcontractorsCCRALatefee3">#REF!</definedName>
    <definedName name="Sheet2GrossProfitExpenseGENERALADMINISTRATIVEPersonnelandcontractorsCCRALatefee4" localSheetId="11">#REF!</definedName>
    <definedName name="Sheet2GrossProfitExpenseGENERALADMINISTRATIVEPersonnelandcontractorsCCRALatefee4">#REF!</definedName>
    <definedName name="Sheet2GrossProfitExpenseGENERALADMINISTRATIVEPersonnelandcontractorsCCRALatefee5" localSheetId="11">#REF!</definedName>
    <definedName name="Sheet2GrossProfitExpenseGENERALADMINISTRATIVEPersonnelandcontractorsCCRALatefee5">#REF!</definedName>
    <definedName name="Sheet2GrossProfitExpenseGENERALADMINISTRATIVEPersonnelandcontractorsConsultants1" localSheetId="11">#REF!</definedName>
    <definedName name="Sheet2GrossProfitExpenseGENERALADMINISTRATIVEPersonnelandcontractorsConsultants1">#REF!</definedName>
    <definedName name="Sheet2GrossProfitExpenseGENERALADMINISTRATIVEPersonnelandcontractorsConsultants2" localSheetId="11">#REF!</definedName>
    <definedName name="Sheet2GrossProfitExpenseGENERALADMINISTRATIVEPersonnelandcontractorsConsultants2">#REF!</definedName>
    <definedName name="Sheet2GrossProfitExpenseGENERALADMINISTRATIVEPersonnelandcontractorsConsultants3" localSheetId="11">#REF!</definedName>
    <definedName name="Sheet2GrossProfitExpenseGENERALADMINISTRATIVEPersonnelandcontractorsConsultants3">#REF!</definedName>
    <definedName name="Sheet2GrossProfitExpenseGENERALADMINISTRATIVEPersonnelandcontractorsConsultants4" localSheetId="11">#REF!</definedName>
    <definedName name="Sheet2GrossProfitExpenseGENERALADMINISTRATIVEPersonnelandcontractorsConsultants4">#REF!</definedName>
    <definedName name="Sheet2GrossProfitExpenseGENERALADMINISTRATIVEPersonnelandcontractorsConsultants5" localSheetId="11">#REF!</definedName>
    <definedName name="Sheet2GrossProfitExpenseGENERALADMINISTRATIVEPersonnelandcontractorsConsultants5">#REF!</definedName>
    <definedName name="Sheet2GrossProfitExpenseGENERALADMINISTRATIVEPersonnelandcontractorsEmployees" localSheetId="11">#REF!</definedName>
    <definedName name="Sheet2GrossProfitExpenseGENERALADMINISTRATIVEPersonnelandcontractorsEmployees">#REF!</definedName>
    <definedName name="Sheet2GrossProfitExpenseGENERALADMINISTRATIVEPersonnelandcontractorsEmployeesBonus1" localSheetId="11">#REF!</definedName>
    <definedName name="Sheet2GrossProfitExpenseGENERALADMINISTRATIVEPersonnelandcontractorsEmployeesBonus1">#REF!</definedName>
    <definedName name="Sheet2GrossProfitExpenseGENERALADMINISTRATIVEPersonnelandcontractorsEmployeesBonus2" localSheetId="11">#REF!</definedName>
    <definedName name="Sheet2GrossProfitExpenseGENERALADMINISTRATIVEPersonnelandcontractorsEmployeesBonus2">#REF!</definedName>
    <definedName name="Sheet2GrossProfitExpenseGENERALADMINISTRATIVEPersonnelandcontractorsEmployeesBonus3" localSheetId="11">#REF!</definedName>
    <definedName name="Sheet2GrossProfitExpenseGENERALADMINISTRATIVEPersonnelandcontractorsEmployeesBonus3">#REF!</definedName>
    <definedName name="Sheet2GrossProfitExpenseGENERALADMINISTRATIVEPersonnelandcontractorsEmployeesBonus4" localSheetId="11">#REF!</definedName>
    <definedName name="Sheet2GrossProfitExpenseGENERALADMINISTRATIVEPersonnelandcontractorsEmployeesBonus4">#REF!</definedName>
    <definedName name="Sheet2GrossProfitExpenseGENERALADMINISTRATIVEPersonnelandcontractorsEmployeesBonus5" localSheetId="11">#REF!</definedName>
    <definedName name="Sheet2GrossProfitExpenseGENERALADMINISTRATIVEPersonnelandcontractorsEmployeesBonus5">#REF!</definedName>
    <definedName name="Sheet2GrossProfitExpenseGENERALADMINISTRATIVEPersonnelandcontractorsEmployeesCompanyCPP1" localSheetId="11">#REF!</definedName>
    <definedName name="Sheet2GrossProfitExpenseGENERALADMINISTRATIVEPersonnelandcontractorsEmployeesCompanyCPP1">#REF!</definedName>
    <definedName name="Sheet2GrossProfitExpenseGENERALADMINISTRATIVEPersonnelandcontractorsEmployeesCompanyCPP2" localSheetId="11">#REF!</definedName>
    <definedName name="Sheet2GrossProfitExpenseGENERALADMINISTRATIVEPersonnelandcontractorsEmployeesCompanyCPP2">#REF!</definedName>
    <definedName name="Sheet2GrossProfitExpenseGENERALADMINISTRATIVEPersonnelandcontractorsEmployeesCompanyCPP3" localSheetId="11">#REF!</definedName>
    <definedName name="Sheet2GrossProfitExpenseGENERALADMINISTRATIVEPersonnelandcontractorsEmployeesCompanyCPP3">#REF!</definedName>
    <definedName name="Sheet2GrossProfitExpenseGENERALADMINISTRATIVEPersonnelandcontractorsEmployeesCompanyCPP4" localSheetId="11">#REF!</definedName>
    <definedName name="Sheet2GrossProfitExpenseGENERALADMINISTRATIVEPersonnelandcontractorsEmployeesCompanyCPP4">#REF!</definedName>
    <definedName name="Sheet2GrossProfitExpenseGENERALADMINISTRATIVEPersonnelandcontractorsEmployeesCompanyCPP5" localSheetId="11">#REF!</definedName>
    <definedName name="Sheet2GrossProfitExpenseGENERALADMINISTRATIVEPersonnelandcontractorsEmployeesCompanyCPP5">#REF!</definedName>
    <definedName name="Sheet2GrossProfitExpenseGENERALADMINISTRATIVEPersonnelandcontractorsEmployeesCompanyEI1" localSheetId="11">#REF!</definedName>
    <definedName name="Sheet2GrossProfitExpenseGENERALADMINISTRATIVEPersonnelandcontractorsEmployeesCompanyEI1">#REF!</definedName>
    <definedName name="Sheet2GrossProfitExpenseGENERALADMINISTRATIVEPersonnelandcontractorsEmployeesCompanyEI2" localSheetId="11">#REF!</definedName>
    <definedName name="Sheet2GrossProfitExpenseGENERALADMINISTRATIVEPersonnelandcontractorsEmployeesCompanyEI2">#REF!</definedName>
    <definedName name="Sheet2GrossProfitExpenseGENERALADMINISTRATIVEPersonnelandcontractorsEmployeesCompanyEI3" localSheetId="11">#REF!</definedName>
    <definedName name="Sheet2GrossProfitExpenseGENERALADMINISTRATIVEPersonnelandcontractorsEmployeesCompanyEI3">#REF!</definedName>
    <definedName name="Sheet2GrossProfitExpenseGENERALADMINISTRATIVEPersonnelandcontractorsEmployeesCompanyEI4" localSheetId="11">#REF!</definedName>
    <definedName name="Sheet2GrossProfitExpenseGENERALADMINISTRATIVEPersonnelandcontractorsEmployeesCompanyEI4">#REF!</definedName>
    <definedName name="Sheet2GrossProfitExpenseGENERALADMINISTRATIVEPersonnelandcontractorsEmployeesCompanyEI5" localSheetId="11">#REF!</definedName>
    <definedName name="Sheet2GrossProfitExpenseGENERALADMINISTRATIVEPersonnelandcontractorsEmployeesCompanyEI5">#REF!</definedName>
    <definedName name="Sheet2GrossProfitExpenseGENERALADMINISTRATIVEPersonnelandcontractorsEmployeesCPPEICompany1" localSheetId="11">#REF!</definedName>
    <definedName name="Sheet2GrossProfitExpenseGENERALADMINISTRATIVEPersonnelandcontractorsEmployeesCPPEICompany1">#REF!</definedName>
    <definedName name="Sheet2GrossProfitExpenseGENERALADMINISTRATIVEPersonnelandcontractorsEmployeesCPPEICompany2" localSheetId="11">#REF!</definedName>
    <definedName name="Sheet2GrossProfitExpenseGENERALADMINISTRATIVEPersonnelandcontractorsEmployeesCPPEICompany2">#REF!</definedName>
    <definedName name="Sheet2GrossProfitExpenseGENERALADMINISTRATIVEPersonnelandcontractorsEmployeesCPPEICompany3" localSheetId="11">#REF!</definedName>
    <definedName name="Sheet2GrossProfitExpenseGENERALADMINISTRATIVEPersonnelandcontractorsEmployeesCPPEICompany3">#REF!</definedName>
    <definedName name="Sheet2GrossProfitExpenseGENERALADMINISTRATIVEPersonnelandcontractorsEmployeesCPPEICompany4" localSheetId="11">#REF!</definedName>
    <definedName name="Sheet2GrossProfitExpenseGENERALADMINISTRATIVEPersonnelandcontractorsEmployeesCPPEICompany4">#REF!</definedName>
    <definedName name="Sheet2GrossProfitExpenseGENERALADMINISTRATIVEPersonnelandcontractorsEmployeesCPPEICompany5" localSheetId="11">#REF!</definedName>
    <definedName name="Sheet2GrossProfitExpenseGENERALADMINISTRATIVEPersonnelandcontractorsEmployeesCPPEICompany5">#REF!</definedName>
    <definedName name="Sheet2GrossProfitExpenseGENERALADMINISTRATIVEPersonnelandcontractorsEmployeesEmployeebenefits1" localSheetId="11">#REF!</definedName>
    <definedName name="Sheet2GrossProfitExpenseGENERALADMINISTRATIVEPersonnelandcontractorsEmployeesEmployeebenefits1">#REF!</definedName>
    <definedName name="Sheet2GrossProfitExpenseGENERALADMINISTRATIVEPersonnelandcontractorsEmployeesEmployeebenefits2" localSheetId="11">#REF!</definedName>
    <definedName name="Sheet2GrossProfitExpenseGENERALADMINISTRATIVEPersonnelandcontractorsEmployeesEmployeebenefits2">#REF!</definedName>
    <definedName name="Sheet2GrossProfitExpenseGENERALADMINISTRATIVEPersonnelandcontractorsEmployeesEmployeebenefits3" localSheetId="11">#REF!</definedName>
    <definedName name="Sheet2GrossProfitExpenseGENERALADMINISTRATIVEPersonnelandcontractorsEmployeesEmployeebenefits3">#REF!</definedName>
    <definedName name="Sheet2GrossProfitExpenseGENERALADMINISTRATIVEPersonnelandcontractorsEmployeesEmployeebenefits4" localSheetId="11">#REF!</definedName>
    <definedName name="Sheet2GrossProfitExpenseGENERALADMINISTRATIVEPersonnelandcontractorsEmployeesEmployeebenefits4">#REF!</definedName>
    <definedName name="Sheet2GrossProfitExpenseGENERALADMINISTRATIVEPersonnelandcontractorsEmployeesEmployeebenefits5" localSheetId="11">#REF!</definedName>
    <definedName name="Sheet2GrossProfitExpenseGENERALADMINISTRATIVEPersonnelandcontractorsEmployeesEmployeebenefits5">#REF!</definedName>
    <definedName name="Sheet2GrossProfitExpenseGENERALADMINISTRATIVEPersonnelandcontractorsEmployeesEmployeesOther1" localSheetId="11">#REF!</definedName>
    <definedName name="Sheet2GrossProfitExpenseGENERALADMINISTRATIVEPersonnelandcontractorsEmployeesEmployeesOther1">#REF!</definedName>
    <definedName name="Sheet2GrossProfitExpenseGENERALADMINISTRATIVEPersonnelandcontractorsEmployeesEmployeesOther2" localSheetId="11">#REF!</definedName>
    <definedName name="Sheet2GrossProfitExpenseGENERALADMINISTRATIVEPersonnelandcontractorsEmployeesEmployeesOther2">#REF!</definedName>
    <definedName name="Sheet2GrossProfitExpenseGENERALADMINISTRATIVEPersonnelandcontractorsEmployeesEmployeesOther3" localSheetId="11">#REF!</definedName>
    <definedName name="Sheet2GrossProfitExpenseGENERALADMINISTRATIVEPersonnelandcontractorsEmployeesEmployeesOther3">#REF!</definedName>
    <definedName name="Sheet2GrossProfitExpenseGENERALADMINISTRATIVEPersonnelandcontractorsEmployeesEmployeesOther4" localSheetId="11">#REF!</definedName>
    <definedName name="Sheet2GrossProfitExpenseGENERALADMINISTRATIVEPersonnelandcontractorsEmployeesEmployeesOther4">#REF!</definedName>
    <definedName name="Sheet2GrossProfitExpenseGENERALADMINISTRATIVEPersonnelandcontractorsEmployeesEmployeesOther5" localSheetId="11">#REF!</definedName>
    <definedName name="Sheet2GrossProfitExpenseGENERALADMINISTRATIVEPersonnelandcontractorsEmployeesEmployeesOther5">#REF!</definedName>
    <definedName name="Sheet2GrossProfitExpenseGENERALADMINISTRATIVEPersonnelandcontractorsEmployeesSalaryControl1" localSheetId="11">#REF!</definedName>
    <definedName name="Sheet2GrossProfitExpenseGENERALADMINISTRATIVEPersonnelandcontractorsEmployeesSalaryControl1">#REF!</definedName>
    <definedName name="Sheet2GrossProfitExpenseGENERALADMINISTRATIVEPersonnelandcontractorsEmployeesSalaryControl2" localSheetId="11">#REF!</definedName>
    <definedName name="Sheet2GrossProfitExpenseGENERALADMINISTRATIVEPersonnelandcontractorsEmployeesSalaryControl2">#REF!</definedName>
    <definedName name="Sheet2GrossProfitExpenseGENERALADMINISTRATIVEPersonnelandcontractorsEmployeesSalaryControl3" localSheetId="11">#REF!</definedName>
    <definedName name="Sheet2GrossProfitExpenseGENERALADMINISTRATIVEPersonnelandcontractorsEmployeesSalaryControl3">#REF!</definedName>
    <definedName name="Sheet2GrossProfitExpenseGENERALADMINISTRATIVEPersonnelandcontractorsEmployeesSalaryControl4" localSheetId="11">#REF!</definedName>
    <definedName name="Sheet2GrossProfitExpenseGENERALADMINISTRATIVEPersonnelandcontractorsEmployeesSalaryControl4">#REF!</definedName>
    <definedName name="Sheet2GrossProfitExpenseGENERALADMINISTRATIVEPersonnelandcontractorsEmployeesSalaryControl5" localSheetId="11">#REF!</definedName>
    <definedName name="Sheet2GrossProfitExpenseGENERALADMINISTRATIVEPersonnelandcontractorsEmployeesSalaryControl5">#REF!</definedName>
    <definedName name="Sheet2GrossProfitExpenseGENERALADMINISTRATIVEPersonnelandcontractorsEmployeesVacationexpense1" localSheetId="11">#REF!</definedName>
    <definedName name="Sheet2GrossProfitExpenseGENERALADMINISTRATIVEPersonnelandcontractorsEmployeesVacationexpense1">#REF!</definedName>
    <definedName name="Sheet2GrossProfitExpenseGENERALADMINISTRATIVEPersonnelandcontractorsEmployeesVacationexpense2" localSheetId="11">#REF!</definedName>
    <definedName name="Sheet2GrossProfitExpenseGENERALADMINISTRATIVEPersonnelandcontractorsEmployeesVacationexpense2">#REF!</definedName>
    <definedName name="Sheet2GrossProfitExpenseGENERALADMINISTRATIVEPersonnelandcontractorsEmployeesVacationexpense3" localSheetId="11">#REF!</definedName>
    <definedName name="Sheet2GrossProfitExpenseGENERALADMINISTRATIVEPersonnelandcontractorsEmployeesVacationexpense3">#REF!</definedName>
    <definedName name="Sheet2GrossProfitExpenseGENERALADMINISTRATIVEPersonnelandcontractorsEmployeesVacationexpense4" localSheetId="11">#REF!</definedName>
    <definedName name="Sheet2GrossProfitExpenseGENERALADMINISTRATIVEPersonnelandcontractorsEmployeesVacationexpense4">#REF!</definedName>
    <definedName name="Sheet2GrossProfitExpenseGENERALADMINISTRATIVEPersonnelandcontractorsEmployeesVacationexpense5" localSheetId="11">#REF!</definedName>
    <definedName name="Sheet2GrossProfitExpenseGENERALADMINISTRATIVEPersonnelandcontractorsEmployeesVacationexpense5">#REF!</definedName>
    <definedName name="Sheet2GrossProfitExpenseGENERALADMINISTRATIVEPersonnelandcontractorsEmployeesWageAllocation1" localSheetId="11">#REF!</definedName>
    <definedName name="Sheet2GrossProfitExpenseGENERALADMINISTRATIVEPersonnelandcontractorsEmployeesWageAllocation1">#REF!</definedName>
    <definedName name="Sheet2GrossProfitExpenseGENERALADMINISTRATIVEPersonnelandcontractorsEmployeesWageAllocation2" localSheetId="11">#REF!</definedName>
    <definedName name="Sheet2GrossProfitExpenseGENERALADMINISTRATIVEPersonnelandcontractorsEmployeesWageAllocation2">#REF!</definedName>
    <definedName name="Sheet2GrossProfitExpenseGENERALADMINISTRATIVEPersonnelandcontractorsEmployeesWageAllocation3" localSheetId="11">#REF!</definedName>
    <definedName name="Sheet2GrossProfitExpenseGENERALADMINISTRATIVEPersonnelandcontractorsEmployeesWageAllocation3">#REF!</definedName>
    <definedName name="Sheet2GrossProfitExpenseGENERALADMINISTRATIVEPersonnelandcontractorsEmployeesWageAllocation4" localSheetId="11">#REF!</definedName>
    <definedName name="Sheet2GrossProfitExpenseGENERALADMINISTRATIVEPersonnelandcontractorsEmployeesWageAllocation4">#REF!</definedName>
    <definedName name="Sheet2GrossProfitExpenseGENERALADMINISTRATIVEPersonnelandcontractorsEmployeesWageAllocation5" localSheetId="11">#REF!</definedName>
    <definedName name="Sheet2GrossProfitExpenseGENERALADMINISTRATIVEPersonnelandcontractorsEmployeesWageAllocation5">#REF!</definedName>
    <definedName name="Sheet2GrossProfitExpenseGENERALADMINISTRATIVEPersonnelandcontractorsEmployeesWagesSalaries1" localSheetId="11">#REF!</definedName>
    <definedName name="Sheet2GrossProfitExpenseGENERALADMINISTRATIVEPersonnelandcontractorsEmployeesWagesSalaries1">#REF!</definedName>
    <definedName name="Sheet2GrossProfitExpenseGENERALADMINISTRATIVEPersonnelandcontractorsEmployeesWagesSalaries2" localSheetId="11">#REF!</definedName>
    <definedName name="Sheet2GrossProfitExpenseGENERALADMINISTRATIVEPersonnelandcontractorsEmployeesWagesSalaries2">#REF!</definedName>
    <definedName name="Sheet2GrossProfitExpenseGENERALADMINISTRATIVEPersonnelandcontractorsEmployeesWagesSalaries3" localSheetId="11">#REF!</definedName>
    <definedName name="Sheet2GrossProfitExpenseGENERALADMINISTRATIVEPersonnelandcontractorsEmployeesWagesSalaries3">#REF!</definedName>
    <definedName name="Sheet2GrossProfitExpenseGENERALADMINISTRATIVEPersonnelandcontractorsEmployeesWagesSalaries4" localSheetId="11">#REF!</definedName>
    <definedName name="Sheet2GrossProfitExpenseGENERALADMINISTRATIVEPersonnelandcontractorsEmployeesWagesSalaries4">#REF!</definedName>
    <definedName name="Sheet2GrossProfitExpenseGENERALADMINISTRATIVEPersonnelandcontractorsEmployeesWagesSalaries5" localSheetId="11">#REF!</definedName>
    <definedName name="Sheet2GrossProfitExpenseGENERALADMINISTRATIVEPersonnelandcontractorsEmployeesWagesSalaries5">#REF!</definedName>
    <definedName name="Sheet2GrossProfitExpenseGENERALADMINISTRATIVEPersonnelandcontractorsEmployeesWCBExpense1" localSheetId="11">#REF!</definedName>
    <definedName name="Sheet2GrossProfitExpenseGENERALADMINISTRATIVEPersonnelandcontractorsEmployeesWCBExpense1">#REF!</definedName>
    <definedName name="Sheet2GrossProfitExpenseGENERALADMINISTRATIVEPersonnelandcontractorsEmployeesWCBExpense2" localSheetId="11">#REF!</definedName>
    <definedName name="Sheet2GrossProfitExpenseGENERALADMINISTRATIVEPersonnelandcontractorsEmployeesWCBExpense2">#REF!</definedName>
    <definedName name="Sheet2GrossProfitExpenseGENERALADMINISTRATIVEPersonnelandcontractorsEmployeesWCBExpense3" localSheetId="11">#REF!</definedName>
    <definedName name="Sheet2GrossProfitExpenseGENERALADMINISTRATIVEPersonnelandcontractorsEmployeesWCBExpense3">#REF!</definedName>
    <definedName name="Sheet2GrossProfitExpenseGENERALADMINISTRATIVEPersonnelandcontractorsEmployeesWCBExpense4" localSheetId="11">#REF!</definedName>
    <definedName name="Sheet2GrossProfitExpenseGENERALADMINISTRATIVEPersonnelandcontractorsEmployeesWCBExpense4">#REF!</definedName>
    <definedName name="Sheet2GrossProfitExpenseGENERALADMINISTRATIVEPersonnelandcontractorsEmployeesWCBExpense5" localSheetId="11">#REF!</definedName>
    <definedName name="Sheet2GrossProfitExpenseGENERALADMINISTRATIVEPersonnelandcontractorsEmployeesWCBExpense5">#REF!</definedName>
    <definedName name="Sheet2GrossProfitExpenseGENERALADMINISTRATIVEPersonnelandcontractorsEmploymentAgencyFees1" localSheetId="11">#REF!</definedName>
    <definedName name="Sheet2GrossProfitExpenseGENERALADMINISTRATIVEPersonnelandcontractorsEmploymentAgencyFees1">#REF!</definedName>
    <definedName name="Sheet2GrossProfitExpenseGENERALADMINISTRATIVEPersonnelandcontractorsEmploymentAgencyFees2" localSheetId="11">#REF!</definedName>
    <definedName name="Sheet2GrossProfitExpenseGENERALADMINISTRATIVEPersonnelandcontractorsEmploymentAgencyFees2">#REF!</definedName>
    <definedName name="Sheet2GrossProfitExpenseGENERALADMINISTRATIVEPersonnelandcontractorsEmploymentAgencyFees3" localSheetId="11">#REF!</definedName>
    <definedName name="Sheet2GrossProfitExpenseGENERALADMINISTRATIVEPersonnelandcontractorsEmploymentAgencyFees3">#REF!</definedName>
    <definedName name="Sheet2GrossProfitExpenseGENERALADMINISTRATIVEPersonnelandcontractorsEmploymentAgencyFees4" localSheetId="11">#REF!</definedName>
    <definedName name="Sheet2GrossProfitExpenseGENERALADMINISTRATIVEPersonnelandcontractorsEmploymentAgencyFees4">#REF!</definedName>
    <definedName name="Sheet2GrossProfitExpenseGENERALADMINISTRATIVEPersonnelandcontractorsEmploymentAgencyFees5" localSheetId="11">#REF!</definedName>
    <definedName name="Sheet2GrossProfitExpenseGENERALADMINISTRATIVEPersonnelandcontractorsEmploymentAgencyFees5">#REF!</definedName>
    <definedName name="Sheet2GrossProfitExpenseGENERALADMINISTRATIVEPersonnelandcontractorsPayrollFees1" localSheetId="11">#REF!</definedName>
    <definedName name="Sheet2GrossProfitExpenseGENERALADMINISTRATIVEPersonnelandcontractorsPayrollFees1">#REF!</definedName>
    <definedName name="Sheet2GrossProfitExpenseGENERALADMINISTRATIVEPersonnelandcontractorsPayrollFees2" localSheetId="11">#REF!</definedName>
    <definedName name="Sheet2GrossProfitExpenseGENERALADMINISTRATIVEPersonnelandcontractorsPayrollFees2">#REF!</definedName>
    <definedName name="Sheet2GrossProfitExpenseGENERALADMINISTRATIVEPersonnelandcontractorsPayrollFees3" localSheetId="11">#REF!</definedName>
    <definedName name="Sheet2GrossProfitExpenseGENERALADMINISTRATIVEPersonnelandcontractorsPayrollFees3">#REF!</definedName>
    <definedName name="Sheet2GrossProfitExpenseGENERALADMINISTRATIVEPersonnelandcontractorsPayrollFees4" localSheetId="11">#REF!</definedName>
    <definedName name="Sheet2GrossProfitExpenseGENERALADMINISTRATIVEPersonnelandcontractorsPayrollFees4">#REF!</definedName>
    <definedName name="Sheet2GrossProfitExpenseGENERALADMINISTRATIVEPersonnelandcontractorsPayrollFees5" localSheetId="11">#REF!</definedName>
    <definedName name="Sheet2GrossProfitExpenseGENERALADMINISTRATIVEPersonnelandcontractorsPayrollFees5">#REF!</definedName>
    <definedName name="Sheet2GrossProfitExpenseGENERALADMINISTRATIVEPersonnelandcontractorsPersonnelandcontractorsOther1" localSheetId="11">#REF!</definedName>
    <definedName name="Sheet2GrossProfitExpenseGENERALADMINISTRATIVEPersonnelandcontractorsPersonnelandcontractorsOther1">#REF!</definedName>
    <definedName name="Sheet2GrossProfitExpenseGENERALADMINISTRATIVEPersonnelandcontractorsPersonnelandcontractorsOther2" localSheetId="11">#REF!</definedName>
    <definedName name="Sheet2GrossProfitExpenseGENERALADMINISTRATIVEPersonnelandcontractorsPersonnelandcontractorsOther2">#REF!</definedName>
    <definedName name="Sheet2GrossProfitExpenseGENERALADMINISTRATIVEPersonnelandcontractorsPersonnelandcontractorsOther3" localSheetId="11">#REF!</definedName>
    <definedName name="Sheet2GrossProfitExpenseGENERALADMINISTRATIVEPersonnelandcontractorsPersonnelandcontractorsOther3">#REF!</definedName>
    <definedName name="Sheet2GrossProfitExpenseGENERALADMINISTRATIVEPersonnelandcontractorsPersonnelandcontractorsOther4" localSheetId="11">#REF!</definedName>
    <definedName name="Sheet2GrossProfitExpenseGENERALADMINISTRATIVEPersonnelandcontractorsPersonnelandcontractorsOther4">#REF!</definedName>
    <definedName name="Sheet2GrossProfitExpenseGENERALADMINISTRATIVEPersonnelandcontractorsPersonnelandcontractorsOther5" localSheetId="11">#REF!</definedName>
    <definedName name="Sheet2GrossProfitExpenseGENERALADMINISTRATIVEPersonnelandcontractorsPersonnelandcontractorsOther5">#REF!</definedName>
    <definedName name="Sheet2GrossProfitExpenseGENERALADMINISTRATIVEPersonnelandcontractorsTotalEmployees1" localSheetId="11">#REF!</definedName>
    <definedName name="Sheet2GrossProfitExpenseGENERALADMINISTRATIVEPersonnelandcontractorsTotalEmployees1">#REF!</definedName>
    <definedName name="Sheet2GrossProfitExpenseGENERALADMINISTRATIVEPersonnelandcontractorsTotalEmployees2" localSheetId="11">#REF!</definedName>
    <definedName name="Sheet2GrossProfitExpenseGENERALADMINISTRATIVEPersonnelandcontractorsTotalEmployees2">#REF!</definedName>
    <definedName name="Sheet2GrossProfitExpenseGENERALADMINISTRATIVEPersonnelandcontractorsTotalEmployees3" localSheetId="11">#REF!</definedName>
    <definedName name="Sheet2GrossProfitExpenseGENERALADMINISTRATIVEPersonnelandcontractorsTotalEmployees3">#REF!</definedName>
    <definedName name="Sheet2GrossProfitExpenseGENERALADMINISTRATIVEPersonnelandcontractorsTotalEmployees4" localSheetId="11">#REF!</definedName>
    <definedName name="Sheet2GrossProfitExpenseGENERALADMINISTRATIVEPersonnelandcontractorsTotalEmployees4">#REF!</definedName>
    <definedName name="Sheet2GrossProfitExpenseGENERALADMINISTRATIVEPersonnelandcontractorsTotalEmployees5" localSheetId="11">#REF!</definedName>
    <definedName name="Sheet2GrossProfitExpenseGENERALADMINISTRATIVEPersonnelandcontractorsTotalEmployees5">#REF!</definedName>
    <definedName name="Sheet2GrossProfitExpenseGENERALADMINISTRATIVETotalAdministration1" localSheetId="11">#REF!</definedName>
    <definedName name="Sheet2GrossProfitExpenseGENERALADMINISTRATIVETotalAdministration1">#REF!</definedName>
    <definedName name="Sheet2GrossProfitExpenseGENERALADMINISTRATIVETotalAdministration2" localSheetId="11">#REF!</definedName>
    <definedName name="Sheet2GrossProfitExpenseGENERALADMINISTRATIVETotalAdministration2">#REF!</definedName>
    <definedName name="Sheet2GrossProfitExpenseGENERALADMINISTRATIVETotalAdministration3" localSheetId="11">#REF!</definedName>
    <definedName name="Sheet2GrossProfitExpenseGENERALADMINISTRATIVETotalAdministration3">#REF!</definedName>
    <definedName name="Sheet2GrossProfitExpenseGENERALADMINISTRATIVETotalAdministration4" localSheetId="11">#REF!</definedName>
    <definedName name="Sheet2GrossProfitExpenseGENERALADMINISTRATIVETotalAdministration4">#REF!</definedName>
    <definedName name="Sheet2GrossProfitExpenseGENERALADMINISTRATIVETotalAdministration5" localSheetId="11">#REF!</definedName>
    <definedName name="Sheet2GrossProfitExpenseGENERALADMINISTRATIVETotalAdministration5">#REF!</definedName>
    <definedName name="Sheet2GrossProfitExpenseGENERALADMINISTRATIVETotalFacilitiesOperations1" localSheetId="11">#REF!</definedName>
    <definedName name="Sheet2GrossProfitExpenseGENERALADMINISTRATIVETotalFacilitiesOperations1">#REF!</definedName>
    <definedName name="Sheet2GrossProfitExpenseGENERALADMINISTRATIVETotalFacilitiesOperations2" localSheetId="11">#REF!</definedName>
    <definedName name="Sheet2GrossProfitExpenseGENERALADMINISTRATIVETotalFacilitiesOperations2">#REF!</definedName>
    <definedName name="Sheet2GrossProfitExpenseGENERALADMINISTRATIVETotalFacilitiesOperations3" localSheetId="11">#REF!</definedName>
    <definedName name="Sheet2GrossProfitExpenseGENERALADMINISTRATIVETotalFacilitiesOperations3">#REF!</definedName>
    <definedName name="Sheet2GrossProfitExpenseGENERALADMINISTRATIVETotalFacilitiesOperations4" localSheetId="11">#REF!</definedName>
    <definedName name="Sheet2GrossProfitExpenseGENERALADMINISTRATIVETotalFacilitiesOperations4">#REF!</definedName>
    <definedName name="Sheet2GrossProfitExpenseGENERALADMINISTRATIVETotalFacilitiesOperations5" localSheetId="11">#REF!</definedName>
    <definedName name="Sheet2GrossProfitExpenseGENERALADMINISTRATIVETotalFacilitiesOperations5">#REF!</definedName>
    <definedName name="Sheet2GrossProfitExpenseGENERALADMINISTRATIVETotalLegalprofessional1" localSheetId="11">#REF!</definedName>
    <definedName name="Sheet2GrossProfitExpenseGENERALADMINISTRATIVETotalLegalprofessional1">#REF!</definedName>
    <definedName name="Sheet2GrossProfitExpenseGENERALADMINISTRATIVETotalLegalprofessional2" localSheetId="11">#REF!</definedName>
    <definedName name="Sheet2GrossProfitExpenseGENERALADMINISTRATIVETotalLegalprofessional2">#REF!</definedName>
    <definedName name="Sheet2GrossProfitExpenseGENERALADMINISTRATIVETotalLegalprofessional3" localSheetId="11">#REF!</definedName>
    <definedName name="Sheet2GrossProfitExpenseGENERALADMINISTRATIVETotalLegalprofessional3">#REF!</definedName>
    <definedName name="Sheet2GrossProfitExpenseGENERALADMINISTRATIVETotalLegalprofessional4" localSheetId="11">#REF!</definedName>
    <definedName name="Sheet2GrossProfitExpenseGENERALADMINISTRATIVETotalLegalprofessional4">#REF!</definedName>
    <definedName name="Sheet2GrossProfitExpenseGENERALADMINISTRATIVETotalLegalprofessional5" localSheetId="11">#REF!</definedName>
    <definedName name="Sheet2GrossProfitExpenseGENERALADMINISTRATIVETotalLegalprofessional5">#REF!</definedName>
    <definedName name="Sheet2GrossProfitExpenseGENERALADMINISTRATIVETotalMarketingExpense1" localSheetId="11">#REF!</definedName>
    <definedName name="Sheet2GrossProfitExpenseGENERALADMINISTRATIVETotalMarketingExpense1">#REF!</definedName>
    <definedName name="Sheet2GrossProfitExpenseGENERALADMINISTRATIVETotalMarketingExpense2" localSheetId="11">#REF!</definedName>
    <definedName name="Sheet2GrossProfitExpenseGENERALADMINISTRATIVETotalMarketingExpense2">#REF!</definedName>
    <definedName name="Sheet2GrossProfitExpenseGENERALADMINISTRATIVETotalMarketingExpense3" localSheetId="11">#REF!</definedName>
    <definedName name="Sheet2GrossProfitExpenseGENERALADMINISTRATIVETotalMarketingExpense3">#REF!</definedName>
    <definedName name="Sheet2GrossProfitExpenseGENERALADMINISTRATIVETotalMarketingExpense4" localSheetId="11">#REF!</definedName>
    <definedName name="Sheet2GrossProfitExpenseGENERALADMINISTRATIVETotalMarketingExpense4">#REF!</definedName>
    <definedName name="Sheet2GrossProfitExpenseGENERALADMINISTRATIVETotalMarketingExpense5" localSheetId="11">#REF!</definedName>
    <definedName name="Sheet2GrossProfitExpenseGENERALADMINISTRATIVETotalMarketingExpense5">#REF!</definedName>
    <definedName name="Sheet2GrossProfitExpenseGENERALADMINISTRATIVETotalPersonnelandcontractors1" localSheetId="11">#REF!</definedName>
    <definedName name="Sheet2GrossProfitExpenseGENERALADMINISTRATIVETotalPersonnelandcontractors1">#REF!</definedName>
    <definedName name="Sheet2GrossProfitExpenseGENERALADMINISTRATIVETotalPersonnelandcontractors2" localSheetId="11">#REF!</definedName>
    <definedName name="Sheet2GrossProfitExpenseGENERALADMINISTRATIVETotalPersonnelandcontractors2">#REF!</definedName>
    <definedName name="Sheet2GrossProfitExpenseGENERALADMINISTRATIVETotalPersonnelandcontractors3" localSheetId="11">#REF!</definedName>
    <definedName name="Sheet2GrossProfitExpenseGENERALADMINISTRATIVETotalPersonnelandcontractors3">#REF!</definedName>
    <definedName name="Sheet2GrossProfitExpenseGENERALADMINISTRATIVETotalPersonnelandcontractors4" localSheetId="11">#REF!</definedName>
    <definedName name="Sheet2GrossProfitExpenseGENERALADMINISTRATIVETotalPersonnelandcontractors4">#REF!</definedName>
    <definedName name="Sheet2GrossProfitExpenseGENERALADMINISTRATIVETotalPersonnelandcontractors5" localSheetId="11">#REF!</definedName>
    <definedName name="Sheet2GrossProfitExpenseGENERALADMINISTRATIVETotalPersonnelandcontractors5">#REF!</definedName>
    <definedName name="Sheet2GrossProfitExpenseGENERALADMINISTRATIVETotalTravel1" localSheetId="11">#REF!</definedName>
    <definedName name="Sheet2GrossProfitExpenseGENERALADMINISTRATIVETotalTravel1">#REF!</definedName>
    <definedName name="Sheet2GrossProfitExpenseGENERALADMINISTRATIVETotalTravel2" localSheetId="11">#REF!</definedName>
    <definedName name="Sheet2GrossProfitExpenseGENERALADMINISTRATIVETotalTravel2">#REF!</definedName>
    <definedName name="Sheet2GrossProfitExpenseGENERALADMINISTRATIVETotalTravel3" localSheetId="11">#REF!</definedName>
    <definedName name="Sheet2GrossProfitExpenseGENERALADMINISTRATIVETotalTravel3">#REF!</definedName>
    <definedName name="Sheet2GrossProfitExpenseGENERALADMINISTRATIVETotalTravel4" localSheetId="11">#REF!</definedName>
    <definedName name="Sheet2GrossProfitExpenseGENERALADMINISTRATIVETotalTravel4">#REF!</definedName>
    <definedName name="Sheet2GrossProfitExpenseGENERALADMINISTRATIVETotalTravel5" localSheetId="11">#REF!</definedName>
    <definedName name="Sheet2GrossProfitExpenseGENERALADMINISTRATIVETotalTravel5">#REF!</definedName>
    <definedName name="Sheet2GrossProfitExpenseGENERALADMINISTRATIVETravel" localSheetId="11">#REF!</definedName>
    <definedName name="Sheet2GrossProfitExpenseGENERALADMINISTRATIVETravel">#REF!</definedName>
    <definedName name="Sheet2GrossProfitExpenseGENERALADMINISTRATIVETravel1" localSheetId="11">#REF!</definedName>
    <definedName name="Sheet2GrossProfitExpenseGENERALADMINISTRATIVETravel1">#REF!</definedName>
    <definedName name="Sheet2GrossProfitExpenseGENERALADMINISTRATIVETravel2" localSheetId="11">#REF!</definedName>
    <definedName name="Sheet2GrossProfitExpenseGENERALADMINISTRATIVETravel2">#REF!</definedName>
    <definedName name="Sheet2GrossProfitExpenseGENERALADMINISTRATIVETravel3" localSheetId="11">#REF!</definedName>
    <definedName name="Sheet2GrossProfitExpenseGENERALADMINISTRATIVETravel3">#REF!</definedName>
    <definedName name="Sheet2GrossProfitExpenseGENERALADMINISTRATIVETravel4" localSheetId="11">#REF!</definedName>
    <definedName name="Sheet2GrossProfitExpenseGENERALADMINISTRATIVETravel4">#REF!</definedName>
    <definedName name="Sheet2GrossProfitExpenseGENERALADMINISTRATIVETravel5" localSheetId="11">#REF!</definedName>
    <definedName name="Sheet2GrossProfitExpenseGENERALADMINISTRATIVETravel5">#REF!</definedName>
    <definedName name="Sheet2GrossProfitExpenseGENERALADMINISTRATIVETravelMealsEntertainment1" localSheetId="11">#REF!</definedName>
    <definedName name="Sheet2GrossProfitExpenseGENERALADMINISTRATIVETravelMealsEntertainment1">#REF!</definedName>
    <definedName name="Sheet2GrossProfitExpenseGENERALADMINISTRATIVETravelMealsEntertainment2" localSheetId="11">#REF!</definedName>
    <definedName name="Sheet2GrossProfitExpenseGENERALADMINISTRATIVETravelMealsEntertainment2">#REF!</definedName>
    <definedName name="Sheet2GrossProfitExpenseGENERALADMINISTRATIVETravelMealsEntertainment3" localSheetId="11">#REF!</definedName>
    <definedName name="Sheet2GrossProfitExpenseGENERALADMINISTRATIVETravelMealsEntertainment3">#REF!</definedName>
    <definedName name="Sheet2GrossProfitExpenseGENERALADMINISTRATIVETravelMealsEntertainment4" localSheetId="11">#REF!</definedName>
    <definedName name="Sheet2GrossProfitExpenseGENERALADMINISTRATIVETravelMealsEntertainment4">#REF!</definedName>
    <definedName name="Sheet2GrossProfitExpenseGENERALADMINISTRATIVETravelMealsEntertainment5" localSheetId="11">#REF!</definedName>
    <definedName name="Sheet2GrossProfitExpenseGENERALADMINISTRATIVETravelMealsEntertainment5">#REF!</definedName>
    <definedName name="Sheet2GrossProfitExpenseGENERALADMINISTRATIVETravelParking1" localSheetId="11">#REF!</definedName>
    <definedName name="Sheet2GrossProfitExpenseGENERALADMINISTRATIVETravelParking1">#REF!</definedName>
    <definedName name="Sheet2GrossProfitExpenseGENERALADMINISTRATIVETravelParking2" localSheetId="11">#REF!</definedName>
    <definedName name="Sheet2GrossProfitExpenseGENERALADMINISTRATIVETravelParking2">#REF!</definedName>
    <definedName name="Sheet2GrossProfitExpenseGENERALADMINISTRATIVETravelParking3" localSheetId="11">#REF!</definedName>
    <definedName name="Sheet2GrossProfitExpenseGENERALADMINISTRATIVETravelParking3">#REF!</definedName>
    <definedName name="Sheet2GrossProfitExpenseGENERALADMINISTRATIVETravelParking4" localSheetId="11">#REF!</definedName>
    <definedName name="Sheet2GrossProfitExpenseGENERALADMINISTRATIVETravelParking4">#REF!</definedName>
    <definedName name="Sheet2GrossProfitExpenseGENERALADMINISTRATIVETravelParking5" localSheetId="11">#REF!</definedName>
    <definedName name="Sheet2GrossProfitExpenseGENERALADMINISTRATIVETravelParking5">#REF!</definedName>
    <definedName name="Sheet2GrossProfitExpenseGENERALADMINISTRATIVETravelTravelOther1" localSheetId="11">#REF!</definedName>
    <definedName name="Sheet2GrossProfitExpenseGENERALADMINISTRATIVETravelTravelOther1">#REF!</definedName>
    <definedName name="Sheet2GrossProfitExpenseGENERALADMINISTRATIVETravelTravelOther2" localSheetId="11">#REF!</definedName>
    <definedName name="Sheet2GrossProfitExpenseGENERALADMINISTRATIVETravelTravelOther2">#REF!</definedName>
    <definedName name="Sheet2GrossProfitExpenseGENERALADMINISTRATIVETravelTravelOther3" localSheetId="11">#REF!</definedName>
    <definedName name="Sheet2GrossProfitExpenseGENERALADMINISTRATIVETravelTravelOther3">#REF!</definedName>
    <definedName name="Sheet2GrossProfitExpenseGENERALADMINISTRATIVETravelTravelOther4" localSheetId="11">#REF!</definedName>
    <definedName name="Sheet2GrossProfitExpenseGENERALADMINISTRATIVETravelTravelOther4">#REF!</definedName>
    <definedName name="Sheet2GrossProfitExpenseGENERALADMINISTRATIVETravelTravelOther5" localSheetId="11">#REF!</definedName>
    <definedName name="Sheet2GrossProfitExpenseGENERALADMINISTRATIVETravelTravelOther5">#REF!</definedName>
    <definedName name="Sheet2GrossProfitExpenseRESEARCHDEVELOPMENT" localSheetId="11">#REF!</definedName>
    <definedName name="Sheet2GrossProfitExpenseRESEARCHDEVELOPMENT">#REF!</definedName>
    <definedName name="Sheet2GrossProfitExpenseRESEARCHDEVELOPMENTDEVELOPMENT" localSheetId="11">#REF!</definedName>
    <definedName name="Sheet2GrossProfitExpenseRESEARCHDEVELOPMENTDEVELOPMENT">#REF!</definedName>
    <definedName name="Sheet2GrossProfitExpenseRESEARCHDEVELOPMENTDEVELOPMENTAdministration" localSheetId="11">#REF!</definedName>
    <definedName name="Sheet2GrossProfitExpenseRESEARCHDEVELOPMENTDEVELOPMENTAdministration">#REF!</definedName>
    <definedName name="Sheet2GrossProfitExpenseRESEARCHDEVELOPMENTDEVELOPMENTAdministrationAdministrationOther1" localSheetId="11">#REF!</definedName>
    <definedName name="Sheet2GrossProfitExpenseRESEARCHDEVELOPMENTDEVELOPMENTAdministrationAdministrationOther1">#REF!</definedName>
    <definedName name="Sheet2GrossProfitExpenseRESEARCHDEVELOPMENTDEVELOPMENTAdministrationAdministrationOther2" localSheetId="11">#REF!</definedName>
    <definedName name="Sheet2GrossProfitExpenseRESEARCHDEVELOPMENTDEVELOPMENTAdministrationAdministrationOther2">#REF!</definedName>
    <definedName name="Sheet2GrossProfitExpenseRESEARCHDEVELOPMENTDEVELOPMENTAdministrationAdministrationOther3" localSheetId="11">#REF!</definedName>
    <definedName name="Sheet2GrossProfitExpenseRESEARCHDEVELOPMENTDEVELOPMENTAdministrationAdministrationOther3">#REF!</definedName>
    <definedName name="Sheet2GrossProfitExpenseRESEARCHDEVELOPMENTDEVELOPMENTAdministrationAdministrationOther4" localSheetId="11">#REF!</definedName>
    <definedName name="Sheet2GrossProfitExpenseRESEARCHDEVELOPMENTDEVELOPMENTAdministrationAdministrationOther4">#REF!</definedName>
    <definedName name="Sheet2GrossProfitExpenseRESEARCHDEVELOPMENTDEVELOPMENTAdministrationAdministrationOther5" localSheetId="11">#REF!</definedName>
    <definedName name="Sheet2GrossProfitExpenseRESEARCHDEVELOPMENTDEVELOPMENTAdministrationAdministrationOther5">#REF!</definedName>
    <definedName name="Sheet2GrossProfitExpenseRESEARCHDEVELOPMENTDEVELOPMENTAdministrationConferences1" localSheetId="11">#REF!</definedName>
    <definedName name="Sheet2GrossProfitExpenseRESEARCHDEVELOPMENTDEVELOPMENTAdministrationConferences1">#REF!</definedName>
    <definedName name="Sheet2GrossProfitExpenseRESEARCHDEVELOPMENTDEVELOPMENTAdministrationConferences2" localSheetId="11">#REF!</definedName>
    <definedName name="Sheet2GrossProfitExpenseRESEARCHDEVELOPMENTDEVELOPMENTAdministrationConferences2">#REF!</definedName>
    <definedName name="Sheet2GrossProfitExpenseRESEARCHDEVELOPMENTDEVELOPMENTAdministrationConferences3" localSheetId="11">#REF!</definedName>
    <definedName name="Sheet2GrossProfitExpenseRESEARCHDEVELOPMENTDEVELOPMENTAdministrationConferences3">#REF!</definedName>
    <definedName name="Sheet2GrossProfitExpenseRESEARCHDEVELOPMENTDEVELOPMENTAdministrationConferences4" localSheetId="11">#REF!</definedName>
    <definedName name="Sheet2GrossProfitExpenseRESEARCHDEVELOPMENTDEVELOPMENTAdministrationConferences4">#REF!</definedName>
    <definedName name="Sheet2GrossProfitExpenseRESEARCHDEVELOPMENTDEVELOPMENTAdministrationConferences5" localSheetId="11">#REF!</definedName>
    <definedName name="Sheet2GrossProfitExpenseRESEARCHDEVELOPMENTDEVELOPMENTAdministrationConferences5">#REF!</definedName>
    <definedName name="Sheet2GrossProfitExpenseRESEARCHDEVELOPMENTDEVELOPMENTAdministrationMealsEntertainment1" localSheetId="11">#REF!</definedName>
    <definedName name="Sheet2GrossProfitExpenseRESEARCHDEVELOPMENTDEVELOPMENTAdministrationMealsEntertainment1">#REF!</definedName>
    <definedName name="Sheet2GrossProfitExpenseRESEARCHDEVELOPMENTDEVELOPMENTAdministrationMealsEntertainment2" localSheetId="11">#REF!</definedName>
    <definedName name="Sheet2GrossProfitExpenseRESEARCHDEVELOPMENTDEVELOPMENTAdministrationMealsEntertainment2">#REF!</definedName>
    <definedName name="Sheet2GrossProfitExpenseRESEARCHDEVELOPMENTDEVELOPMENTAdministrationMealsEntertainment3" localSheetId="11">#REF!</definedName>
    <definedName name="Sheet2GrossProfitExpenseRESEARCHDEVELOPMENTDEVELOPMENTAdministrationMealsEntertainment3">#REF!</definedName>
    <definedName name="Sheet2GrossProfitExpenseRESEARCHDEVELOPMENTDEVELOPMENTAdministrationMealsEntertainment4" localSheetId="11">#REF!</definedName>
    <definedName name="Sheet2GrossProfitExpenseRESEARCHDEVELOPMENTDEVELOPMENTAdministrationMealsEntertainment4">#REF!</definedName>
    <definedName name="Sheet2GrossProfitExpenseRESEARCHDEVELOPMENTDEVELOPMENTAdministrationMealsEntertainment5" localSheetId="11">#REF!</definedName>
    <definedName name="Sheet2GrossProfitExpenseRESEARCHDEVELOPMENTDEVELOPMENTAdministrationMealsEntertainment5">#REF!</definedName>
    <definedName name="Sheet2GrossProfitExpenseRESEARCHDEVELOPMENTDEVELOPMENTAdministrationMemberships1" localSheetId="11">#REF!</definedName>
    <definedName name="Sheet2GrossProfitExpenseRESEARCHDEVELOPMENTDEVELOPMENTAdministrationMemberships1">#REF!</definedName>
    <definedName name="Sheet2GrossProfitExpenseRESEARCHDEVELOPMENTDEVELOPMENTAdministrationMemberships2" localSheetId="11">#REF!</definedName>
    <definedName name="Sheet2GrossProfitExpenseRESEARCHDEVELOPMENTDEVELOPMENTAdministrationMemberships2">#REF!</definedName>
    <definedName name="Sheet2GrossProfitExpenseRESEARCHDEVELOPMENTDEVELOPMENTAdministrationMemberships3" localSheetId="11">#REF!</definedName>
    <definedName name="Sheet2GrossProfitExpenseRESEARCHDEVELOPMENTDEVELOPMENTAdministrationMemberships3">#REF!</definedName>
    <definedName name="Sheet2GrossProfitExpenseRESEARCHDEVELOPMENTDEVELOPMENTAdministrationMemberships4" localSheetId="11">#REF!</definedName>
    <definedName name="Sheet2GrossProfitExpenseRESEARCHDEVELOPMENTDEVELOPMENTAdministrationMemberships4">#REF!</definedName>
    <definedName name="Sheet2GrossProfitExpenseRESEARCHDEVELOPMENTDEVELOPMENTAdministrationMemberships5" localSheetId="11">#REF!</definedName>
    <definedName name="Sheet2GrossProfitExpenseRESEARCHDEVELOPMENTDEVELOPMENTAdministrationMemberships5">#REF!</definedName>
    <definedName name="Sheet2GrossProfitExpenseRESEARCHDEVELOPMENTDEVELOPMENTAdministrationSubscriptions1" localSheetId="11">#REF!</definedName>
    <definedName name="Sheet2GrossProfitExpenseRESEARCHDEVELOPMENTDEVELOPMENTAdministrationSubscriptions1">#REF!</definedName>
    <definedName name="Sheet2GrossProfitExpenseRESEARCHDEVELOPMENTDEVELOPMENTAdministrationSubscriptions2" localSheetId="11">#REF!</definedName>
    <definedName name="Sheet2GrossProfitExpenseRESEARCHDEVELOPMENTDEVELOPMENTAdministrationSubscriptions2">#REF!</definedName>
    <definedName name="Sheet2GrossProfitExpenseRESEARCHDEVELOPMENTDEVELOPMENTAdministrationSubscriptions3" localSheetId="11">#REF!</definedName>
    <definedName name="Sheet2GrossProfitExpenseRESEARCHDEVELOPMENTDEVELOPMENTAdministrationSubscriptions3">#REF!</definedName>
    <definedName name="Sheet2GrossProfitExpenseRESEARCHDEVELOPMENTDEVELOPMENTAdministrationSubscriptions4" localSheetId="11">#REF!</definedName>
    <definedName name="Sheet2GrossProfitExpenseRESEARCHDEVELOPMENTDEVELOPMENTAdministrationSubscriptions4">#REF!</definedName>
    <definedName name="Sheet2GrossProfitExpenseRESEARCHDEVELOPMENTDEVELOPMENTAdministrationSubscriptions5" localSheetId="11">#REF!</definedName>
    <definedName name="Sheet2GrossProfitExpenseRESEARCHDEVELOPMENTDEVELOPMENTAdministrationSubscriptions5">#REF!</definedName>
    <definedName name="Sheet2GrossProfitExpenseRESEARCHDEVELOPMENTDEVELOPMENTAdministrationTravel1" localSheetId="11">#REF!</definedName>
    <definedName name="Sheet2GrossProfitExpenseRESEARCHDEVELOPMENTDEVELOPMENTAdministrationTravel1">#REF!</definedName>
    <definedName name="Sheet2GrossProfitExpenseRESEARCHDEVELOPMENTDEVELOPMENTAdministrationTravel2" localSheetId="11">#REF!</definedName>
    <definedName name="Sheet2GrossProfitExpenseRESEARCHDEVELOPMENTDEVELOPMENTAdministrationTravel2">#REF!</definedName>
    <definedName name="Sheet2GrossProfitExpenseRESEARCHDEVELOPMENTDEVELOPMENTAdministrationTravel3" localSheetId="11">#REF!</definedName>
    <definedName name="Sheet2GrossProfitExpenseRESEARCHDEVELOPMENTDEVELOPMENTAdministrationTravel3">#REF!</definedName>
    <definedName name="Sheet2GrossProfitExpenseRESEARCHDEVELOPMENTDEVELOPMENTAdministrationTravel4" localSheetId="11">#REF!</definedName>
    <definedName name="Sheet2GrossProfitExpenseRESEARCHDEVELOPMENTDEVELOPMENTAdministrationTravel4">#REF!</definedName>
    <definedName name="Sheet2GrossProfitExpenseRESEARCHDEVELOPMENTDEVELOPMENTAdministrationTravel5" localSheetId="11">#REF!</definedName>
    <definedName name="Sheet2GrossProfitExpenseRESEARCHDEVELOPMENTDEVELOPMENTAdministrationTravel5">#REF!</definedName>
    <definedName name="Sheet2GrossProfitExpenseRESEARCHDEVELOPMENTDEVELOPMENTAdministrationTravelRE1" localSheetId="11">#REF!</definedName>
    <definedName name="Sheet2GrossProfitExpenseRESEARCHDEVELOPMENTDEVELOPMENTAdministrationTravelRE1">#REF!</definedName>
    <definedName name="Sheet2GrossProfitExpenseRESEARCHDEVELOPMENTDEVELOPMENTAdministrationTravelRE2" localSheetId="11">#REF!</definedName>
    <definedName name="Sheet2GrossProfitExpenseRESEARCHDEVELOPMENTDEVELOPMENTAdministrationTravelRE2">#REF!</definedName>
    <definedName name="Sheet2GrossProfitExpenseRESEARCHDEVELOPMENTDEVELOPMENTAdministrationTravelRE3" localSheetId="11">#REF!</definedName>
    <definedName name="Sheet2GrossProfitExpenseRESEARCHDEVELOPMENTDEVELOPMENTAdministrationTravelRE3">#REF!</definedName>
    <definedName name="Sheet2GrossProfitExpenseRESEARCHDEVELOPMENTDEVELOPMENTAdministrationTravelRE4" localSheetId="11">#REF!</definedName>
    <definedName name="Sheet2GrossProfitExpenseRESEARCHDEVELOPMENTDEVELOPMENTAdministrationTravelRE4">#REF!</definedName>
    <definedName name="Sheet2GrossProfitExpenseRESEARCHDEVELOPMENTDEVELOPMENTAdministrationTravelRE5" localSheetId="11">#REF!</definedName>
    <definedName name="Sheet2GrossProfitExpenseRESEARCHDEVELOPMENTDEVELOPMENTAdministrationTravelRE5">#REF!</definedName>
    <definedName name="Sheet2GrossProfitExpenseRESEARCHDEVELOPMENTDEVELOPMENTClinical" localSheetId="11">#REF!</definedName>
    <definedName name="Sheet2GrossProfitExpenseRESEARCHDEVELOPMENTDEVELOPMENTClinical">#REF!</definedName>
    <definedName name="Sheet2GrossProfitExpenseRESEARCHDEVELOPMENTDEVELOPMENTClinicalClinicalDevelopment" localSheetId="11">#REF!</definedName>
    <definedName name="Sheet2GrossProfitExpenseRESEARCHDEVELOPMENTDEVELOPMENTClinicalClinicalDevelopment">#REF!</definedName>
    <definedName name="Sheet2GrossProfitExpenseRESEARCHDEVELOPMENTDEVELOPMENTClinicalClinicalDevelopmentClinicalDevelopmentOther1" localSheetId="11">#REF!</definedName>
    <definedName name="Sheet2GrossProfitExpenseRESEARCHDEVELOPMENTDEVELOPMENTClinicalClinicalDevelopmentClinicalDevelopmentOther1">#REF!</definedName>
    <definedName name="Sheet2GrossProfitExpenseRESEARCHDEVELOPMENTDEVELOPMENTClinicalClinicalDevelopmentClinicalDevelopmentOther2" localSheetId="11">#REF!</definedName>
    <definedName name="Sheet2GrossProfitExpenseRESEARCHDEVELOPMENTDEVELOPMENTClinicalClinicalDevelopmentClinicalDevelopmentOther2">#REF!</definedName>
    <definedName name="Sheet2GrossProfitExpenseRESEARCHDEVELOPMENTDEVELOPMENTClinicalClinicalDevelopmentClinicalDevelopmentOther3" localSheetId="11">#REF!</definedName>
    <definedName name="Sheet2GrossProfitExpenseRESEARCHDEVELOPMENTDEVELOPMENTClinicalClinicalDevelopmentClinicalDevelopmentOther3">#REF!</definedName>
    <definedName name="Sheet2GrossProfitExpenseRESEARCHDEVELOPMENTDEVELOPMENTClinicalClinicalDevelopmentClinicalDevelopmentOther4" localSheetId="11">#REF!</definedName>
    <definedName name="Sheet2GrossProfitExpenseRESEARCHDEVELOPMENTDEVELOPMENTClinicalClinicalDevelopmentClinicalDevelopmentOther4">#REF!</definedName>
    <definedName name="Sheet2GrossProfitExpenseRESEARCHDEVELOPMENTDEVELOPMENTClinicalClinicalDevelopmentClinicalDevelopmentOther5" localSheetId="11">#REF!</definedName>
    <definedName name="Sheet2GrossProfitExpenseRESEARCHDEVELOPMENTDEVELOPMENTClinicalClinicalDevelopmentClinicalDevelopmentOther5">#REF!</definedName>
    <definedName name="Sheet2GrossProfitExpenseRESEARCHDEVELOPMENTDEVELOPMENTClinicalClinicalDevelopmentConsultants1" localSheetId="11">#REF!</definedName>
    <definedName name="Sheet2GrossProfitExpenseRESEARCHDEVELOPMENTDEVELOPMENTClinicalClinicalDevelopmentConsultants1">#REF!</definedName>
    <definedName name="Sheet2GrossProfitExpenseRESEARCHDEVELOPMENTDEVELOPMENTClinicalClinicalDevelopmentConsultants2" localSheetId="11">#REF!</definedName>
    <definedName name="Sheet2GrossProfitExpenseRESEARCHDEVELOPMENTDEVELOPMENTClinicalClinicalDevelopmentConsultants2">#REF!</definedName>
    <definedName name="Sheet2GrossProfitExpenseRESEARCHDEVELOPMENTDEVELOPMENTClinicalClinicalDevelopmentConsultants3" localSheetId="11">#REF!</definedName>
    <definedName name="Sheet2GrossProfitExpenseRESEARCHDEVELOPMENTDEVELOPMENTClinicalClinicalDevelopmentConsultants3">#REF!</definedName>
    <definedName name="Sheet2GrossProfitExpenseRESEARCHDEVELOPMENTDEVELOPMENTClinicalClinicalDevelopmentConsultants4" localSheetId="11">#REF!</definedName>
    <definedName name="Sheet2GrossProfitExpenseRESEARCHDEVELOPMENTDEVELOPMENTClinicalClinicalDevelopmentConsultants4">#REF!</definedName>
    <definedName name="Sheet2GrossProfitExpenseRESEARCHDEVELOPMENTDEVELOPMENTClinicalClinicalDevelopmentConsultants5" localSheetId="11">#REF!</definedName>
    <definedName name="Sheet2GrossProfitExpenseRESEARCHDEVELOPMENTDEVELOPMENTClinicalClinicalDevelopmentConsultants5">#REF!</definedName>
    <definedName name="Sheet2GrossProfitExpenseRESEARCHDEVELOPMENTDEVELOPMENTClinicalClinicalDevelopmentExternalContracts1" localSheetId="11">#REF!</definedName>
    <definedName name="Sheet2GrossProfitExpenseRESEARCHDEVELOPMENTDEVELOPMENTClinicalClinicalDevelopmentExternalContracts1">#REF!</definedName>
    <definedName name="Sheet2GrossProfitExpenseRESEARCHDEVELOPMENTDEVELOPMENTClinicalClinicalDevelopmentExternalContracts2" localSheetId="11">#REF!</definedName>
    <definedName name="Sheet2GrossProfitExpenseRESEARCHDEVELOPMENTDEVELOPMENTClinicalClinicalDevelopmentExternalContracts2">#REF!</definedName>
    <definedName name="Sheet2GrossProfitExpenseRESEARCHDEVELOPMENTDEVELOPMENTClinicalClinicalDevelopmentExternalContracts3" localSheetId="11">#REF!</definedName>
    <definedName name="Sheet2GrossProfitExpenseRESEARCHDEVELOPMENTDEVELOPMENTClinicalClinicalDevelopmentExternalContracts3">#REF!</definedName>
    <definedName name="Sheet2GrossProfitExpenseRESEARCHDEVELOPMENTDEVELOPMENTClinicalClinicalDevelopmentExternalContracts4" localSheetId="11">#REF!</definedName>
    <definedName name="Sheet2GrossProfitExpenseRESEARCHDEVELOPMENTDEVELOPMENTClinicalClinicalDevelopmentExternalContracts4">#REF!</definedName>
    <definedName name="Sheet2GrossProfitExpenseRESEARCHDEVELOPMENTDEVELOPMENTClinicalClinicalDevelopmentExternalContracts5" localSheetId="11">#REF!</definedName>
    <definedName name="Sheet2GrossProfitExpenseRESEARCHDEVELOPMENTDEVELOPMENTClinicalClinicalDevelopmentExternalContracts5">#REF!</definedName>
    <definedName name="Sheet2GrossProfitExpenseRESEARCHDEVELOPMENTDEVELOPMENTClinicalClinicalOther1" localSheetId="11">#REF!</definedName>
    <definedName name="Sheet2GrossProfitExpenseRESEARCHDEVELOPMENTDEVELOPMENTClinicalClinicalOther1">#REF!</definedName>
    <definedName name="Sheet2GrossProfitExpenseRESEARCHDEVELOPMENTDEVELOPMENTClinicalClinicalOther2" localSheetId="11">#REF!</definedName>
    <definedName name="Sheet2GrossProfitExpenseRESEARCHDEVELOPMENTDEVELOPMENTClinicalClinicalOther2">#REF!</definedName>
    <definedName name="Sheet2GrossProfitExpenseRESEARCHDEVELOPMENTDEVELOPMENTClinicalClinicalOther3" localSheetId="11">#REF!</definedName>
    <definedName name="Sheet2GrossProfitExpenseRESEARCHDEVELOPMENTDEVELOPMENTClinicalClinicalOther3">#REF!</definedName>
    <definedName name="Sheet2GrossProfitExpenseRESEARCHDEVELOPMENTDEVELOPMENTClinicalClinicalOther4" localSheetId="11">#REF!</definedName>
    <definedName name="Sheet2GrossProfitExpenseRESEARCHDEVELOPMENTDEVELOPMENTClinicalClinicalOther4">#REF!</definedName>
    <definedName name="Sheet2GrossProfitExpenseRESEARCHDEVELOPMENTDEVELOPMENTClinicalClinicalOther5" localSheetId="11">#REF!</definedName>
    <definedName name="Sheet2GrossProfitExpenseRESEARCHDEVELOPMENTDEVELOPMENTClinicalClinicalOther5">#REF!</definedName>
    <definedName name="Sheet2GrossProfitExpenseRESEARCHDEVELOPMENTDEVELOPMENTClinicalClinicalTrial" localSheetId="11">#REF!</definedName>
    <definedName name="Sheet2GrossProfitExpenseRESEARCHDEVELOPMENTDEVELOPMENTClinicalClinicalTrial">#REF!</definedName>
    <definedName name="Sheet2GrossProfitExpenseRESEARCHDEVELOPMENTDEVELOPMENTClinicalClinicalTrialBioreliance1" localSheetId="11">#REF!</definedName>
    <definedName name="Sheet2GrossProfitExpenseRESEARCHDEVELOPMENTDEVELOPMENTClinicalClinicalTrialBioreliance1">#REF!</definedName>
    <definedName name="Sheet2GrossProfitExpenseRESEARCHDEVELOPMENTDEVELOPMENTClinicalClinicalTrialBioreliance2" localSheetId="11">#REF!</definedName>
    <definedName name="Sheet2GrossProfitExpenseRESEARCHDEVELOPMENTDEVELOPMENTClinicalClinicalTrialBioreliance2">#REF!</definedName>
    <definedName name="Sheet2GrossProfitExpenseRESEARCHDEVELOPMENTDEVELOPMENTClinicalClinicalTrialBioreliance3" localSheetId="11">#REF!</definedName>
    <definedName name="Sheet2GrossProfitExpenseRESEARCHDEVELOPMENTDEVELOPMENTClinicalClinicalTrialBioreliance3">#REF!</definedName>
    <definedName name="Sheet2GrossProfitExpenseRESEARCHDEVELOPMENTDEVELOPMENTClinicalClinicalTrialBioreliance4" localSheetId="11">#REF!</definedName>
    <definedName name="Sheet2GrossProfitExpenseRESEARCHDEVELOPMENTDEVELOPMENTClinicalClinicalTrialBioreliance4">#REF!</definedName>
    <definedName name="Sheet2GrossProfitExpenseRESEARCHDEVELOPMENTDEVELOPMENTClinicalClinicalTrialBioreliance5" localSheetId="11">#REF!</definedName>
    <definedName name="Sheet2GrossProfitExpenseRESEARCHDEVELOPMENTDEVELOPMENTClinicalClinicalTrialBioreliance5">#REF!</definedName>
    <definedName name="Sheet2GrossProfitExpenseRESEARCHDEVELOPMENTDEVELOPMENTClinicalClinicalTrialClinicalTrialOther1" localSheetId="11">#REF!</definedName>
    <definedName name="Sheet2GrossProfitExpenseRESEARCHDEVELOPMENTDEVELOPMENTClinicalClinicalTrialClinicalTrialOther1">#REF!</definedName>
    <definedName name="Sheet2GrossProfitExpenseRESEARCHDEVELOPMENTDEVELOPMENTClinicalClinicalTrialClinicalTrialOther2" localSheetId="11">#REF!</definedName>
    <definedName name="Sheet2GrossProfitExpenseRESEARCHDEVELOPMENTDEVELOPMENTClinicalClinicalTrialClinicalTrialOther2">#REF!</definedName>
    <definedName name="Sheet2GrossProfitExpenseRESEARCHDEVELOPMENTDEVELOPMENTClinicalClinicalTrialClinicalTrialOther3" localSheetId="11">#REF!</definedName>
    <definedName name="Sheet2GrossProfitExpenseRESEARCHDEVELOPMENTDEVELOPMENTClinicalClinicalTrialClinicalTrialOther3">#REF!</definedName>
    <definedName name="Sheet2GrossProfitExpenseRESEARCHDEVELOPMENTDEVELOPMENTClinicalClinicalTrialClinicalTrialOther4" localSheetId="11">#REF!</definedName>
    <definedName name="Sheet2GrossProfitExpenseRESEARCHDEVELOPMENTDEVELOPMENTClinicalClinicalTrialClinicalTrialOther4">#REF!</definedName>
    <definedName name="Sheet2GrossProfitExpenseRESEARCHDEVELOPMENTDEVELOPMENTClinicalClinicalTrialClinicalTrialOther5" localSheetId="11">#REF!</definedName>
    <definedName name="Sheet2GrossProfitExpenseRESEARCHDEVELOPMENTDEVELOPMENTClinicalClinicalTrialClinicalTrialOther5">#REF!</definedName>
    <definedName name="Sheet2GrossProfitExpenseRESEARCHDEVELOPMENTDEVELOPMENTClinicalClinicalTrialConsultants1" localSheetId="11">#REF!</definedName>
    <definedName name="Sheet2GrossProfitExpenseRESEARCHDEVELOPMENTDEVELOPMENTClinicalClinicalTrialConsultants1">#REF!</definedName>
    <definedName name="Sheet2GrossProfitExpenseRESEARCHDEVELOPMENTDEVELOPMENTClinicalClinicalTrialConsultants2" localSheetId="11">#REF!</definedName>
    <definedName name="Sheet2GrossProfitExpenseRESEARCHDEVELOPMENTDEVELOPMENTClinicalClinicalTrialConsultants2">#REF!</definedName>
    <definedName name="Sheet2GrossProfitExpenseRESEARCHDEVELOPMENTDEVELOPMENTClinicalClinicalTrialConsultants3" localSheetId="11">#REF!</definedName>
    <definedName name="Sheet2GrossProfitExpenseRESEARCHDEVELOPMENTDEVELOPMENTClinicalClinicalTrialConsultants3">#REF!</definedName>
    <definedName name="Sheet2GrossProfitExpenseRESEARCHDEVELOPMENTDEVELOPMENTClinicalClinicalTrialConsultants4" localSheetId="11">#REF!</definedName>
    <definedName name="Sheet2GrossProfitExpenseRESEARCHDEVELOPMENTDEVELOPMENTClinicalClinicalTrialConsultants4">#REF!</definedName>
    <definedName name="Sheet2GrossProfitExpenseRESEARCHDEVELOPMENTDEVELOPMENTClinicalClinicalTrialConsultants5" localSheetId="11">#REF!</definedName>
    <definedName name="Sheet2GrossProfitExpenseRESEARCHDEVELOPMENTDEVELOPMENTClinicalClinicalTrialConsultants5">#REF!</definedName>
    <definedName name="Sheet2GrossProfitExpenseRESEARCHDEVELOPMENTDEVELOPMENTClinicalClinicalTrialCROCosts1" localSheetId="11">#REF!</definedName>
    <definedName name="Sheet2GrossProfitExpenseRESEARCHDEVELOPMENTDEVELOPMENTClinicalClinicalTrialCROCosts1">#REF!</definedName>
    <definedName name="Sheet2GrossProfitExpenseRESEARCHDEVELOPMENTDEVELOPMENTClinicalClinicalTrialCROCosts2" localSheetId="11">#REF!</definedName>
    <definedName name="Sheet2GrossProfitExpenseRESEARCHDEVELOPMENTDEVELOPMENTClinicalClinicalTrialCROCosts2">#REF!</definedName>
    <definedName name="Sheet2GrossProfitExpenseRESEARCHDEVELOPMENTDEVELOPMENTClinicalClinicalTrialCROCosts3" localSheetId="11">#REF!</definedName>
    <definedName name="Sheet2GrossProfitExpenseRESEARCHDEVELOPMENTDEVELOPMENTClinicalClinicalTrialCROCosts3">#REF!</definedName>
    <definedName name="Sheet2GrossProfitExpenseRESEARCHDEVELOPMENTDEVELOPMENTClinicalClinicalTrialCROCosts4" localSheetId="11">#REF!</definedName>
    <definedName name="Sheet2GrossProfitExpenseRESEARCHDEVELOPMENTDEVELOPMENTClinicalClinicalTrialCROCosts4">#REF!</definedName>
    <definedName name="Sheet2GrossProfitExpenseRESEARCHDEVELOPMENTDEVELOPMENTClinicalClinicalTrialCROCosts5" localSheetId="11">#REF!</definedName>
    <definedName name="Sheet2GrossProfitExpenseRESEARCHDEVELOPMENTDEVELOPMENTClinicalClinicalTrialCROCosts5">#REF!</definedName>
    <definedName name="Sheet2GrossProfitExpenseRESEARCHDEVELOPMENTDEVELOPMENTClinicalClinicalTrialInsuranceforclinicaltrial1" localSheetId="11">#REF!</definedName>
    <definedName name="Sheet2GrossProfitExpenseRESEARCHDEVELOPMENTDEVELOPMENTClinicalClinicalTrialInsuranceforclinicaltrial1">#REF!</definedName>
    <definedName name="Sheet2GrossProfitExpenseRESEARCHDEVELOPMENTDEVELOPMENTClinicalClinicalTrialInsuranceforclinicaltrial2" localSheetId="11">#REF!</definedName>
    <definedName name="Sheet2GrossProfitExpenseRESEARCHDEVELOPMENTDEVELOPMENTClinicalClinicalTrialInsuranceforclinicaltrial2">#REF!</definedName>
    <definedName name="Sheet2GrossProfitExpenseRESEARCHDEVELOPMENTDEVELOPMENTClinicalClinicalTrialInsuranceforclinicaltrial3" localSheetId="11">#REF!</definedName>
    <definedName name="Sheet2GrossProfitExpenseRESEARCHDEVELOPMENTDEVELOPMENTClinicalClinicalTrialInsuranceforclinicaltrial3">#REF!</definedName>
    <definedName name="Sheet2GrossProfitExpenseRESEARCHDEVELOPMENTDEVELOPMENTClinicalClinicalTrialInsuranceforclinicaltrial4" localSheetId="11">#REF!</definedName>
    <definedName name="Sheet2GrossProfitExpenseRESEARCHDEVELOPMENTDEVELOPMENTClinicalClinicalTrialInsuranceforclinicaltrial4">#REF!</definedName>
    <definedName name="Sheet2GrossProfitExpenseRESEARCHDEVELOPMENTDEVELOPMENTClinicalClinicalTrialInsuranceforclinicaltrial5" localSheetId="11">#REF!</definedName>
    <definedName name="Sheet2GrossProfitExpenseRESEARCHDEVELOPMENTDEVELOPMENTClinicalClinicalTrialInsuranceforclinicaltrial5">#REF!</definedName>
    <definedName name="Sheet2GrossProfitExpenseRESEARCHDEVELOPMENTDEVELOPMENTClinicalClinicalTrialLocationA1" localSheetId="11">#REF!</definedName>
    <definedName name="Sheet2GrossProfitExpenseRESEARCHDEVELOPMENTDEVELOPMENTClinicalClinicalTrialLocationA1">#REF!</definedName>
    <definedName name="Sheet2GrossProfitExpenseRESEARCHDEVELOPMENTDEVELOPMENTClinicalClinicalTrialLocationA2" localSheetId="11">#REF!</definedName>
    <definedName name="Sheet2GrossProfitExpenseRESEARCHDEVELOPMENTDEVELOPMENTClinicalClinicalTrialLocationA2">#REF!</definedName>
    <definedName name="Sheet2GrossProfitExpenseRESEARCHDEVELOPMENTDEVELOPMENTClinicalClinicalTrialLocationA3" localSheetId="11">#REF!</definedName>
    <definedName name="Sheet2GrossProfitExpenseRESEARCHDEVELOPMENTDEVELOPMENTClinicalClinicalTrialLocationA3">#REF!</definedName>
    <definedName name="Sheet2GrossProfitExpenseRESEARCHDEVELOPMENTDEVELOPMENTClinicalClinicalTrialLocationA4" localSheetId="11">#REF!</definedName>
    <definedName name="Sheet2GrossProfitExpenseRESEARCHDEVELOPMENTDEVELOPMENTClinicalClinicalTrialLocationA4">#REF!</definedName>
    <definedName name="Sheet2GrossProfitExpenseRESEARCHDEVELOPMENTDEVELOPMENTClinicalClinicalTrialLocationA5" localSheetId="11">#REF!</definedName>
    <definedName name="Sheet2GrossProfitExpenseRESEARCHDEVELOPMENTDEVELOPMENTClinicalClinicalTrialLocationA5">#REF!</definedName>
    <definedName name="Sheet2GrossProfitExpenseRESEARCHDEVELOPMENTDEVELOPMENTClinicalClinicalTrialLocationB1" localSheetId="11">#REF!</definedName>
    <definedName name="Sheet2GrossProfitExpenseRESEARCHDEVELOPMENTDEVELOPMENTClinicalClinicalTrialLocationB1">#REF!</definedName>
    <definedName name="Sheet2GrossProfitExpenseRESEARCHDEVELOPMENTDEVELOPMENTClinicalClinicalTrialLocationB2" localSheetId="11">#REF!</definedName>
    <definedName name="Sheet2GrossProfitExpenseRESEARCHDEVELOPMENTDEVELOPMENTClinicalClinicalTrialLocationB2">#REF!</definedName>
    <definedName name="Sheet2GrossProfitExpenseRESEARCHDEVELOPMENTDEVELOPMENTClinicalClinicalTrialLocationB3" localSheetId="11">#REF!</definedName>
    <definedName name="Sheet2GrossProfitExpenseRESEARCHDEVELOPMENTDEVELOPMENTClinicalClinicalTrialLocationB3">#REF!</definedName>
    <definedName name="Sheet2GrossProfitExpenseRESEARCHDEVELOPMENTDEVELOPMENTClinicalClinicalTrialLocationB4" localSheetId="11">#REF!</definedName>
    <definedName name="Sheet2GrossProfitExpenseRESEARCHDEVELOPMENTDEVELOPMENTClinicalClinicalTrialLocationB4">#REF!</definedName>
    <definedName name="Sheet2GrossProfitExpenseRESEARCHDEVELOPMENTDEVELOPMENTClinicalClinicalTrialLocationB5" localSheetId="11">#REF!</definedName>
    <definedName name="Sheet2GrossProfitExpenseRESEARCHDEVELOPMENTDEVELOPMENTClinicalClinicalTrialLocationB5">#REF!</definedName>
    <definedName name="Sheet2GrossProfitExpenseRESEARCHDEVELOPMENTDEVELOPMENTClinicalClinicalTrialLocationC1" localSheetId="11">#REF!</definedName>
    <definedName name="Sheet2GrossProfitExpenseRESEARCHDEVELOPMENTDEVELOPMENTClinicalClinicalTrialLocationC1">#REF!</definedName>
    <definedName name="Sheet2GrossProfitExpenseRESEARCHDEVELOPMENTDEVELOPMENTClinicalClinicalTrialLocationC2" localSheetId="11">#REF!</definedName>
    <definedName name="Sheet2GrossProfitExpenseRESEARCHDEVELOPMENTDEVELOPMENTClinicalClinicalTrialLocationC2">#REF!</definedName>
    <definedName name="Sheet2GrossProfitExpenseRESEARCHDEVELOPMENTDEVELOPMENTClinicalClinicalTrialLocationC3" localSheetId="11">#REF!</definedName>
    <definedName name="Sheet2GrossProfitExpenseRESEARCHDEVELOPMENTDEVELOPMENTClinicalClinicalTrialLocationC3">#REF!</definedName>
    <definedName name="Sheet2GrossProfitExpenseRESEARCHDEVELOPMENTDEVELOPMENTClinicalClinicalTrialLocationC4" localSheetId="11">#REF!</definedName>
    <definedName name="Sheet2GrossProfitExpenseRESEARCHDEVELOPMENTDEVELOPMENTClinicalClinicalTrialLocationC4">#REF!</definedName>
    <definedName name="Sheet2GrossProfitExpenseRESEARCHDEVELOPMENTDEVELOPMENTClinicalClinicalTrialLocationC5" localSheetId="11">#REF!</definedName>
    <definedName name="Sheet2GrossProfitExpenseRESEARCHDEVELOPMENTDEVELOPMENTClinicalClinicalTrialLocationC5">#REF!</definedName>
    <definedName name="Sheet2GrossProfitExpenseRESEARCHDEVELOPMENTDEVELOPMENTClinicalClinicalTrialLocationD1" localSheetId="11">#REF!</definedName>
    <definedName name="Sheet2GrossProfitExpenseRESEARCHDEVELOPMENTDEVELOPMENTClinicalClinicalTrialLocationD1">#REF!</definedName>
    <definedName name="Sheet2GrossProfitExpenseRESEARCHDEVELOPMENTDEVELOPMENTClinicalClinicalTrialLocationD2" localSheetId="11">#REF!</definedName>
    <definedName name="Sheet2GrossProfitExpenseRESEARCHDEVELOPMENTDEVELOPMENTClinicalClinicalTrialLocationD2">#REF!</definedName>
    <definedName name="Sheet2GrossProfitExpenseRESEARCHDEVELOPMENTDEVELOPMENTClinicalClinicalTrialLocationD3" localSheetId="11">#REF!</definedName>
    <definedName name="Sheet2GrossProfitExpenseRESEARCHDEVELOPMENTDEVELOPMENTClinicalClinicalTrialLocationD3">#REF!</definedName>
    <definedName name="Sheet2GrossProfitExpenseRESEARCHDEVELOPMENTDEVELOPMENTClinicalClinicalTrialLocationD4" localSheetId="11">#REF!</definedName>
    <definedName name="Sheet2GrossProfitExpenseRESEARCHDEVELOPMENTDEVELOPMENTClinicalClinicalTrialLocationD4">#REF!</definedName>
    <definedName name="Sheet2GrossProfitExpenseRESEARCHDEVELOPMENTDEVELOPMENTClinicalClinicalTrialLocationD5" localSheetId="11">#REF!</definedName>
    <definedName name="Sheet2GrossProfitExpenseRESEARCHDEVELOPMENTDEVELOPMENTClinicalClinicalTrialLocationD5">#REF!</definedName>
    <definedName name="Sheet2GrossProfitExpenseRESEARCHDEVELOPMENTDEVELOPMENTClinicalClinicalTrialMDAndersonIRB1" localSheetId="11">#REF!</definedName>
    <definedName name="Sheet2GrossProfitExpenseRESEARCHDEVELOPMENTDEVELOPMENTClinicalClinicalTrialMDAndersonIRB1">#REF!</definedName>
    <definedName name="Sheet2GrossProfitExpenseRESEARCHDEVELOPMENTDEVELOPMENTClinicalClinicalTrialMDAndersonIRB2" localSheetId="11">#REF!</definedName>
    <definedName name="Sheet2GrossProfitExpenseRESEARCHDEVELOPMENTDEVELOPMENTClinicalClinicalTrialMDAndersonIRB2">#REF!</definedName>
    <definedName name="Sheet2GrossProfitExpenseRESEARCHDEVELOPMENTDEVELOPMENTClinicalClinicalTrialMDAndersonIRB3" localSheetId="11">#REF!</definedName>
    <definedName name="Sheet2GrossProfitExpenseRESEARCHDEVELOPMENTDEVELOPMENTClinicalClinicalTrialMDAndersonIRB3">#REF!</definedName>
    <definedName name="Sheet2GrossProfitExpenseRESEARCHDEVELOPMENTDEVELOPMENTClinicalClinicalTrialMDAndersonIRB4" localSheetId="11">#REF!</definedName>
    <definedName name="Sheet2GrossProfitExpenseRESEARCHDEVELOPMENTDEVELOPMENTClinicalClinicalTrialMDAndersonIRB4">#REF!</definedName>
    <definedName name="Sheet2GrossProfitExpenseRESEARCHDEVELOPMENTDEVELOPMENTClinicalClinicalTrialMDAndersonIRB5" localSheetId="11">#REF!</definedName>
    <definedName name="Sheet2GrossProfitExpenseRESEARCHDEVELOPMENTDEVELOPMENTClinicalClinicalTrialMDAndersonIRB5">#REF!</definedName>
    <definedName name="Sheet2GrossProfitExpenseRESEARCHDEVELOPMENTDEVELOPMENTClinicalClinicalTrialOther11" localSheetId="11">#REF!</definedName>
    <definedName name="Sheet2GrossProfitExpenseRESEARCHDEVELOPMENTDEVELOPMENTClinicalClinicalTrialOther11">#REF!</definedName>
    <definedName name="Sheet2GrossProfitExpenseRESEARCHDEVELOPMENTDEVELOPMENTClinicalClinicalTrialOther12" localSheetId="11">#REF!</definedName>
    <definedName name="Sheet2GrossProfitExpenseRESEARCHDEVELOPMENTDEVELOPMENTClinicalClinicalTrialOther12">#REF!</definedName>
    <definedName name="Sheet2GrossProfitExpenseRESEARCHDEVELOPMENTDEVELOPMENTClinicalClinicalTrialOther13" localSheetId="11">#REF!</definedName>
    <definedName name="Sheet2GrossProfitExpenseRESEARCHDEVELOPMENTDEVELOPMENTClinicalClinicalTrialOther13">#REF!</definedName>
    <definedName name="Sheet2GrossProfitExpenseRESEARCHDEVELOPMENTDEVELOPMENTClinicalClinicalTrialOther14" localSheetId="11">#REF!</definedName>
    <definedName name="Sheet2GrossProfitExpenseRESEARCHDEVELOPMENTDEVELOPMENTClinicalClinicalTrialOther14">#REF!</definedName>
    <definedName name="Sheet2GrossProfitExpenseRESEARCHDEVELOPMENTDEVELOPMENTClinicalClinicalTrialOther15" localSheetId="11">#REF!</definedName>
    <definedName name="Sheet2GrossProfitExpenseRESEARCHDEVELOPMENTDEVELOPMENTClinicalClinicalTrialOther15">#REF!</definedName>
    <definedName name="Sheet2GrossProfitExpenseRESEARCHDEVELOPMENTDEVELOPMENTClinicalClinicalTrialOther31" localSheetId="11">#REF!</definedName>
    <definedName name="Sheet2GrossProfitExpenseRESEARCHDEVELOPMENTDEVELOPMENTClinicalClinicalTrialOther31">#REF!</definedName>
    <definedName name="Sheet2GrossProfitExpenseRESEARCHDEVELOPMENTDEVELOPMENTClinicalClinicalTrialOther32" localSheetId="11">#REF!</definedName>
    <definedName name="Sheet2GrossProfitExpenseRESEARCHDEVELOPMENTDEVELOPMENTClinicalClinicalTrialOther32">#REF!</definedName>
    <definedName name="Sheet2GrossProfitExpenseRESEARCHDEVELOPMENTDEVELOPMENTClinicalClinicalTrialOther33" localSheetId="11">#REF!</definedName>
    <definedName name="Sheet2GrossProfitExpenseRESEARCHDEVELOPMENTDEVELOPMENTClinicalClinicalTrialOther33">#REF!</definedName>
    <definedName name="Sheet2GrossProfitExpenseRESEARCHDEVELOPMENTDEVELOPMENTClinicalClinicalTrialOther34" localSheetId="11">#REF!</definedName>
    <definedName name="Sheet2GrossProfitExpenseRESEARCHDEVELOPMENTDEVELOPMENTClinicalClinicalTrialOther34">#REF!</definedName>
    <definedName name="Sheet2GrossProfitExpenseRESEARCHDEVELOPMENTDEVELOPMENTClinicalClinicalTrialOther35" localSheetId="11">#REF!</definedName>
    <definedName name="Sheet2GrossProfitExpenseRESEARCHDEVELOPMENTDEVELOPMENTClinicalClinicalTrialOther35">#REF!</definedName>
    <definedName name="Sheet2GrossProfitExpenseRESEARCHDEVELOPMENTDEVELOPMENTClinicalClinicalTrialPhaseOneTrial1" localSheetId="11">#REF!</definedName>
    <definedName name="Sheet2GrossProfitExpenseRESEARCHDEVELOPMENTDEVELOPMENTClinicalClinicalTrialPhaseOneTrial1">#REF!</definedName>
    <definedName name="Sheet2GrossProfitExpenseRESEARCHDEVELOPMENTDEVELOPMENTClinicalClinicalTrialPhaseOneTrial2" localSheetId="11">#REF!</definedName>
    <definedName name="Sheet2GrossProfitExpenseRESEARCHDEVELOPMENTDEVELOPMENTClinicalClinicalTrialPhaseOneTrial2">#REF!</definedName>
    <definedName name="Sheet2GrossProfitExpenseRESEARCHDEVELOPMENTDEVELOPMENTClinicalClinicalTrialPhaseOneTrial3" localSheetId="11">#REF!</definedName>
    <definedName name="Sheet2GrossProfitExpenseRESEARCHDEVELOPMENTDEVELOPMENTClinicalClinicalTrialPhaseOneTrial3">#REF!</definedName>
    <definedName name="Sheet2GrossProfitExpenseRESEARCHDEVELOPMENTDEVELOPMENTClinicalClinicalTrialPhaseOneTrial4" localSheetId="11">#REF!</definedName>
    <definedName name="Sheet2GrossProfitExpenseRESEARCHDEVELOPMENTDEVELOPMENTClinicalClinicalTrialPhaseOneTrial4">#REF!</definedName>
    <definedName name="Sheet2GrossProfitExpenseRESEARCHDEVELOPMENTDEVELOPMENTClinicalClinicalTrialPhaseOneTrial5" localSheetId="11">#REF!</definedName>
    <definedName name="Sheet2GrossProfitExpenseRESEARCHDEVELOPMENTDEVELOPMENTClinicalClinicalTrialPhaseOneTrial5">#REF!</definedName>
    <definedName name="Sheet2GrossProfitExpenseRESEARCHDEVELOPMENTDEVELOPMENTClinicalTotalClinicalDevelopment1" localSheetId="11">#REF!</definedName>
    <definedName name="Sheet2GrossProfitExpenseRESEARCHDEVELOPMENTDEVELOPMENTClinicalTotalClinicalDevelopment1">#REF!</definedName>
    <definedName name="Sheet2GrossProfitExpenseRESEARCHDEVELOPMENTDEVELOPMENTClinicalTotalClinicalDevelopment2" localSheetId="11">#REF!</definedName>
    <definedName name="Sheet2GrossProfitExpenseRESEARCHDEVELOPMENTDEVELOPMENTClinicalTotalClinicalDevelopment2">#REF!</definedName>
    <definedName name="Sheet2GrossProfitExpenseRESEARCHDEVELOPMENTDEVELOPMENTClinicalTotalClinicalDevelopment3" localSheetId="11">#REF!</definedName>
    <definedName name="Sheet2GrossProfitExpenseRESEARCHDEVELOPMENTDEVELOPMENTClinicalTotalClinicalDevelopment3">#REF!</definedName>
    <definedName name="Sheet2GrossProfitExpenseRESEARCHDEVELOPMENTDEVELOPMENTClinicalTotalClinicalDevelopment4" localSheetId="11">#REF!</definedName>
    <definedName name="Sheet2GrossProfitExpenseRESEARCHDEVELOPMENTDEVELOPMENTClinicalTotalClinicalDevelopment4">#REF!</definedName>
    <definedName name="Sheet2GrossProfitExpenseRESEARCHDEVELOPMENTDEVELOPMENTClinicalTotalClinicalDevelopment5" localSheetId="11">#REF!</definedName>
    <definedName name="Sheet2GrossProfitExpenseRESEARCHDEVELOPMENTDEVELOPMENTClinicalTotalClinicalDevelopment5">#REF!</definedName>
    <definedName name="Sheet2GrossProfitExpenseRESEARCHDEVELOPMENTDEVELOPMENTClinicalTotalClinicalTrial1" localSheetId="11">#REF!</definedName>
    <definedName name="Sheet2GrossProfitExpenseRESEARCHDEVELOPMENTDEVELOPMENTClinicalTotalClinicalTrial1">#REF!</definedName>
    <definedName name="Sheet2GrossProfitExpenseRESEARCHDEVELOPMENTDEVELOPMENTClinicalTotalClinicalTrial2" localSheetId="11">#REF!</definedName>
    <definedName name="Sheet2GrossProfitExpenseRESEARCHDEVELOPMENTDEVELOPMENTClinicalTotalClinicalTrial2">#REF!</definedName>
    <definedName name="Sheet2GrossProfitExpenseRESEARCHDEVELOPMENTDEVELOPMENTClinicalTotalClinicalTrial3" localSheetId="11">#REF!</definedName>
    <definedName name="Sheet2GrossProfitExpenseRESEARCHDEVELOPMENTDEVELOPMENTClinicalTotalClinicalTrial3">#REF!</definedName>
    <definedName name="Sheet2GrossProfitExpenseRESEARCHDEVELOPMENTDEVELOPMENTClinicalTotalClinicalTrial4" localSheetId="11">#REF!</definedName>
    <definedName name="Sheet2GrossProfitExpenseRESEARCHDEVELOPMENTDEVELOPMENTClinicalTotalClinicalTrial4">#REF!</definedName>
    <definedName name="Sheet2GrossProfitExpenseRESEARCHDEVELOPMENTDEVELOPMENTClinicalTotalClinicalTrial5" localSheetId="11">#REF!</definedName>
    <definedName name="Sheet2GrossProfitExpenseRESEARCHDEVELOPMENTDEVELOPMENTClinicalTotalClinicalTrial5">#REF!</definedName>
    <definedName name="Sheet2GrossProfitExpenseRESEARCHDEVELOPMENTDEVELOPMENTCMCManufacturing" localSheetId="11">#REF!</definedName>
    <definedName name="Sheet2GrossProfitExpenseRESEARCHDEVELOPMENTDEVELOPMENTCMCManufacturing">#REF!</definedName>
    <definedName name="Sheet2GrossProfitExpenseRESEARCHDEVELOPMENTDEVELOPMENTCMCManufacturingCMCManufacturingOther1" localSheetId="11">#REF!</definedName>
    <definedName name="Sheet2GrossProfitExpenseRESEARCHDEVELOPMENTDEVELOPMENTCMCManufacturingCMCManufacturingOther1">#REF!</definedName>
    <definedName name="Sheet2GrossProfitExpenseRESEARCHDEVELOPMENTDEVELOPMENTCMCManufacturingCMCManufacturingOther2" localSheetId="11">#REF!</definedName>
    <definedName name="Sheet2GrossProfitExpenseRESEARCHDEVELOPMENTDEVELOPMENTCMCManufacturingCMCManufacturingOther2">#REF!</definedName>
    <definedName name="Sheet2GrossProfitExpenseRESEARCHDEVELOPMENTDEVELOPMENTCMCManufacturingCMCManufacturingOther3" localSheetId="11">#REF!</definedName>
    <definedName name="Sheet2GrossProfitExpenseRESEARCHDEVELOPMENTDEVELOPMENTCMCManufacturingCMCManufacturingOther3">#REF!</definedName>
    <definedName name="Sheet2GrossProfitExpenseRESEARCHDEVELOPMENTDEVELOPMENTCMCManufacturingCMCManufacturingOther4" localSheetId="11">#REF!</definedName>
    <definedName name="Sheet2GrossProfitExpenseRESEARCHDEVELOPMENTDEVELOPMENTCMCManufacturingCMCManufacturingOther4">#REF!</definedName>
    <definedName name="Sheet2GrossProfitExpenseRESEARCHDEVELOPMENTDEVELOPMENTCMCManufacturingCMCManufacturingOther5" localSheetId="11">#REF!</definedName>
    <definedName name="Sheet2GrossProfitExpenseRESEARCHDEVELOPMENTDEVELOPMENTCMCManufacturingCMCManufacturingOther5">#REF!</definedName>
    <definedName name="Sheet2GrossProfitExpenseRESEARCHDEVELOPMENTDEVELOPMENTCMCManufacturingExternalContracts1" localSheetId="11">#REF!</definedName>
    <definedName name="Sheet2GrossProfitExpenseRESEARCHDEVELOPMENTDEVELOPMENTCMCManufacturingExternalContracts1">#REF!</definedName>
    <definedName name="Sheet2GrossProfitExpenseRESEARCHDEVELOPMENTDEVELOPMENTCMCManufacturingExternalContracts2" localSheetId="11">#REF!</definedName>
    <definedName name="Sheet2GrossProfitExpenseRESEARCHDEVELOPMENTDEVELOPMENTCMCManufacturingExternalContracts2">#REF!</definedName>
    <definedName name="Sheet2GrossProfitExpenseRESEARCHDEVELOPMENTDEVELOPMENTCMCManufacturingExternalContracts3" localSheetId="11">#REF!</definedName>
    <definedName name="Sheet2GrossProfitExpenseRESEARCHDEVELOPMENTDEVELOPMENTCMCManufacturingExternalContracts3">#REF!</definedName>
    <definedName name="Sheet2GrossProfitExpenseRESEARCHDEVELOPMENTDEVELOPMENTCMCManufacturingExternalContracts4" localSheetId="11">#REF!</definedName>
    <definedName name="Sheet2GrossProfitExpenseRESEARCHDEVELOPMENTDEVELOPMENTCMCManufacturingExternalContracts4">#REF!</definedName>
    <definedName name="Sheet2GrossProfitExpenseRESEARCHDEVELOPMENTDEVELOPMENTCMCManufacturingExternalContracts5" localSheetId="11">#REF!</definedName>
    <definedName name="Sheet2GrossProfitExpenseRESEARCHDEVELOPMENTDEVELOPMENTCMCManufacturingExternalContracts5">#REF!</definedName>
    <definedName name="Sheet2GrossProfitExpenseRESEARCHDEVELOPMENTDEVELOPMENTCMCManufacturingGMPContractManufacturing1" localSheetId="11">#REF!</definedName>
    <definedName name="Sheet2GrossProfitExpenseRESEARCHDEVELOPMENTDEVELOPMENTCMCManufacturingGMPContractManufacturing1">#REF!</definedName>
    <definedName name="Sheet2GrossProfitExpenseRESEARCHDEVELOPMENTDEVELOPMENTCMCManufacturingGMPContractManufacturing2" localSheetId="11">#REF!</definedName>
    <definedName name="Sheet2GrossProfitExpenseRESEARCHDEVELOPMENTDEVELOPMENTCMCManufacturingGMPContractManufacturing2">#REF!</definedName>
    <definedName name="Sheet2GrossProfitExpenseRESEARCHDEVELOPMENTDEVELOPMENTCMCManufacturingGMPContractManufacturing3" localSheetId="11">#REF!</definedName>
    <definedName name="Sheet2GrossProfitExpenseRESEARCHDEVELOPMENTDEVELOPMENTCMCManufacturingGMPContractManufacturing3">#REF!</definedName>
    <definedName name="Sheet2GrossProfitExpenseRESEARCHDEVELOPMENTDEVELOPMENTCMCManufacturingGMPContractManufacturing4" localSheetId="11">#REF!</definedName>
    <definedName name="Sheet2GrossProfitExpenseRESEARCHDEVELOPMENTDEVELOPMENTCMCManufacturingGMPContractManufacturing4">#REF!</definedName>
    <definedName name="Sheet2GrossProfitExpenseRESEARCHDEVELOPMENTDEVELOPMENTCMCManufacturingGMPContractManufacturing5" localSheetId="11">#REF!</definedName>
    <definedName name="Sheet2GrossProfitExpenseRESEARCHDEVELOPMENTDEVELOPMENTCMCManufacturingGMPContractManufacturing5">#REF!</definedName>
    <definedName name="Sheet2GrossProfitExpenseRESEARCHDEVELOPMENTDEVELOPMENTCMCManufacturingMethodTransferandApplication1" localSheetId="11">#REF!</definedName>
    <definedName name="Sheet2GrossProfitExpenseRESEARCHDEVELOPMENTDEVELOPMENTCMCManufacturingMethodTransferandApplication1">#REF!</definedName>
    <definedName name="Sheet2GrossProfitExpenseRESEARCHDEVELOPMENTDEVELOPMENTCMCManufacturingMethodTransferandApplication2" localSheetId="11">#REF!</definedName>
    <definedName name="Sheet2GrossProfitExpenseRESEARCHDEVELOPMENTDEVELOPMENTCMCManufacturingMethodTransferandApplication2">#REF!</definedName>
    <definedName name="Sheet2GrossProfitExpenseRESEARCHDEVELOPMENTDEVELOPMENTCMCManufacturingMethodTransferandApplication3" localSheetId="11">#REF!</definedName>
    <definedName name="Sheet2GrossProfitExpenseRESEARCHDEVELOPMENTDEVELOPMENTCMCManufacturingMethodTransferandApplication3">#REF!</definedName>
    <definedName name="Sheet2GrossProfitExpenseRESEARCHDEVELOPMENTDEVELOPMENTCMCManufacturingMethodTransferandApplication4" localSheetId="11">#REF!</definedName>
    <definedName name="Sheet2GrossProfitExpenseRESEARCHDEVELOPMENTDEVELOPMENTCMCManufacturingMethodTransferandApplication4">#REF!</definedName>
    <definedName name="Sheet2GrossProfitExpenseRESEARCHDEVELOPMENTDEVELOPMENTCMCManufacturingMethodTransferandApplication5" localSheetId="11">#REF!</definedName>
    <definedName name="Sheet2GrossProfitExpenseRESEARCHDEVELOPMENTDEVELOPMENTCMCManufacturingMethodTransferandApplication5">#REF!</definedName>
    <definedName name="Sheet2GrossProfitExpenseRESEARCHDEVELOPMENTDEVELOPMENTCMCManufacturingQualityControl1" localSheetId="11">#REF!</definedName>
    <definedName name="Sheet2GrossProfitExpenseRESEARCHDEVELOPMENTDEVELOPMENTCMCManufacturingQualityControl1">#REF!</definedName>
    <definedName name="Sheet2GrossProfitExpenseRESEARCHDEVELOPMENTDEVELOPMENTCMCManufacturingQualityControl2" localSheetId="11">#REF!</definedName>
    <definedName name="Sheet2GrossProfitExpenseRESEARCHDEVELOPMENTDEVELOPMENTCMCManufacturingQualityControl2">#REF!</definedName>
    <definedName name="Sheet2GrossProfitExpenseRESEARCHDEVELOPMENTDEVELOPMENTCMCManufacturingQualityControl3" localSheetId="11">#REF!</definedName>
    <definedName name="Sheet2GrossProfitExpenseRESEARCHDEVELOPMENTDEVELOPMENTCMCManufacturingQualityControl3">#REF!</definedName>
    <definedName name="Sheet2GrossProfitExpenseRESEARCHDEVELOPMENTDEVELOPMENTCMCManufacturingQualityControl4" localSheetId="11">#REF!</definedName>
    <definedName name="Sheet2GrossProfitExpenseRESEARCHDEVELOPMENTDEVELOPMENTCMCManufacturingQualityControl4">#REF!</definedName>
    <definedName name="Sheet2GrossProfitExpenseRESEARCHDEVELOPMENTDEVELOPMENTCMCManufacturingQualityControl5" localSheetId="11">#REF!</definedName>
    <definedName name="Sheet2GrossProfitExpenseRESEARCHDEVELOPMENTDEVELOPMENTCMCManufacturingQualityControl5">#REF!</definedName>
    <definedName name="Sheet2GrossProfitExpenseRESEARCHDEVELOPMENTDEVELOPMENTCMCManufacturingResearchinManufacturing1" localSheetId="11">#REF!</definedName>
    <definedName name="Sheet2GrossProfitExpenseRESEARCHDEVELOPMENTDEVELOPMENTCMCManufacturingResearchinManufacturing1">#REF!</definedName>
    <definedName name="Sheet2GrossProfitExpenseRESEARCHDEVELOPMENTDEVELOPMENTCMCManufacturingResearchinManufacturing2" localSheetId="11">#REF!</definedName>
    <definedName name="Sheet2GrossProfitExpenseRESEARCHDEVELOPMENTDEVELOPMENTCMCManufacturingResearchinManufacturing2">#REF!</definedName>
    <definedName name="Sheet2GrossProfitExpenseRESEARCHDEVELOPMENTDEVELOPMENTCMCManufacturingResearchinManufacturing3" localSheetId="11">#REF!</definedName>
    <definedName name="Sheet2GrossProfitExpenseRESEARCHDEVELOPMENTDEVELOPMENTCMCManufacturingResearchinManufacturing3">#REF!</definedName>
    <definedName name="Sheet2GrossProfitExpenseRESEARCHDEVELOPMENTDEVELOPMENTCMCManufacturingResearchinManufacturing4" localSheetId="11">#REF!</definedName>
    <definedName name="Sheet2GrossProfitExpenseRESEARCHDEVELOPMENTDEVELOPMENTCMCManufacturingResearchinManufacturing4">#REF!</definedName>
    <definedName name="Sheet2GrossProfitExpenseRESEARCHDEVELOPMENTDEVELOPMENTCMCManufacturingResearchinManufacturing5" localSheetId="11">#REF!</definedName>
    <definedName name="Sheet2GrossProfitExpenseRESEARCHDEVELOPMENTDEVELOPMENTCMCManufacturingResearchinManufacturing5">#REF!</definedName>
    <definedName name="Sheet2GrossProfitExpenseRESEARCHDEVELOPMENTDEVELOPMENTCMCManufacturingValidationandAnalysisOS1" localSheetId="11">#REF!</definedName>
    <definedName name="Sheet2GrossProfitExpenseRESEARCHDEVELOPMENTDEVELOPMENTCMCManufacturingValidationandAnalysisOS1">#REF!</definedName>
    <definedName name="Sheet2GrossProfitExpenseRESEARCHDEVELOPMENTDEVELOPMENTCMCManufacturingValidationandAnalysisOS2" localSheetId="11">#REF!</definedName>
    <definedName name="Sheet2GrossProfitExpenseRESEARCHDEVELOPMENTDEVELOPMENTCMCManufacturingValidationandAnalysisOS2">#REF!</definedName>
    <definedName name="Sheet2GrossProfitExpenseRESEARCHDEVELOPMENTDEVELOPMENTCMCManufacturingValidationandAnalysisOS3" localSheetId="11">#REF!</definedName>
    <definedName name="Sheet2GrossProfitExpenseRESEARCHDEVELOPMENTDEVELOPMENTCMCManufacturingValidationandAnalysisOS3">#REF!</definedName>
    <definedName name="Sheet2GrossProfitExpenseRESEARCHDEVELOPMENTDEVELOPMENTCMCManufacturingValidationandAnalysisOS4" localSheetId="11">#REF!</definedName>
    <definedName name="Sheet2GrossProfitExpenseRESEARCHDEVELOPMENTDEVELOPMENTCMCManufacturingValidationandAnalysisOS4">#REF!</definedName>
    <definedName name="Sheet2GrossProfitExpenseRESEARCHDEVELOPMENTDEVELOPMENTCMCManufacturingValidationandAnalysisOS5" localSheetId="11">#REF!</definedName>
    <definedName name="Sheet2GrossProfitExpenseRESEARCHDEVELOPMENTDEVELOPMENTCMCManufacturingValidationandAnalysisOS5">#REF!</definedName>
    <definedName name="Sheet2GrossProfitExpenseRESEARCHDEVELOPMENTDEVELOPMENTDEVELOPMENTOther1" localSheetId="11">#REF!</definedName>
    <definedName name="Sheet2GrossProfitExpenseRESEARCHDEVELOPMENTDEVELOPMENTDEVELOPMENTOther1">#REF!</definedName>
    <definedName name="Sheet2GrossProfitExpenseRESEARCHDEVELOPMENTDEVELOPMENTDEVELOPMENTOther2" localSheetId="11">#REF!</definedName>
    <definedName name="Sheet2GrossProfitExpenseRESEARCHDEVELOPMENTDEVELOPMENTDEVELOPMENTOther2">#REF!</definedName>
    <definedName name="Sheet2GrossProfitExpenseRESEARCHDEVELOPMENTDEVELOPMENTDEVELOPMENTOther3" localSheetId="11">#REF!</definedName>
    <definedName name="Sheet2GrossProfitExpenseRESEARCHDEVELOPMENTDEVELOPMENTDEVELOPMENTOther3">#REF!</definedName>
    <definedName name="Sheet2GrossProfitExpenseRESEARCHDEVELOPMENTDEVELOPMENTDEVELOPMENTOther4" localSheetId="11">#REF!</definedName>
    <definedName name="Sheet2GrossProfitExpenseRESEARCHDEVELOPMENTDEVELOPMENTDEVELOPMENTOther4">#REF!</definedName>
    <definedName name="Sheet2GrossProfitExpenseRESEARCHDEVELOPMENTDEVELOPMENTDEVELOPMENTOther5" localSheetId="11">#REF!</definedName>
    <definedName name="Sheet2GrossProfitExpenseRESEARCHDEVELOPMENTDEVELOPMENTDEVELOPMENTOther5">#REF!</definedName>
    <definedName name="Sheet2GrossProfitExpenseRESEARCHDEVELOPMENTDEVELOPMENTIntelectualProperty" localSheetId="11">#REF!</definedName>
    <definedName name="Sheet2GrossProfitExpenseRESEARCHDEVELOPMENTDEVELOPMENTIntelectualProperty">#REF!</definedName>
    <definedName name="Sheet2GrossProfitExpenseRESEARCHDEVELOPMENTDEVELOPMENTIntelectualPropertyIntelectualPropertyOther1" localSheetId="11">#REF!</definedName>
    <definedName name="Sheet2GrossProfitExpenseRESEARCHDEVELOPMENTDEVELOPMENTIntelectualPropertyIntelectualPropertyOther1">#REF!</definedName>
    <definedName name="Sheet2GrossProfitExpenseRESEARCHDEVELOPMENTDEVELOPMENTIntelectualPropertyIntelectualPropertyOther2" localSheetId="11">#REF!</definedName>
    <definedName name="Sheet2GrossProfitExpenseRESEARCHDEVELOPMENTDEVELOPMENTIntelectualPropertyIntelectualPropertyOther2">#REF!</definedName>
    <definedName name="Sheet2GrossProfitExpenseRESEARCHDEVELOPMENTDEVELOPMENTIntelectualPropertyIntelectualPropertyOther3" localSheetId="11">#REF!</definedName>
    <definedName name="Sheet2GrossProfitExpenseRESEARCHDEVELOPMENTDEVELOPMENTIntelectualPropertyIntelectualPropertyOther3">#REF!</definedName>
    <definedName name="Sheet2GrossProfitExpenseRESEARCHDEVELOPMENTDEVELOPMENTIntelectualPropertyIntelectualPropertyOther4" localSheetId="11">#REF!</definedName>
    <definedName name="Sheet2GrossProfitExpenseRESEARCHDEVELOPMENTDEVELOPMENTIntelectualPropertyIntelectualPropertyOther4">#REF!</definedName>
    <definedName name="Sheet2GrossProfitExpenseRESEARCHDEVELOPMENTDEVELOPMENTIntelectualPropertyIntelectualPropertyOther5" localSheetId="11">#REF!</definedName>
    <definedName name="Sheet2GrossProfitExpenseRESEARCHDEVELOPMENTDEVELOPMENTIntelectualPropertyIntelectualPropertyOther5">#REF!</definedName>
    <definedName name="Sheet2GrossProfitExpenseRESEARCHDEVELOPMENTDEVELOPMENTIntelectualPropertylegalfees1" localSheetId="11">#REF!</definedName>
    <definedName name="Sheet2GrossProfitExpenseRESEARCHDEVELOPMENTDEVELOPMENTIntelectualPropertylegalfees1">#REF!</definedName>
    <definedName name="Sheet2GrossProfitExpenseRESEARCHDEVELOPMENTDEVELOPMENTIntelectualPropertylegalfees2" localSheetId="11">#REF!</definedName>
    <definedName name="Sheet2GrossProfitExpenseRESEARCHDEVELOPMENTDEVELOPMENTIntelectualPropertylegalfees2">#REF!</definedName>
    <definedName name="Sheet2GrossProfitExpenseRESEARCHDEVELOPMENTDEVELOPMENTIntelectualPropertylegalfees3" localSheetId="11">#REF!</definedName>
    <definedName name="Sheet2GrossProfitExpenseRESEARCHDEVELOPMENTDEVELOPMENTIntelectualPropertylegalfees3">#REF!</definedName>
    <definedName name="Sheet2GrossProfitExpenseRESEARCHDEVELOPMENTDEVELOPMENTIntelectualPropertylegalfees4" localSheetId="11">#REF!</definedName>
    <definedName name="Sheet2GrossProfitExpenseRESEARCHDEVELOPMENTDEVELOPMENTIntelectualPropertylegalfees4">#REF!</definedName>
    <definedName name="Sheet2GrossProfitExpenseRESEARCHDEVELOPMENTDEVELOPMENTIntelectualPropertylegalfees5" localSheetId="11">#REF!</definedName>
    <definedName name="Sheet2GrossProfitExpenseRESEARCHDEVELOPMENTDEVELOPMENTIntelectualPropertylegalfees5">#REF!</definedName>
    <definedName name="Sheet2GrossProfitExpenseRESEARCHDEVELOPMENTDEVELOPMENTIntelectualPropertyLicensefees1" localSheetId="11">#REF!</definedName>
    <definedName name="Sheet2GrossProfitExpenseRESEARCHDEVELOPMENTDEVELOPMENTIntelectualPropertyLicensefees1">#REF!</definedName>
    <definedName name="Sheet2GrossProfitExpenseRESEARCHDEVELOPMENTDEVELOPMENTIntelectualPropertyLicensefees2" localSheetId="11">#REF!</definedName>
    <definedName name="Sheet2GrossProfitExpenseRESEARCHDEVELOPMENTDEVELOPMENTIntelectualPropertyLicensefees2">#REF!</definedName>
    <definedName name="Sheet2GrossProfitExpenseRESEARCHDEVELOPMENTDEVELOPMENTIntelectualPropertyLicensefees3" localSheetId="11">#REF!</definedName>
    <definedName name="Sheet2GrossProfitExpenseRESEARCHDEVELOPMENTDEVELOPMENTIntelectualPropertyLicensefees3">#REF!</definedName>
    <definedName name="Sheet2GrossProfitExpenseRESEARCHDEVELOPMENTDEVELOPMENTIntelectualPropertyLicensefees4" localSheetId="11">#REF!</definedName>
    <definedName name="Sheet2GrossProfitExpenseRESEARCHDEVELOPMENTDEVELOPMENTIntelectualPropertyLicensefees4">#REF!</definedName>
    <definedName name="Sheet2GrossProfitExpenseRESEARCHDEVELOPMENTDEVELOPMENTIntelectualPropertyLicensefees5" localSheetId="11">#REF!</definedName>
    <definedName name="Sheet2GrossProfitExpenseRESEARCHDEVELOPMENTDEVELOPMENTIntelectualPropertyLicensefees5">#REF!</definedName>
    <definedName name="Sheet2GrossProfitExpenseRESEARCHDEVELOPMENTDEVELOPMENTIntelectualPropertyOptionfees1" localSheetId="11">#REF!</definedName>
    <definedName name="Sheet2GrossProfitExpenseRESEARCHDEVELOPMENTDEVELOPMENTIntelectualPropertyOptionfees1">#REF!</definedName>
    <definedName name="Sheet2GrossProfitExpenseRESEARCHDEVELOPMENTDEVELOPMENTIntelectualPropertyOptionfees2" localSheetId="11">#REF!</definedName>
    <definedName name="Sheet2GrossProfitExpenseRESEARCHDEVELOPMENTDEVELOPMENTIntelectualPropertyOptionfees2">#REF!</definedName>
    <definedName name="Sheet2GrossProfitExpenseRESEARCHDEVELOPMENTDEVELOPMENTIntelectualPropertyOptionfees3" localSheetId="11">#REF!</definedName>
    <definedName name="Sheet2GrossProfitExpenseRESEARCHDEVELOPMENTDEVELOPMENTIntelectualPropertyOptionfees3">#REF!</definedName>
    <definedName name="Sheet2GrossProfitExpenseRESEARCHDEVELOPMENTDEVELOPMENTIntelectualPropertyOptionfees4" localSheetId="11">#REF!</definedName>
    <definedName name="Sheet2GrossProfitExpenseRESEARCHDEVELOPMENTDEVELOPMENTIntelectualPropertyOptionfees4">#REF!</definedName>
    <definedName name="Sheet2GrossProfitExpenseRESEARCHDEVELOPMENTDEVELOPMENTIntelectualPropertyOptionfees5" localSheetId="11">#REF!</definedName>
    <definedName name="Sheet2GrossProfitExpenseRESEARCHDEVELOPMENTDEVELOPMENTIntelectualPropertyOptionfees5">#REF!</definedName>
    <definedName name="Sheet2GrossProfitExpenseRESEARCHDEVELOPMENTDEVELOPMENTIntelectualPropertyPatentandlicensing1" localSheetId="11">#REF!</definedName>
    <definedName name="Sheet2GrossProfitExpenseRESEARCHDEVELOPMENTDEVELOPMENTIntelectualPropertyPatentandlicensing1">#REF!</definedName>
    <definedName name="Sheet2GrossProfitExpenseRESEARCHDEVELOPMENTDEVELOPMENTIntelectualPropertyPatentandlicensing2" localSheetId="11">#REF!</definedName>
    <definedName name="Sheet2GrossProfitExpenseRESEARCHDEVELOPMENTDEVELOPMENTIntelectualPropertyPatentandlicensing2">#REF!</definedName>
    <definedName name="Sheet2GrossProfitExpenseRESEARCHDEVELOPMENTDEVELOPMENTIntelectualPropertyPatentandlicensing3" localSheetId="11">#REF!</definedName>
    <definedName name="Sheet2GrossProfitExpenseRESEARCHDEVELOPMENTDEVELOPMENTIntelectualPropertyPatentandlicensing3">#REF!</definedName>
    <definedName name="Sheet2GrossProfitExpenseRESEARCHDEVELOPMENTDEVELOPMENTIntelectualPropertyPatentandlicensing4" localSheetId="11">#REF!</definedName>
    <definedName name="Sheet2GrossProfitExpenseRESEARCHDEVELOPMENTDEVELOPMENTIntelectualPropertyPatentandlicensing4">#REF!</definedName>
    <definedName name="Sheet2GrossProfitExpenseRESEARCHDEVELOPMENTDEVELOPMENTIntelectualPropertyPatentandlicensing5" localSheetId="11">#REF!</definedName>
    <definedName name="Sheet2GrossProfitExpenseRESEARCHDEVELOPMENTDEVELOPMENTIntelectualPropertyPatentandlicensing5">#REF!</definedName>
    <definedName name="Sheet2GrossProfitExpenseRESEARCHDEVELOPMENTDEVELOPMENTIntelectualPropertyPatentcosts1" localSheetId="11">#REF!</definedName>
    <definedName name="Sheet2GrossProfitExpenseRESEARCHDEVELOPMENTDEVELOPMENTIntelectualPropertyPatentcosts1">#REF!</definedName>
    <definedName name="Sheet2GrossProfitExpenseRESEARCHDEVELOPMENTDEVELOPMENTIntelectualPropertyPatentcosts2" localSheetId="11">#REF!</definedName>
    <definedName name="Sheet2GrossProfitExpenseRESEARCHDEVELOPMENTDEVELOPMENTIntelectualPropertyPatentcosts2">#REF!</definedName>
    <definedName name="Sheet2GrossProfitExpenseRESEARCHDEVELOPMENTDEVELOPMENTIntelectualPropertyPatentcosts3" localSheetId="11">#REF!</definedName>
    <definedName name="Sheet2GrossProfitExpenseRESEARCHDEVELOPMENTDEVELOPMENTIntelectualPropertyPatentcosts3">#REF!</definedName>
    <definedName name="Sheet2GrossProfitExpenseRESEARCHDEVELOPMENTDEVELOPMENTIntelectualPropertyPatentcosts4" localSheetId="11">#REF!</definedName>
    <definedName name="Sheet2GrossProfitExpenseRESEARCHDEVELOPMENTDEVELOPMENTIntelectualPropertyPatentcosts4">#REF!</definedName>
    <definedName name="Sheet2GrossProfitExpenseRESEARCHDEVELOPMENTDEVELOPMENTIntelectualPropertyPatentcosts5" localSheetId="11">#REF!</definedName>
    <definedName name="Sheet2GrossProfitExpenseRESEARCHDEVELOPMENTDEVELOPMENTIntelectualPropertyPatentcosts5">#REF!</definedName>
    <definedName name="Sheet2GrossProfitExpenseRESEARCHDEVELOPMENTDEVELOPMENTPreclinical" localSheetId="11">#REF!</definedName>
    <definedName name="Sheet2GrossProfitExpenseRESEARCHDEVELOPMENTDEVELOPMENTPreclinical">#REF!</definedName>
    <definedName name="Sheet2GrossProfitExpenseRESEARCHDEVELOPMENTDEVELOPMENTPreclinicalAssays1" localSheetId="11">#REF!</definedName>
    <definedName name="Sheet2GrossProfitExpenseRESEARCHDEVELOPMENTDEVELOPMENTPreclinicalAssays1">#REF!</definedName>
    <definedName name="Sheet2GrossProfitExpenseRESEARCHDEVELOPMENTDEVELOPMENTPreclinicalAssays2" localSheetId="11">#REF!</definedName>
    <definedName name="Sheet2GrossProfitExpenseRESEARCHDEVELOPMENTDEVELOPMENTPreclinicalAssays2">#REF!</definedName>
    <definedName name="Sheet2GrossProfitExpenseRESEARCHDEVELOPMENTDEVELOPMENTPreclinicalAssays3" localSheetId="11">#REF!</definedName>
    <definedName name="Sheet2GrossProfitExpenseRESEARCHDEVELOPMENTDEVELOPMENTPreclinicalAssays3">#REF!</definedName>
    <definedName name="Sheet2GrossProfitExpenseRESEARCHDEVELOPMENTDEVELOPMENTPreclinicalAssays4" localSheetId="11">#REF!</definedName>
    <definedName name="Sheet2GrossProfitExpenseRESEARCHDEVELOPMENTDEVELOPMENTPreclinicalAssays4">#REF!</definedName>
    <definedName name="Sheet2GrossProfitExpenseRESEARCHDEVELOPMENTDEVELOPMENTPreclinicalAssays5" localSheetId="11">#REF!</definedName>
    <definedName name="Sheet2GrossProfitExpenseRESEARCHDEVELOPMENTDEVELOPMENTPreclinicalAssays5">#REF!</definedName>
    <definedName name="Sheet2GrossProfitExpenseRESEARCHDEVELOPMENTDEVELOPMENTPreclinicalConsultants1" localSheetId="11">#REF!</definedName>
    <definedName name="Sheet2GrossProfitExpenseRESEARCHDEVELOPMENTDEVELOPMENTPreclinicalConsultants1">#REF!</definedName>
    <definedName name="Sheet2GrossProfitExpenseRESEARCHDEVELOPMENTDEVELOPMENTPreclinicalConsultants2" localSheetId="11">#REF!</definedName>
    <definedName name="Sheet2GrossProfitExpenseRESEARCHDEVELOPMENTDEVELOPMENTPreclinicalConsultants2">#REF!</definedName>
    <definedName name="Sheet2GrossProfitExpenseRESEARCHDEVELOPMENTDEVELOPMENTPreclinicalConsultants3" localSheetId="11">#REF!</definedName>
    <definedName name="Sheet2GrossProfitExpenseRESEARCHDEVELOPMENTDEVELOPMENTPreclinicalConsultants3">#REF!</definedName>
    <definedName name="Sheet2GrossProfitExpenseRESEARCHDEVELOPMENTDEVELOPMENTPreclinicalConsultants4" localSheetId="11">#REF!</definedName>
    <definedName name="Sheet2GrossProfitExpenseRESEARCHDEVELOPMENTDEVELOPMENTPreclinicalConsultants4">#REF!</definedName>
    <definedName name="Sheet2GrossProfitExpenseRESEARCHDEVELOPMENTDEVELOPMENTPreclinicalConsultants5" localSheetId="11">#REF!</definedName>
    <definedName name="Sheet2GrossProfitExpenseRESEARCHDEVELOPMENTDEVELOPMENTPreclinicalConsultants5">#REF!</definedName>
    <definedName name="Sheet2GrossProfitExpenseRESEARCHDEVELOPMENTDEVELOPMENTPreclinicalDog1" localSheetId="11">#REF!</definedName>
    <definedName name="Sheet2GrossProfitExpenseRESEARCHDEVELOPMENTDEVELOPMENTPreclinicalDog1">#REF!</definedName>
    <definedName name="Sheet2GrossProfitExpenseRESEARCHDEVELOPMENTDEVELOPMENTPreclinicalDog2" localSheetId="11">#REF!</definedName>
    <definedName name="Sheet2GrossProfitExpenseRESEARCHDEVELOPMENTDEVELOPMENTPreclinicalDog2">#REF!</definedName>
    <definedName name="Sheet2GrossProfitExpenseRESEARCHDEVELOPMENTDEVELOPMENTPreclinicalDog3" localSheetId="11">#REF!</definedName>
    <definedName name="Sheet2GrossProfitExpenseRESEARCHDEVELOPMENTDEVELOPMENTPreclinicalDog3">#REF!</definedName>
    <definedName name="Sheet2GrossProfitExpenseRESEARCHDEVELOPMENTDEVELOPMENTPreclinicalDog4" localSheetId="11">#REF!</definedName>
    <definedName name="Sheet2GrossProfitExpenseRESEARCHDEVELOPMENTDEVELOPMENTPreclinicalDog4">#REF!</definedName>
    <definedName name="Sheet2GrossProfitExpenseRESEARCHDEVELOPMENTDEVELOPMENTPreclinicalDog5" localSheetId="11">#REF!</definedName>
    <definedName name="Sheet2GrossProfitExpenseRESEARCHDEVELOPMENTDEVELOPMENTPreclinicalDog5">#REF!</definedName>
    <definedName name="Sheet2GrossProfitExpenseRESEARCHDEVELOPMENTDEVELOPMENTPreclinicalINDAnimalStudiesOS1" localSheetId="11">#REF!</definedName>
    <definedName name="Sheet2GrossProfitExpenseRESEARCHDEVELOPMENTDEVELOPMENTPreclinicalINDAnimalStudiesOS1">#REF!</definedName>
    <definedName name="Sheet2GrossProfitExpenseRESEARCHDEVELOPMENTDEVELOPMENTPreclinicalINDAnimalStudiesOS2" localSheetId="11">#REF!</definedName>
    <definedName name="Sheet2GrossProfitExpenseRESEARCHDEVELOPMENTDEVELOPMENTPreclinicalINDAnimalStudiesOS2">#REF!</definedName>
    <definedName name="Sheet2GrossProfitExpenseRESEARCHDEVELOPMENTDEVELOPMENTPreclinicalINDAnimalStudiesOS3" localSheetId="11">#REF!</definedName>
    <definedName name="Sheet2GrossProfitExpenseRESEARCHDEVELOPMENTDEVELOPMENTPreclinicalINDAnimalStudiesOS3">#REF!</definedName>
    <definedName name="Sheet2GrossProfitExpenseRESEARCHDEVELOPMENTDEVELOPMENTPreclinicalINDAnimalStudiesOS4" localSheetId="11">#REF!</definedName>
    <definedName name="Sheet2GrossProfitExpenseRESEARCHDEVELOPMENTDEVELOPMENTPreclinicalINDAnimalStudiesOS4">#REF!</definedName>
    <definedName name="Sheet2GrossProfitExpenseRESEARCHDEVELOPMENTDEVELOPMENTPreclinicalINDAnimalStudiesOS5" localSheetId="11">#REF!</definedName>
    <definedName name="Sheet2GrossProfitExpenseRESEARCHDEVELOPMENTDEVELOPMENTPreclinicalINDAnimalStudiesOS5">#REF!</definedName>
    <definedName name="Sheet2GrossProfitExpenseRESEARCHDEVELOPMENTDEVELOPMENTPreclinicalMonkey1" localSheetId="11">#REF!</definedName>
    <definedName name="Sheet2GrossProfitExpenseRESEARCHDEVELOPMENTDEVELOPMENTPreclinicalMonkey1">#REF!</definedName>
    <definedName name="Sheet2GrossProfitExpenseRESEARCHDEVELOPMENTDEVELOPMENTPreclinicalMonkey2" localSheetId="11">#REF!</definedName>
    <definedName name="Sheet2GrossProfitExpenseRESEARCHDEVELOPMENTDEVELOPMENTPreclinicalMonkey2">#REF!</definedName>
    <definedName name="Sheet2GrossProfitExpenseRESEARCHDEVELOPMENTDEVELOPMENTPreclinicalMonkey3" localSheetId="11">#REF!</definedName>
    <definedName name="Sheet2GrossProfitExpenseRESEARCHDEVELOPMENTDEVELOPMENTPreclinicalMonkey3">#REF!</definedName>
    <definedName name="Sheet2GrossProfitExpenseRESEARCHDEVELOPMENTDEVELOPMENTPreclinicalMonkey4" localSheetId="11">#REF!</definedName>
    <definedName name="Sheet2GrossProfitExpenseRESEARCHDEVELOPMENTDEVELOPMENTPreclinicalMonkey4">#REF!</definedName>
    <definedName name="Sheet2GrossProfitExpenseRESEARCHDEVELOPMENTDEVELOPMENTPreclinicalMonkey5" localSheetId="11">#REF!</definedName>
    <definedName name="Sheet2GrossProfitExpenseRESEARCHDEVELOPMENTDEVELOPMENTPreclinicalMonkey5">#REF!</definedName>
    <definedName name="Sheet2GrossProfitExpenseRESEARCHDEVELOPMENTDEVELOPMENTPreclinicalMouse1" localSheetId="11">#REF!</definedName>
    <definedName name="Sheet2GrossProfitExpenseRESEARCHDEVELOPMENTDEVELOPMENTPreclinicalMouse1">#REF!</definedName>
    <definedName name="Sheet2GrossProfitExpenseRESEARCHDEVELOPMENTDEVELOPMENTPreclinicalMouse2" localSheetId="11">#REF!</definedName>
    <definedName name="Sheet2GrossProfitExpenseRESEARCHDEVELOPMENTDEVELOPMENTPreclinicalMouse2">#REF!</definedName>
    <definedName name="Sheet2GrossProfitExpenseRESEARCHDEVELOPMENTDEVELOPMENTPreclinicalMouse3" localSheetId="11">#REF!</definedName>
    <definedName name="Sheet2GrossProfitExpenseRESEARCHDEVELOPMENTDEVELOPMENTPreclinicalMouse3">#REF!</definedName>
    <definedName name="Sheet2GrossProfitExpenseRESEARCHDEVELOPMENTDEVELOPMENTPreclinicalMouse4" localSheetId="11">#REF!</definedName>
    <definedName name="Sheet2GrossProfitExpenseRESEARCHDEVELOPMENTDEVELOPMENTPreclinicalMouse4">#REF!</definedName>
    <definedName name="Sheet2GrossProfitExpenseRESEARCHDEVELOPMENTDEVELOPMENTPreclinicalMouse5" localSheetId="11">#REF!</definedName>
    <definedName name="Sheet2GrossProfitExpenseRESEARCHDEVELOPMENTDEVELOPMENTPreclinicalMouse5">#REF!</definedName>
    <definedName name="Sheet2GrossProfitExpenseRESEARCHDEVELOPMENTDEVELOPMENTPreclinicalPreclinicalOther1" localSheetId="11">#REF!</definedName>
    <definedName name="Sheet2GrossProfitExpenseRESEARCHDEVELOPMENTDEVELOPMENTPreclinicalPreclinicalOther1">#REF!</definedName>
    <definedName name="Sheet2GrossProfitExpenseRESEARCHDEVELOPMENTDEVELOPMENTPreclinicalPreclinicalOther2" localSheetId="11">#REF!</definedName>
    <definedName name="Sheet2GrossProfitExpenseRESEARCHDEVELOPMENTDEVELOPMENTPreclinicalPreclinicalOther2">#REF!</definedName>
    <definedName name="Sheet2GrossProfitExpenseRESEARCHDEVELOPMENTDEVELOPMENTPreclinicalPreclinicalOther3" localSheetId="11">#REF!</definedName>
    <definedName name="Sheet2GrossProfitExpenseRESEARCHDEVELOPMENTDEVELOPMENTPreclinicalPreclinicalOther3">#REF!</definedName>
    <definedName name="Sheet2GrossProfitExpenseRESEARCHDEVELOPMENTDEVELOPMENTPreclinicalPreclinicalOther4" localSheetId="11">#REF!</definedName>
    <definedName name="Sheet2GrossProfitExpenseRESEARCHDEVELOPMENTDEVELOPMENTPreclinicalPreclinicalOther4">#REF!</definedName>
    <definedName name="Sheet2GrossProfitExpenseRESEARCHDEVELOPMENTDEVELOPMENTPreclinicalPreclinicalOther5" localSheetId="11">#REF!</definedName>
    <definedName name="Sheet2GrossProfitExpenseRESEARCHDEVELOPMENTDEVELOPMENTPreclinicalPreclinicalOther5">#REF!</definedName>
    <definedName name="Sheet2GrossProfitExpenseRESEARCHDEVELOPMENTDEVELOPMENTPreclinicalPreINDanimalstudiesOS1" localSheetId="11">#REF!</definedName>
    <definedName name="Sheet2GrossProfitExpenseRESEARCHDEVELOPMENTDEVELOPMENTPreclinicalPreINDanimalstudiesOS1">#REF!</definedName>
    <definedName name="Sheet2GrossProfitExpenseRESEARCHDEVELOPMENTDEVELOPMENTPreclinicalPreINDanimalstudiesOS2" localSheetId="11">#REF!</definedName>
    <definedName name="Sheet2GrossProfitExpenseRESEARCHDEVELOPMENTDEVELOPMENTPreclinicalPreINDanimalstudiesOS2">#REF!</definedName>
    <definedName name="Sheet2GrossProfitExpenseRESEARCHDEVELOPMENTDEVELOPMENTPreclinicalPreINDanimalstudiesOS3" localSheetId="11">#REF!</definedName>
    <definedName name="Sheet2GrossProfitExpenseRESEARCHDEVELOPMENTDEVELOPMENTPreclinicalPreINDanimalstudiesOS3">#REF!</definedName>
    <definedName name="Sheet2GrossProfitExpenseRESEARCHDEVELOPMENTDEVELOPMENTPreclinicalPreINDanimalstudiesOS4" localSheetId="11">#REF!</definedName>
    <definedName name="Sheet2GrossProfitExpenseRESEARCHDEVELOPMENTDEVELOPMENTPreclinicalPreINDanimalstudiesOS4">#REF!</definedName>
    <definedName name="Sheet2GrossProfitExpenseRESEARCHDEVELOPMENTDEVELOPMENTPreclinicalPreINDanimalstudiesOS5" localSheetId="11">#REF!</definedName>
    <definedName name="Sheet2GrossProfitExpenseRESEARCHDEVELOPMENTDEVELOPMENTPreclinicalPreINDanimalstudiesOS5">#REF!</definedName>
    <definedName name="Sheet2GrossProfitExpenseRESEARCHDEVELOPMENTDEVELOPMENTPreclinicalRat1" localSheetId="11">#REF!</definedName>
    <definedName name="Sheet2GrossProfitExpenseRESEARCHDEVELOPMENTDEVELOPMENTPreclinicalRat1">#REF!</definedName>
    <definedName name="Sheet2GrossProfitExpenseRESEARCHDEVELOPMENTDEVELOPMENTPreclinicalRat2" localSheetId="11">#REF!</definedName>
    <definedName name="Sheet2GrossProfitExpenseRESEARCHDEVELOPMENTDEVELOPMENTPreclinicalRat2">#REF!</definedName>
    <definedName name="Sheet2GrossProfitExpenseRESEARCHDEVELOPMENTDEVELOPMENTPreclinicalRat3" localSheetId="11">#REF!</definedName>
    <definedName name="Sheet2GrossProfitExpenseRESEARCHDEVELOPMENTDEVELOPMENTPreclinicalRat3">#REF!</definedName>
    <definedName name="Sheet2GrossProfitExpenseRESEARCHDEVELOPMENTDEVELOPMENTPreclinicalRat4" localSheetId="11">#REF!</definedName>
    <definedName name="Sheet2GrossProfitExpenseRESEARCHDEVELOPMENTDEVELOPMENTPreclinicalRat4">#REF!</definedName>
    <definedName name="Sheet2GrossProfitExpenseRESEARCHDEVELOPMENTDEVELOPMENTPreclinicalRat5" localSheetId="11">#REF!</definedName>
    <definedName name="Sheet2GrossProfitExpenseRESEARCHDEVELOPMENTDEVELOPMENTPreclinicalRat5">#REF!</definedName>
    <definedName name="Sheet2GrossProfitExpenseRESEARCHDEVELOPMENTDEVELOPMENTRDFacilities1" localSheetId="11">#REF!</definedName>
    <definedName name="Sheet2GrossProfitExpenseRESEARCHDEVELOPMENTDEVELOPMENTRDFacilities1">#REF!</definedName>
    <definedName name="Sheet2GrossProfitExpenseRESEARCHDEVELOPMENTDEVELOPMENTRDFacilities2" localSheetId="11">#REF!</definedName>
    <definedName name="Sheet2GrossProfitExpenseRESEARCHDEVELOPMENTDEVELOPMENTRDFacilities2">#REF!</definedName>
    <definedName name="Sheet2GrossProfitExpenseRESEARCHDEVELOPMENTDEVELOPMENTRDFacilities3" localSheetId="11">#REF!</definedName>
    <definedName name="Sheet2GrossProfitExpenseRESEARCHDEVELOPMENTDEVELOPMENTRDFacilities3">#REF!</definedName>
    <definedName name="Sheet2GrossProfitExpenseRESEARCHDEVELOPMENTDEVELOPMENTRDFacilities4" localSheetId="11">#REF!</definedName>
    <definedName name="Sheet2GrossProfitExpenseRESEARCHDEVELOPMENTDEVELOPMENTRDFacilities4">#REF!</definedName>
    <definedName name="Sheet2GrossProfitExpenseRESEARCHDEVELOPMENTDEVELOPMENTRDFacilities5" localSheetId="11">#REF!</definedName>
    <definedName name="Sheet2GrossProfitExpenseRESEARCHDEVELOPMENTDEVELOPMENTRDFacilities5">#REF!</definedName>
    <definedName name="Sheet2GrossProfitExpenseRESEARCHDEVELOPMENTDEVELOPMENTRegulatoryAffairs" localSheetId="11">#REF!</definedName>
    <definedName name="Sheet2GrossProfitExpenseRESEARCHDEVELOPMENTDEVELOPMENTRegulatoryAffairs">#REF!</definedName>
    <definedName name="Sheet2GrossProfitExpenseRESEARCHDEVELOPMENTDEVELOPMENTRegulatoryAffairsCLinicalHold" localSheetId="11">#REF!</definedName>
    <definedName name="Sheet2GrossProfitExpenseRESEARCHDEVELOPMENTDEVELOPMENTRegulatoryAffairsCLinicalHold">#REF!</definedName>
    <definedName name="Sheet2GrossProfitExpenseRESEARCHDEVELOPMENTDEVELOPMENTRegulatoryAffairsCLinicalHoldCLinicalHoldOther1" localSheetId="11">#REF!</definedName>
    <definedName name="Sheet2GrossProfitExpenseRESEARCHDEVELOPMENTDEVELOPMENTRegulatoryAffairsCLinicalHoldCLinicalHoldOther1">#REF!</definedName>
    <definedName name="Sheet2GrossProfitExpenseRESEARCHDEVELOPMENTDEVELOPMENTRegulatoryAffairsCLinicalHoldCLinicalHoldOther2" localSheetId="11">#REF!</definedName>
    <definedName name="Sheet2GrossProfitExpenseRESEARCHDEVELOPMENTDEVELOPMENTRegulatoryAffairsCLinicalHoldCLinicalHoldOther2">#REF!</definedName>
    <definedName name="Sheet2GrossProfitExpenseRESEARCHDEVELOPMENTDEVELOPMENTRegulatoryAffairsCLinicalHoldCLinicalHoldOther3" localSheetId="11">#REF!</definedName>
    <definedName name="Sheet2GrossProfitExpenseRESEARCHDEVELOPMENTDEVELOPMENTRegulatoryAffairsCLinicalHoldCLinicalHoldOther3">#REF!</definedName>
    <definedName name="Sheet2GrossProfitExpenseRESEARCHDEVELOPMENTDEVELOPMENTRegulatoryAffairsCLinicalHoldCLinicalHoldOther4" localSheetId="11">#REF!</definedName>
    <definedName name="Sheet2GrossProfitExpenseRESEARCHDEVELOPMENTDEVELOPMENTRegulatoryAffairsCLinicalHoldCLinicalHoldOther4">#REF!</definedName>
    <definedName name="Sheet2GrossProfitExpenseRESEARCHDEVELOPMENTDEVELOPMENTRegulatoryAffairsCLinicalHoldCLinicalHoldOther5" localSheetId="11">#REF!</definedName>
    <definedName name="Sheet2GrossProfitExpenseRESEARCHDEVELOPMENTDEVELOPMENTRegulatoryAffairsCLinicalHoldCLinicalHoldOther5">#REF!</definedName>
    <definedName name="Sheet2GrossProfitExpenseRESEARCHDEVELOPMENTDEVELOPMENTRegulatoryAffairsCLinicalHoldCTA1" localSheetId="11">#REF!</definedName>
    <definedName name="Sheet2GrossProfitExpenseRESEARCHDEVELOPMENTDEVELOPMENTRegulatoryAffairsCLinicalHoldCTA1">#REF!</definedName>
    <definedName name="Sheet2GrossProfitExpenseRESEARCHDEVELOPMENTDEVELOPMENTRegulatoryAffairsCLinicalHoldCTA2" localSheetId="11">#REF!</definedName>
    <definedName name="Sheet2GrossProfitExpenseRESEARCHDEVELOPMENTDEVELOPMENTRegulatoryAffairsCLinicalHoldCTA2">#REF!</definedName>
    <definedName name="Sheet2GrossProfitExpenseRESEARCHDEVELOPMENTDEVELOPMENTRegulatoryAffairsCLinicalHoldCTA3" localSheetId="11">#REF!</definedName>
    <definedName name="Sheet2GrossProfitExpenseRESEARCHDEVELOPMENTDEVELOPMENTRegulatoryAffairsCLinicalHoldCTA3">#REF!</definedName>
    <definedName name="Sheet2GrossProfitExpenseRESEARCHDEVELOPMENTDEVELOPMENTRegulatoryAffairsCLinicalHoldCTA4" localSheetId="11">#REF!</definedName>
    <definedName name="Sheet2GrossProfitExpenseRESEARCHDEVELOPMENTDEVELOPMENTRegulatoryAffairsCLinicalHoldCTA4">#REF!</definedName>
    <definedName name="Sheet2GrossProfitExpenseRESEARCHDEVELOPMENTDEVELOPMENTRegulatoryAffairsCLinicalHoldCTA5" localSheetId="11">#REF!</definedName>
    <definedName name="Sheet2GrossProfitExpenseRESEARCHDEVELOPMENTDEVELOPMENTRegulatoryAffairsCLinicalHoldCTA5">#REF!</definedName>
    <definedName name="Sheet2GrossProfitExpenseRESEARCHDEVELOPMENTDEVELOPMENTRegulatoryAffairsCLinicalHoldIND1" localSheetId="11">#REF!</definedName>
    <definedName name="Sheet2GrossProfitExpenseRESEARCHDEVELOPMENTDEVELOPMENTRegulatoryAffairsCLinicalHoldIND1">#REF!</definedName>
    <definedName name="Sheet2GrossProfitExpenseRESEARCHDEVELOPMENTDEVELOPMENTRegulatoryAffairsCLinicalHoldIND2" localSheetId="11">#REF!</definedName>
    <definedName name="Sheet2GrossProfitExpenseRESEARCHDEVELOPMENTDEVELOPMENTRegulatoryAffairsCLinicalHoldIND2">#REF!</definedName>
    <definedName name="Sheet2GrossProfitExpenseRESEARCHDEVELOPMENTDEVELOPMENTRegulatoryAffairsCLinicalHoldIND3" localSheetId="11">#REF!</definedName>
    <definedName name="Sheet2GrossProfitExpenseRESEARCHDEVELOPMENTDEVELOPMENTRegulatoryAffairsCLinicalHoldIND3">#REF!</definedName>
    <definedName name="Sheet2GrossProfitExpenseRESEARCHDEVELOPMENTDEVELOPMENTRegulatoryAffairsCLinicalHoldIND4" localSheetId="11">#REF!</definedName>
    <definedName name="Sheet2GrossProfitExpenseRESEARCHDEVELOPMENTDEVELOPMENTRegulatoryAffairsCLinicalHoldIND4">#REF!</definedName>
    <definedName name="Sheet2GrossProfitExpenseRESEARCHDEVELOPMENTDEVELOPMENTRegulatoryAffairsCLinicalHoldIND5" localSheetId="11">#REF!</definedName>
    <definedName name="Sheet2GrossProfitExpenseRESEARCHDEVELOPMENTDEVELOPMENTRegulatoryAffairsCLinicalHoldIND5">#REF!</definedName>
    <definedName name="Sheet2GrossProfitExpenseRESEARCHDEVELOPMENTDEVELOPMENTRegulatoryAffairsCLinicalHoldPreCTA1" localSheetId="11">#REF!</definedName>
    <definedName name="Sheet2GrossProfitExpenseRESEARCHDEVELOPMENTDEVELOPMENTRegulatoryAffairsCLinicalHoldPreCTA1">#REF!</definedName>
    <definedName name="Sheet2GrossProfitExpenseRESEARCHDEVELOPMENTDEVELOPMENTRegulatoryAffairsCLinicalHoldPreCTA2" localSheetId="11">#REF!</definedName>
    <definedName name="Sheet2GrossProfitExpenseRESEARCHDEVELOPMENTDEVELOPMENTRegulatoryAffairsCLinicalHoldPreCTA2">#REF!</definedName>
    <definedName name="Sheet2GrossProfitExpenseRESEARCHDEVELOPMENTDEVELOPMENTRegulatoryAffairsCLinicalHoldPreCTA3" localSheetId="11">#REF!</definedName>
    <definedName name="Sheet2GrossProfitExpenseRESEARCHDEVELOPMENTDEVELOPMENTRegulatoryAffairsCLinicalHoldPreCTA3">#REF!</definedName>
    <definedName name="Sheet2GrossProfitExpenseRESEARCHDEVELOPMENTDEVELOPMENTRegulatoryAffairsCLinicalHoldPreCTA4" localSheetId="11">#REF!</definedName>
    <definedName name="Sheet2GrossProfitExpenseRESEARCHDEVELOPMENTDEVELOPMENTRegulatoryAffairsCLinicalHoldPreCTA4">#REF!</definedName>
    <definedName name="Sheet2GrossProfitExpenseRESEARCHDEVELOPMENTDEVELOPMENTRegulatoryAffairsCLinicalHoldPreCTA5" localSheetId="11">#REF!</definedName>
    <definedName name="Sheet2GrossProfitExpenseRESEARCHDEVELOPMENTDEVELOPMENTRegulatoryAffairsCLinicalHoldPreCTA5">#REF!</definedName>
    <definedName name="Sheet2GrossProfitExpenseRESEARCHDEVELOPMENTDEVELOPMENTRegulatoryAffairsCLinicalHoldPreIND1" localSheetId="11">#REF!</definedName>
    <definedName name="Sheet2GrossProfitExpenseRESEARCHDEVELOPMENTDEVELOPMENTRegulatoryAffairsCLinicalHoldPreIND1">#REF!</definedName>
    <definedName name="Sheet2GrossProfitExpenseRESEARCHDEVELOPMENTDEVELOPMENTRegulatoryAffairsCLinicalHoldPreIND2" localSheetId="11">#REF!</definedName>
    <definedName name="Sheet2GrossProfitExpenseRESEARCHDEVELOPMENTDEVELOPMENTRegulatoryAffairsCLinicalHoldPreIND2">#REF!</definedName>
    <definedName name="Sheet2GrossProfitExpenseRESEARCHDEVELOPMENTDEVELOPMENTRegulatoryAffairsCLinicalHoldPreIND3" localSheetId="11">#REF!</definedName>
    <definedName name="Sheet2GrossProfitExpenseRESEARCHDEVELOPMENTDEVELOPMENTRegulatoryAffairsCLinicalHoldPreIND3">#REF!</definedName>
    <definedName name="Sheet2GrossProfitExpenseRESEARCHDEVELOPMENTDEVELOPMENTRegulatoryAffairsCLinicalHoldPreIND4" localSheetId="11">#REF!</definedName>
    <definedName name="Sheet2GrossProfitExpenseRESEARCHDEVELOPMENTDEVELOPMENTRegulatoryAffairsCLinicalHoldPreIND4">#REF!</definedName>
    <definedName name="Sheet2GrossProfitExpenseRESEARCHDEVELOPMENTDEVELOPMENTRegulatoryAffairsCLinicalHoldPreIND5" localSheetId="11">#REF!</definedName>
    <definedName name="Sheet2GrossProfitExpenseRESEARCHDEVELOPMENTDEVELOPMENTRegulatoryAffairsCLinicalHoldPreIND5">#REF!</definedName>
    <definedName name="Sheet2GrossProfitExpenseRESEARCHDEVELOPMENTDEVELOPMENTRegulatoryAffairsConsultants1" localSheetId="11">#REF!</definedName>
    <definedName name="Sheet2GrossProfitExpenseRESEARCHDEVELOPMENTDEVELOPMENTRegulatoryAffairsConsultants1">#REF!</definedName>
    <definedName name="Sheet2GrossProfitExpenseRESEARCHDEVELOPMENTDEVELOPMENTRegulatoryAffairsConsultants2" localSheetId="11">#REF!</definedName>
    <definedName name="Sheet2GrossProfitExpenseRESEARCHDEVELOPMENTDEVELOPMENTRegulatoryAffairsConsultants2">#REF!</definedName>
    <definedName name="Sheet2GrossProfitExpenseRESEARCHDEVELOPMENTDEVELOPMENTRegulatoryAffairsConsultants3" localSheetId="11">#REF!</definedName>
    <definedName name="Sheet2GrossProfitExpenseRESEARCHDEVELOPMENTDEVELOPMENTRegulatoryAffairsConsultants3">#REF!</definedName>
    <definedName name="Sheet2GrossProfitExpenseRESEARCHDEVELOPMENTDEVELOPMENTRegulatoryAffairsConsultants4" localSheetId="11">#REF!</definedName>
    <definedName name="Sheet2GrossProfitExpenseRESEARCHDEVELOPMENTDEVELOPMENTRegulatoryAffairsConsultants4">#REF!</definedName>
    <definedName name="Sheet2GrossProfitExpenseRESEARCHDEVELOPMENTDEVELOPMENTRegulatoryAffairsConsultants5" localSheetId="11">#REF!</definedName>
    <definedName name="Sheet2GrossProfitExpenseRESEARCHDEVELOPMENTDEVELOPMENTRegulatoryAffairsConsultants5">#REF!</definedName>
    <definedName name="Sheet2GrossProfitExpenseRESEARCHDEVELOPMENTDEVELOPMENTRegulatoryAffairsFilingCosts1" localSheetId="11">#REF!</definedName>
    <definedName name="Sheet2GrossProfitExpenseRESEARCHDEVELOPMENTDEVELOPMENTRegulatoryAffairsFilingCosts1">#REF!</definedName>
    <definedName name="Sheet2GrossProfitExpenseRESEARCHDEVELOPMENTDEVELOPMENTRegulatoryAffairsFilingCosts2" localSheetId="11">#REF!</definedName>
    <definedName name="Sheet2GrossProfitExpenseRESEARCHDEVELOPMENTDEVELOPMENTRegulatoryAffairsFilingCosts2">#REF!</definedName>
    <definedName name="Sheet2GrossProfitExpenseRESEARCHDEVELOPMENTDEVELOPMENTRegulatoryAffairsFilingCosts3" localSheetId="11">#REF!</definedName>
    <definedName name="Sheet2GrossProfitExpenseRESEARCHDEVELOPMENTDEVELOPMENTRegulatoryAffairsFilingCosts3">#REF!</definedName>
    <definedName name="Sheet2GrossProfitExpenseRESEARCHDEVELOPMENTDEVELOPMENTRegulatoryAffairsFilingCosts4" localSheetId="11">#REF!</definedName>
    <definedName name="Sheet2GrossProfitExpenseRESEARCHDEVELOPMENTDEVELOPMENTRegulatoryAffairsFilingCosts4">#REF!</definedName>
    <definedName name="Sheet2GrossProfitExpenseRESEARCHDEVELOPMENTDEVELOPMENTRegulatoryAffairsFilingCosts5" localSheetId="11">#REF!</definedName>
    <definedName name="Sheet2GrossProfitExpenseRESEARCHDEVELOPMENTDEVELOPMENTRegulatoryAffairsFilingCosts5">#REF!</definedName>
    <definedName name="Sheet2GrossProfitExpenseRESEARCHDEVELOPMENTDEVELOPMENTRegulatoryAffairsRegulatoryAffairsOther1" localSheetId="11">#REF!</definedName>
    <definedName name="Sheet2GrossProfitExpenseRESEARCHDEVELOPMENTDEVELOPMENTRegulatoryAffairsRegulatoryAffairsOther1">#REF!</definedName>
    <definedName name="Sheet2GrossProfitExpenseRESEARCHDEVELOPMENTDEVELOPMENTRegulatoryAffairsRegulatoryAffairsOther2" localSheetId="11">#REF!</definedName>
    <definedName name="Sheet2GrossProfitExpenseRESEARCHDEVELOPMENTDEVELOPMENTRegulatoryAffairsRegulatoryAffairsOther2">#REF!</definedName>
    <definedName name="Sheet2GrossProfitExpenseRESEARCHDEVELOPMENTDEVELOPMENTRegulatoryAffairsRegulatoryAffairsOther3" localSheetId="11">#REF!</definedName>
    <definedName name="Sheet2GrossProfitExpenseRESEARCHDEVELOPMENTDEVELOPMENTRegulatoryAffairsRegulatoryAffairsOther3">#REF!</definedName>
    <definedName name="Sheet2GrossProfitExpenseRESEARCHDEVELOPMENTDEVELOPMENTRegulatoryAffairsRegulatoryAffairsOther4" localSheetId="11">#REF!</definedName>
    <definedName name="Sheet2GrossProfitExpenseRESEARCHDEVELOPMENTDEVELOPMENTRegulatoryAffairsRegulatoryAffairsOther4">#REF!</definedName>
    <definedName name="Sheet2GrossProfitExpenseRESEARCHDEVELOPMENTDEVELOPMENTRegulatoryAffairsRegulatoryAffairsOther5" localSheetId="11">#REF!</definedName>
    <definedName name="Sheet2GrossProfitExpenseRESEARCHDEVELOPMENTDEVELOPMENTRegulatoryAffairsRegulatoryAffairsOther5">#REF!</definedName>
    <definedName name="Sheet2GrossProfitExpenseRESEARCHDEVELOPMENTDEVELOPMENTRegulatoryAffairsTotalCLinicalHold1" localSheetId="11">#REF!</definedName>
    <definedName name="Sheet2GrossProfitExpenseRESEARCHDEVELOPMENTDEVELOPMENTRegulatoryAffairsTotalCLinicalHold1">#REF!</definedName>
    <definedName name="Sheet2GrossProfitExpenseRESEARCHDEVELOPMENTDEVELOPMENTRegulatoryAffairsTotalCLinicalHold2" localSheetId="11">#REF!</definedName>
    <definedName name="Sheet2GrossProfitExpenseRESEARCHDEVELOPMENTDEVELOPMENTRegulatoryAffairsTotalCLinicalHold2">#REF!</definedName>
    <definedName name="Sheet2GrossProfitExpenseRESEARCHDEVELOPMENTDEVELOPMENTRegulatoryAffairsTotalCLinicalHold3" localSheetId="11">#REF!</definedName>
    <definedName name="Sheet2GrossProfitExpenseRESEARCHDEVELOPMENTDEVELOPMENTRegulatoryAffairsTotalCLinicalHold3">#REF!</definedName>
    <definedName name="Sheet2GrossProfitExpenseRESEARCHDEVELOPMENTDEVELOPMENTRegulatoryAffairsTotalCLinicalHold4" localSheetId="11">#REF!</definedName>
    <definedName name="Sheet2GrossProfitExpenseRESEARCHDEVELOPMENTDEVELOPMENTRegulatoryAffairsTotalCLinicalHold4">#REF!</definedName>
    <definedName name="Sheet2GrossProfitExpenseRESEARCHDEVELOPMENTDEVELOPMENTRegulatoryAffairsTotalCLinicalHold5" localSheetId="11">#REF!</definedName>
    <definedName name="Sheet2GrossProfitExpenseRESEARCHDEVELOPMENTDEVELOPMENTRegulatoryAffairsTotalCLinicalHold5">#REF!</definedName>
    <definedName name="Sheet2GrossProfitExpenseRESEARCHDEVELOPMENTDEVELOPMENTRegulatoryAffairsUSAgent1" localSheetId="11">#REF!</definedName>
    <definedName name="Sheet2GrossProfitExpenseRESEARCHDEVELOPMENTDEVELOPMENTRegulatoryAffairsUSAgent1">#REF!</definedName>
    <definedName name="Sheet2GrossProfitExpenseRESEARCHDEVELOPMENTDEVELOPMENTRegulatoryAffairsUSAgent2" localSheetId="11">#REF!</definedName>
    <definedName name="Sheet2GrossProfitExpenseRESEARCHDEVELOPMENTDEVELOPMENTRegulatoryAffairsUSAgent2">#REF!</definedName>
    <definedName name="Sheet2GrossProfitExpenseRESEARCHDEVELOPMENTDEVELOPMENTRegulatoryAffairsUSAgent3" localSheetId="11">#REF!</definedName>
    <definedName name="Sheet2GrossProfitExpenseRESEARCHDEVELOPMENTDEVELOPMENTRegulatoryAffairsUSAgent3">#REF!</definedName>
    <definedName name="Sheet2GrossProfitExpenseRESEARCHDEVELOPMENTDEVELOPMENTRegulatoryAffairsUSAgent4" localSheetId="11">#REF!</definedName>
    <definedName name="Sheet2GrossProfitExpenseRESEARCHDEVELOPMENTDEVELOPMENTRegulatoryAffairsUSAgent4">#REF!</definedName>
    <definedName name="Sheet2GrossProfitExpenseRESEARCHDEVELOPMENTDEVELOPMENTRegulatoryAffairsUSAgent5" localSheetId="11">#REF!</definedName>
    <definedName name="Sheet2GrossProfitExpenseRESEARCHDEVELOPMENTDEVELOPMENTRegulatoryAffairsUSAgent5">#REF!</definedName>
    <definedName name="Sheet2GrossProfitExpenseRESEARCHDEVELOPMENTDEVELOPMENTSalariesandPersonnel" localSheetId="11">#REF!</definedName>
    <definedName name="Sheet2GrossProfitExpenseRESEARCHDEVELOPMENTDEVELOPMENTSalariesandPersonnel">#REF!</definedName>
    <definedName name="Sheet2GrossProfitExpenseRESEARCHDEVELOPMENTDEVELOPMENTSalariesandPersonnelBudgettedSalaries1" localSheetId="11">#REF!</definedName>
    <definedName name="Sheet2GrossProfitExpenseRESEARCHDEVELOPMENTDEVELOPMENTSalariesandPersonnelBudgettedSalaries1">#REF!</definedName>
    <definedName name="Sheet2GrossProfitExpenseRESEARCHDEVELOPMENTDEVELOPMENTSalariesandPersonnelBudgettedSalaries2" localSheetId="11">#REF!</definedName>
    <definedName name="Sheet2GrossProfitExpenseRESEARCHDEVELOPMENTDEVELOPMENTSalariesandPersonnelBudgettedSalaries2">#REF!</definedName>
    <definedName name="Sheet2GrossProfitExpenseRESEARCHDEVELOPMENTDEVELOPMENTSalariesandPersonnelBudgettedSalaries3" localSheetId="11">#REF!</definedName>
    <definedName name="Sheet2GrossProfitExpenseRESEARCHDEVELOPMENTDEVELOPMENTSalariesandPersonnelBudgettedSalaries3">#REF!</definedName>
    <definedName name="Sheet2GrossProfitExpenseRESEARCHDEVELOPMENTDEVELOPMENTSalariesandPersonnelBudgettedSalaries4" localSheetId="11">#REF!</definedName>
    <definedName name="Sheet2GrossProfitExpenseRESEARCHDEVELOPMENTDEVELOPMENTSalariesandPersonnelBudgettedSalaries4">#REF!</definedName>
    <definedName name="Sheet2GrossProfitExpenseRESEARCHDEVELOPMENTDEVELOPMENTSalariesandPersonnelBudgettedSalaries5" localSheetId="11">#REF!</definedName>
    <definedName name="Sheet2GrossProfitExpenseRESEARCHDEVELOPMENTDEVELOPMENTSalariesandPersonnelBudgettedSalaries5">#REF!</definedName>
    <definedName name="Sheet2GrossProfitExpenseRESEARCHDEVELOPMENTDEVELOPMENTSalariesandPersonnelConsultants" localSheetId="11">#REF!</definedName>
    <definedName name="Sheet2GrossProfitExpenseRESEARCHDEVELOPMENTDEVELOPMENTSalariesandPersonnelConsultants">#REF!</definedName>
    <definedName name="Sheet2GrossProfitExpenseRESEARCHDEVELOPMENTDEVELOPMENTSalariesandPersonnelConsultants1" localSheetId="11">#REF!</definedName>
    <definedName name="Sheet2GrossProfitExpenseRESEARCHDEVELOPMENTDEVELOPMENTSalariesandPersonnelConsultants1">#REF!</definedName>
    <definedName name="Sheet2GrossProfitExpenseRESEARCHDEVELOPMENTDEVELOPMENTSalariesandPersonnelConsultants2" localSheetId="11">#REF!</definedName>
    <definedName name="Sheet2GrossProfitExpenseRESEARCHDEVELOPMENTDEVELOPMENTSalariesandPersonnelConsultants2">#REF!</definedName>
    <definedName name="Sheet2GrossProfitExpenseRESEARCHDEVELOPMENTDEVELOPMENTSalariesandPersonnelConsultants3" localSheetId="11">#REF!</definedName>
    <definedName name="Sheet2GrossProfitExpenseRESEARCHDEVELOPMENTDEVELOPMENTSalariesandPersonnelConsultants3">#REF!</definedName>
    <definedName name="Sheet2GrossProfitExpenseRESEARCHDEVELOPMENTDEVELOPMENTSalariesandPersonnelConsultants4" localSheetId="11">#REF!</definedName>
    <definedName name="Sheet2GrossProfitExpenseRESEARCHDEVELOPMENTDEVELOPMENTSalariesandPersonnelConsultants4">#REF!</definedName>
    <definedName name="Sheet2GrossProfitExpenseRESEARCHDEVELOPMENTDEVELOPMENTSalariesandPersonnelConsultants5" localSheetId="11">#REF!</definedName>
    <definedName name="Sheet2GrossProfitExpenseRESEARCHDEVELOPMENTDEVELOPMENTSalariesandPersonnelConsultants5">#REF!</definedName>
    <definedName name="Sheet2GrossProfitExpenseRESEARCHDEVELOPMENTDEVELOPMENTSalariesandPersonnelConsultantsConsultantsOther1" localSheetId="11">#REF!</definedName>
    <definedName name="Sheet2GrossProfitExpenseRESEARCHDEVELOPMENTDEVELOPMENTSalariesandPersonnelConsultantsConsultantsOther1">#REF!</definedName>
    <definedName name="Sheet2GrossProfitExpenseRESEARCHDEVELOPMENTDEVELOPMENTSalariesandPersonnelConsultantsConsultantsOther2" localSheetId="11">#REF!</definedName>
    <definedName name="Sheet2GrossProfitExpenseRESEARCHDEVELOPMENTDEVELOPMENTSalariesandPersonnelConsultantsConsultantsOther2">#REF!</definedName>
    <definedName name="Sheet2GrossProfitExpenseRESEARCHDEVELOPMENTDEVELOPMENTSalariesandPersonnelConsultantsConsultantsOther3" localSheetId="11">#REF!</definedName>
    <definedName name="Sheet2GrossProfitExpenseRESEARCHDEVELOPMENTDEVELOPMENTSalariesandPersonnelConsultantsConsultantsOther3">#REF!</definedName>
    <definedName name="Sheet2GrossProfitExpenseRESEARCHDEVELOPMENTDEVELOPMENTSalariesandPersonnelConsultantsConsultantsOther4" localSheetId="11">#REF!</definedName>
    <definedName name="Sheet2GrossProfitExpenseRESEARCHDEVELOPMENTDEVELOPMENTSalariesandPersonnelConsultantsConsultantsOther4">#REF!</definedName>
    <definedName name="Sheet2GrossProfitExpenseRESEARCHDEVELOPMENTDEVELOPMENTSalariesandPersonnelConsultantsConsultantsOther5" localSheetId="11">#REF!</definedName>
    <definedName name="Sheet2GrossProfitExpenseRESEARCHDEVELOPMENTDEVELOPMENTSalariesandPersonnelConsultantsConsultantsOther5">#REF!</definedName>
    <definedName name="Sheet2GrossProfitExpenseRESEARCHDEVELOPMENTDEVELOPMENTSalariesandPersonnelConsultantsUS1" localSheetId="11">#REF!</definedName>
    <definedName name="Sheet2GrossProfitExpenseRESEARCHDEVELOPMENTDEVELOPMENTSalariesandPersonnelConsultantsUS1">#REF!</definedName>
    <definedName name="Sheet2GrossProfitExpenseRESEARCHDEVELOPMENTDEVELOPMENTSalariesandPersonnelConsultantsUS2" localSheetId="11">#REF!</definedName>
    <definedName name="Sheet2GrossProfitExpenseRESEARCHDEVELOPMENTDEVELOPMENTSalariesandPersonnelConsultantsUS2">#REF!</definedName>
    <definedName name="Sheet2GrossProfitExpenseRESEARCHDEVELOPMENTDEVELOPMENTSalariesandPersonnelConsultantsUS3" localSheetId="11">#REF!</definedName>
    <definedName name="Sheet2GrossProfitExpenseRESEARCHDEVELOPMENTDEVELOPMENTSalariesandPersonnelConsultantsUS3">#REF!</definedName>
    <definedName name="Sheet2GrossProfitExpenseRESEARCHDEVELOPMENTDEVELOPMENTSalariesandPersonnelConsultantsUS4" localSheetId="11">#REF!</definedName>
    <definedName name="Sheet2GrossProfitExpenseRESEARCHDEVELOPMENTDEVELOPMENTSalariesandPersonnelConsultantsUS4">#REF!</definedName>
    <definedName name="Sheet2GrossProfitExpenseRESEARCHDEVELOPMENTDEVELOPMENTSalariesandPersonnelConsultantsUS5" localSheetId="11">#REF!</definedName>
    <definedName name="Sheet2GrossProfitExpenseRESEARCHDEVELOPMENTDEVELOPMENTSalariesandPersonnelConsultantsUS5">#REF!</definedName>
    <definedName name="Sheet2GrossProfitExpenseRESEARCHDEVELOPMENTDEVELOPMENTSalariesandPersonnelConsultantsUSContractpersonnel1" localSheetId="11">#REF!</definedName>
    <definedName name="Sheet2GrossProfitExpenseRESEARCHDEVELOPMENTDEVELOPMENTSalariesandPersonnelConsultantsUSContractpersonnel1">#REF!</definedName>
    <definedName name="Sheet2GrossProfitExpenseRESEARCHDEVELOPMENTDEVELOPMENTSalariesandPersonnelConsultantsUSContractpersonnel2" localSheetId="11">#REF!</definedName>
    <definedName name="Sheet2GrossProfitExpenseRESEARCHDEVELOPMENTDEVELOPMENTSalariesandPersonnelConsultantsUSContractpersonnel2">#REF!</definedName>
    <definedName name="Sheet2GrossProfitExpenseRESEARCHDEVELOPMENTDEVELOPMENTSalariesandPersonnelConsultantsUSContractpersonnel3" localSheetId="11">#REF!</definedName>
    <definedName name="Sheet2GrossProfitExpenseRESEARCHDEVELOPMENTDEVELOPMENTSalariesandPersonnelConsultantsUSContractpersonnel3">#REF!</definedName>
    <definedName name="Sheet2GrossProfitExpenseRESEARCHDEVELOPMENTDEVELOPMENTSalariesandPersonnelConsultantsUSContractpersonnel4" localSheetId="11">#REF!</definedName>
    <definedName name="Sheet2GrossProfitExpenseRESEARCHDEVELOPMENTDEVELOPMENTSalariesandPersonnelConsultantsUSContractpersonnel4">#REF!</definedName>
    <definedName name="Sheet2GrossProfitExpenseRESEARCHDEVELOPMENTDEVELOPMENTSalariesandPersonnelConsultantsUSContractpersonnel5" localSheetId="11">#REF!</definedName>
    <definedName name="Sheet2GrossProfitExpenseRESEARCHDEVELOPMENTDEVELOPMENTSalariesandPersonnelConsultantsUSContractpersonnel5">#REF!</definedName>
    <definedName name="Sheet2GrossProfitExpenseRESEARCHDEVELOPMENTDEVELOPMENTSalariesandPersonnelEmployees" localSheetId="11">#REF!</definedName>
    <definedName name="Sheet2GrossProfitExpenseRESEARCHDEVELOPMENTDEVELOPMENTSalariesandPersonnelEmployees">#REF!</definedName>
    <definedName name="Sheet2GrossProfitExpenseRESEARCHDEVELOPMENTDEVELOPMENTSalariesandPersonnelEmployeesCompanyCPP1" localSheetId="11">#REF!</definedName>
    <definedName name="Sheet2GrossProfitExpenseRESEARCHDEVELOPMENTDEVELOPMENTSalariesandPersonnelEmployeesCompanyCPP1">#REF!</definedName>
    <definedName name="Sheet2GrossProfitExpenseRESEARCHDEVELOPMENTDEVELOPMENTSalariesandPersonnelEmployeesCompanyCPP2" localSheetId="11">#REF!</definedName>
    <definedName name="Sheet2GrossProfitExpenseRESEARCHDEVELOPMENTDEVELOPMENTSalariesandPersonnelEmployeesCompanyCPP2">#REF!</definedName>
    <definedName name="Sheet2GrossProfitExpenseRESEARCHDEVELOPMENTDEVELOPMENTSalariesandPersonnelEmployeesCompanyCPP3" localSheetId="11">#REF!</definedName>
    <definedName name="Sheet2GrossProfitExpenseRESEARCHDEVELOPMENTDEVELOPMENTSalariesandPersonnelEmployeesCompanyCPP3">#REF!</definedName>
    <definedName name="Sheet2GrossProfitExpenseRESEARCHDEVELOPMENTDEVELOPMENTSalariesandPersonnelEmployeesCompanyCPP4" localSheetId="11">#REF!</definedName>
    <definedName name="Sheet2GrossProfitExpenseRESEARCHDEVELOPMENTDEVELOPMENTSalariesandPersonnelEmployeesCompanyCPP4">#REF!</definedName>
    <definedName name="Sheet2GrossProfitExpenseRESEARCHDEVELOPMENTDEVELOPMENTSalariesandPersonnelEmployeesCompanyCPP5" localSheetId="11">#REF!</definedName>
    <definedName name="Sheet2GrossProfitExpenseRESEARCHDEVELOPMENTDEVELOPMENTSalariesandPersonnelEmployeesCompanyCPP5">#REF!</definedName>
    <definedName name="Sheet2GrossProfitExpenseRESEARCHDEVELOPMENTDEVELOPMENTSalariesandPersonnelEmployeesCompanyEI1" localSheetId="11">#REF!</definedName>
    <definedName name="Sheet2GrossProfitExpenseRESEARCHDEVELOPMENTDEVELOPMENTSalariesandPersonnelEmployeesCompanyEI1">#REF!</definedName>
    <definedName name="Sheet2GrossProfitExpenseRESEARCHDEVELOPMENTDEVELOPMENTSalariesandPersonnelEmployeesCompanyEI2" localSheetId="11">#REF!</definedName>
    <definedName name="Sheet2GrossProfitExpenseRESEARCHDEVELOPMENTDEVELOPMENTSalariesandPersonnelEmployeesCompanyEI2">#REF!</definedName>
    <definedName name="Sheet2GrossProfitExpenseRESEARCHDEVELOPMENTDEVELOPMENTSalariesandPersonnelEmployeesCompanyEI3" localSheetId="11">#REF!</definedName>
    <definedName name="Sheet2GrossProfitExpenseRESEARCHDEVELOPMENTDEVELOPMENTSalariesandPersonnelEmployeesCompanyEI3">#REF!</definedName>
    <definedName name="Sheet2GrossProfitExpenseRESEARCHDEVELOPMENTDEVELOPMENTSalariesandPersonnelEmployeesCompanyEI4" localSheetId="11">#REF!</definedName>
    <definedName name="Sheet2GrossProfitExpenseRESEARCHDEVELOPMENTDEVELOPMENTSalariesandPersonnelEmployeesCompanyEI4">#REF!</definedName>
    <definedName name="Sheet2GrossProfitExpenseRESEARCHDEVELOPMENTDEVELOPMENTSalariesandPersonnelEmployeesCompanyEI5" localSheetId="11">#REF!</definedName>
    <definedName name="Sheet2GrossProfitExpenseRESEARCHDEVELOPMENTDEVELOPMENTSalariesandPersonnelEmployeesCompanyEI5">#REF!</definedName>
    <definedName name="Sheet2GrossProfitExpenseRESEARCHDEVELOPMENTDEVELOPMENTSalariesandPersonnelEmployeesEmployeeBenefits1" localSheetId="11">#REF!</definedName>
    <definedName name="Sheet2GrossProfitExpenseRESEARCHDEVELOPMENTDEVELOPMENTSalariesandPersonnelEmployeesEmployeeBenefits1">#REF!</definedName>
    <definedName name="Sheet2GrossProfitExpenseRESEARCHDEVELOPMENTDEVELOPMENTSalariesandPersonnelEmployeesEmployeeBenefits2" localSheetId="11">#REF!</definedName>
    <definedName name="Sheet2GrossProfitExpenseRESEARCHDEVELOPMENTDEVELOPMENTSalariesandPersonnelEmployeesEmployeeBenefits2">#REF!</definedName>
    <definedName name="Sheet2GrossProfitExpenseRESEARCHDEVELOPMENTDEVELOPMENTSalariesandPersonnelEmployeesEmployeeBenefits3" localSheetId="11">#REF!</definedName>
    <definedName name="Sheet2GrossProfitExpenseRESEARCHDEVELOPMENTDEVELOPMENTSalariesandPersonnelEmployeesEmployeeBenefits3">#REF!</definedName>
    <definedName name="Sheet2GrossProfitExpenseRESEARCHDEVELOPMENTDEVELOPMENTSalariesandPersonnelEmployeesEmployeeBenefits4" localSheetId="11">#REF!</definedName>
    <definedName name="Sheet2GrossProfitExpenseRESEARCHDEVELOPMENTDEVELOPMENTSalariesandPersonnelEmployeesEmployeeBenefits4">#REF!</definedName>
    <definedName name="Sheet2GrossProfitExpenseRESEARCHDEVELOPMENTDEVELOPMENTSalariesandPersonnelEmployeesEmployeeBenefits5" localSheetId="11">#REF!</definedName>
    <definedName name="Sheet2GrossProfitExpenseRESEARCHDEVELOPMENTDEVELOPMENTSalariesandPersonnelEmployeesEmployeeBenefits5">#REF!</definedName>
    <definedName name="Sheet2GrossProfitExpenseRESEARCHDEVELOPMENTDEVELOPMENTSalariesandPersonnelEmployeesEmployeesOther1" localSheetId="11">#REF!</definedName>
    <definedName name="Sheet2GrossProfitExpenseRESEARCHDEVELOPMENTDEVELOPMENTSalariesandPersonnelEmployeesEmployeesOther1">#REF!</definedName>
    <definedName name="Sheet2GrossProfitExpenseRESEARCHDEVELOPMENTDEVELOPMENTSalariesandPersonnelEmployeesEmployeesOther2" localSheetId="11">#REF!</definedName>
    <definedName name="Sheet2GrossProfitExpenseRESEARCHDEVELOPMENTDEVELOPMENTSalariesandPersonnelEmployeesEmployeesOther2">#REF!</definedName>
    <definedName name="Sheet2GrossProfitExpenseRESEARCHDEVELOPMENTDEVELOPMENTSalariesandPersonnelEmployeesEmployeesOther3" localSheetId="11">#REF!</definedName>
    <definedName name="Sheet2GrossProfitExpenseRESEARCHDEVELOPMENTDEVELOPMENTSalariesandPersonnelEmployeesEmployeesOther3">#REF!</definedName>
    <definedName name="Sheet2GrossProfitExpenseRESEARCHDEVELOPMENTDEVELOPMENTSalariesandPersonnelEmployeesEmployeesOther4" localSheetId="11">#REF!</definedName>
    <definedName name="Sheet2GrossProfitExpenseRESEARCHDEVELOPMENTDEVELOPMENTSalariesandPersonnelEmployeesEmployeesOther4">#REF!</definedName>
    <definedName name="Sheet2GrossProfitExpenseRESEARCHDEVELOPMENTDEVELOPMENTSalariesandPersonnelEmployeesEmployeesOther5" localSheetId="11">#REF!</definedName>
    <definedName name="Sheet2GrossProfitExpenseRESEARCHDEVELOPMENTDEVELOPMENTSalariesandPersonnelEmployeesEmployeesOther5">#REF!</definedName>
    <definedName name="Sheet2GrossProfitExpenseRESEARCHDEVELOPMENTDEVELOPMENTSalariesandPersonnelEmployeesPTOExpense1" localSheetId="11">#REF!</definedName>
    <definedName name="Sheet2GrossProfitExpenseRESEARCHDEVELOPMENTDEVELOPMENTSalariesandPersonnelEmployeesPTOExpense1">#REF!</definedName>
    <definedName name="Sheet2GrossProfitExpenseRESEARCHDEVELOPMENTDEVELOPMENTSalariesandPersonnelEmployeesPTOExpense2" localSheetId="11">#REF!</definedName>
    <definedName name="Sheet2GrossProfitExpenseRESEARCHDEVELOPMENTDEVELOPMENTSalariesandPersonnelEmployeesPTOExpense2">#REF!</definedName>
    <definedName name="Sheet2GrossProfitExpenseRESEARCHDEVELOPMENTDEVELOPMENTSalariesandPersonnelEmployeesPTOExpense3" localSheetId="11">#REF!</definedName>
    <definedName name="Sheet2GrossProfitExpenseRESEARCHDEVELOPMENTDEVELOPMENTSalariesandPersonnelEmployeesPTOExpense3">#REF!</definedName>
    <definedName name="Sheet2GrossProfitExpenseRESEARCHDEVELOPMENTDEVELOPMENTSalariesandPersonnelEmployeesPTOExpense4" localSheetId="11">#REF!</definedName>
    <definedName name="Sheet2GrossProfitExpenseRESEARCHDEVELOPMENTDEVELOPMENTSalariesandPersonnelEmployeesPTOExpense4">#REF!</definedName>
    <definedName name="Sheet2GrossProfitExpenseRESEARCHDEVELOPMENTDEVELOPMENTSalariesandPersonnelEmployeesPTOExpense5" localSheetId="11">#REF!</definedName>
    <definedName name="Sheet2GrossProfitExpenseRESEARCHDEVELOPMENTDEVELOPMENTSalariesandPersonnelEmployeesPTOExpense5">#REF!</definedName>
    <definedName name="Sheet2GrossProfitExpenseRESEARCHDEVELOPMENTDEVELOPMENTSalariesandPersonnelEmployeesSalarieswages1" localSheetId="11">#REF!</definedName>
    <definedName name="Sheet2GrossProfitExpenseRESEARCHDEVELOPMENTDEVELOPMENTSalariesandPersonnelEmployeesSalarieswages1">#REF!</definedName>
    <definedName name="Sheet2GrossProfitExpenseRESEARCHDEVELOPMENTDEVELOPMENTSalariesandPersonnelEmployeesSalarieswages2" localSheetId="11">#REF!</definedName>
    <definedName name="Sheet2GrossProfitExpenseRESEARCHDEVELOPMENTDEVELOPMENTSalariesandPersonnelEmployeesSalarieswages2">#REF!</definedName>
    <definedName name="Sheet2GrossProfitExpenseRESEARCHDEVELOPMENTDEVELOPMENTSalariesandPersonnelEmployeesSalarieswages3" localSheetId="11">#REF!</definedName>
    <definedName name="Sheet2GrossProfitExpenseRESEARCHDEVELOPMENTDEVELOPMENTSalariesandPersonnelEmployeesSalarieswages3">#REF!</definedName>
    <definedName name="Sheet2GrossProfitExpenseRESEARCHDEVELOPMENTDEVELOPMENTSalariesandPersonnelEmployeesSalarieswages4" localSheetId="11">#REF!</definedName>
    <definedName name="Sheet2GrossProfitExpenseRESEARCHDEVELOPMENTDEVELOPMENTSalariesandPersonnelEmployeesSalarieswages4">#REF!</definedName>
    <definedName name="Sheet2GrossProfitExpenseRESEARCHDEVELOPMENTDEVELOPMENTSalariesandPersonnelEmployeesSalarieswages5" localSheetId="11">#REF!</definedName>
    <definedName name="Sheet2GrossProfitExpenseRESEARCHDEVELOPMENTDEVELOPMENTSalariesandPersonnelEmployeesSalarieswages5">#REF!</definedName>
    <definedName name="Sheet2GrossProfitExpenseRESEARCHDEVELOPMENTDEVELOPMENTSalariesandPersonnelEmployeesSalaryControl1" localSheetId="11">#REF!</definedName>
    <definedName name="Sheet2GrossProfitExpenseRESEARCHDEVELOPMENTDEVELOPMENTSalariesandPersonnelEmployeesSalaryControl1">#REF!</definedName>
    <definedName name="Sheet2GrossProfitExpenseRESEARCHDEVELOPMENTDEVELOPMENTSalariesandPersonnelEmployeesSalaryControl2" localSheetId="11">#REF!</definedName>
    <definedName name="Sheet2GrossProfitExpenseRESEARCHDEVELOPMENTDEVELOPMENTSalariesandPersonnelEmployeesSalaryControl2">#REF!</definedName>
    <definedName name="Sheet2GrossProfitExpenseRESEARCHDEVELOPMENTDEVELOPMENTSalariesandPersonnelEmployeesSalaryControl3" localSheetId="11">#REF!</definedName>
    <definedName name="Sheet2GrossProfitExpenseRESEARCHDEVELOPMENTDEVELOPMENTSalariesandPersonnelEmployeesSalaryControl3">#REF!</definedName>
    <definedName name="Sheet2GrossProfitExpenseRESEARCHDEVELOPMENTDEVELOPMENTSalariesandPersonnelEmployeesSalaryControl4" localSheetId="11">#REF!</definedName>
    <definedName name="Sheet2GrossProfitExpenseRESEARCHDEVELOPMENTDEVELOPMENTSalariesandPersonnelEmployeesSalaryControl4">#REF!</definedName>
    <definedName name="Sheet2GrossProfitExpenseRESEARCHDEVELOPMENTDEVELOPMENTSalariesandPersonnelEmployeesSalaryControl5" localSheetId="11">#REF!</definedName>
    <definedName name="Sheet2GrossProfitExpenseRESEARCHDEVELOPMENTDEVELOPMENTSalariesandPersonnelEmployeesSalaryControl5">#REF!</definedName>
    <definedName name="Sheet2GrossProfitExpenseRESEARCHDEVELOPMENTDEVELOPMENTSalariesandPersonnelEmployeesWageAllocation1" localSheetId="11">#REF!</definedName>
    <definedName name="Sheet2GrossProfitExpenseRESEARCHDEVELOPMENTDEVELOPMENTSalariesandPersonnelEmployeesWageAllocation1">#REF!</definedName>
    <definedName name="Sheet2GrossProfitExpenseRESEARCHDEVELOPMENTDEVELOPMENTSalariesandPersonnelEmployeesWageAllocation2" localSheetId="11">#REF!</definedName>
    <definedName name="Sheet2GrossProfitExpenseRESEARCHDEVELOPMENTDEVELOPMENTSalariesandPersonnelEmployeesWageAllocation2">#REF!</definedName>
    <definedName name="Sheet2GrossProfitExpenseRESEARCHDEVELOPMENTDEVELOPMENTSalariesandPersonnelEmployeesWageAllocation3" localSheetId="11">#REF!</definedName>
    <definedName name="Sheet2GrossProfitExpenseRESEARCHDEVELOPMENTDEVELOPMENTSalariesandPersonnelEmployeesWageAllocation3">#REF!</definedName>
    <definedName name="Sheet2GrossProfitExpenseRESEARCHDEVELOPMENTDEVELOPMENTSalariesandPersonnelEmployeesWageAllocation4" localSheetId="11">#REF!</definedName>
    <definedName name="Sheet2GrossProfitExpenseRESEARCHDEVELOPMENTDEVELOPMENTSalariesandPersonnelEmployeesWageAllocation4">#REF!</definedName>
    <definedName name="Sheet2GrossProfitExpenseRESEARCHDEVELOPMENTDEVELOPMENTSalariesandPersonnelEmployeesWageAllocation5" localSheetId="11">#REF!</definedName>
    <definedName name="Sheet2GrossProfitExpenseRESEARCHDEVELOPMENTDEVELOPMENTSalariesandPersonnelEmployeesWageAllocation5">#REF!</definedName>
    <definedName name="Sheet2GrossProfitExpenseRESEARCHDEVELOPMENTDEVELOPMENTSalariesandPersonnelSalariesandPersonnelOther1" localSheetId="11">#REF!</definedName>
    <definedName name="Sheet2GrossProfitExpenseRESEARCHDEVELOPMENTDEVELOPMENTSalariesandPersonnelSalariesandPersonnelOther1">#REF!</definedName>
    <definedName name="Sheet2GrossProfitExpenseRESEARCHDEVELOPMENTDEVELOPMENTSalariesandPersonnelSalariesandPersonnelOther2" localSheetId="11">#REF!</definedName>
    <definedName name="Sheet2GrossProfitExpenseRESEARCHDEVELOPMENTDEVELOPMENTSalariesandPersonnelSalariesandPersonnelOther2">#REF!</definedName>
    <definedName name="Sheet2GrossProfitExpenseRESEARCHDEVELOPMENTDEVELOPMENTSalariesandPersonnelSalariesandPersonnelOther3" localSheetId="11">#REF!</definedName>
    <definedName name="Sheet2GrossProfitExpenseRESEARCHDEVELOPMENTDEVELOPMENTSalariesandPersonnelSalariesandPersonnelOther3">#REF!</definedName>
    <definedName name="Sheet2GrossProfitExpenseRESEARCHDEVELOPMENTDEVELOPMENTSalariesandPersonnelSalariesandPersonnelOther4" localSheetId="11">#REF!</definedName>
    <definedName name="Sheet2GrossProfitExpenseRESEARCHDEVELOPMENTDEVELOPMENTSalariesandPersonnelSalariesandPersonnelOther4">#REF!</definedName>
    <definedName name="Sheet2GrossProfitExpenseRESEARCHDEVELOPMENTDEVELOPMENTSalariesandPersonnelSalariesandPersonnelOther5" localSheetId="11">#REF!</definedName>
    <definedName name="Sheet2GrossProfitExpenseRESEARCHDEVELOPMENTDEVELOPMENTSalariesandPersonnelSalariesandPersonnelOther5">#REF!</definedName>
    <definedName name="Sheet2GrossProfitExpenseRESEARCHDEVELOPMENTDEVELOPMENTSalariesandPersonnelTotalConsultants1" localSheetId="11">#REF!</definedName>
    <definedName name="Sheet2GrossProfitExpenseRESEARCHDEVELOPMENTDEVELOPMENTSalariesandPersonnelTotalConsultants1">#REF!</definedName>
    <definedName name="Sheet2GrossProfitExpenseRESEARCHDEVELOPMENTDEVELOPMENTSalariesandPersonnelTotalConsultants2" localSheetId="11">#REF!</definedName>
    <definedName name="Sheet2GrossProfitExpenseRESEARCHDEVELOPMENTDEVELOPMENTSalariesandPersonnelTotalConsultants2">#REF!</definedName>
    <definedName name="Sheet2GrossProfitExpenseRESEARCHDEVELOPMENTDEVELOPMENTSalariesandPersonnelTotalConsultants3" localSheetId="11">#REF!</definedName>
    <definedName name="Sheet2GrossProfitExpenseRESEARCHDEVELOPMENTDEVELOPMENTSalariesandPersonnelTotalConsultants3">#REF!</definedName>
    <definedName name="Sheet2GrossProfitExpenseRESEARCHDEVELOPMENTDEVELOPMENTSalariesandPersonnelTotalConsultants4" localSheetId="11">#REF!</definedName>
    <definedName name="Sheet2GrossProfitExpenseRESEARCHDEVELOPMENTDEVELOPMENTSalariesandPersonnelTotalConsultants4">#REF!</definedName>
    <definedName name="Sheet2GrossProfitExpenseRESEARCHDEVELOPMENTDEVELOPMENTSalariesandPersonnelTotalConsultants5" localSheetId="11">#REF!</definedName>
    <definedName name="Sheet2GrossProfitExpenseRESEARCHDEVELOPMENTDEVELOPMENTSalariesandPersonnelTotalConsultants5">#REF!</definedName>
    <definedName name="Sheet2GrossProfitExpenseRESEARCHDEVELOPMENTDEVELOPMENTSalariesandPersonnelTotalEmployees1" localSheetId="11">#REF!</definedName>
    <definedName name="Sheet2GrossProfitExpenseRESEARCHDEVELOPMENTDEVELOPMENTSalariesandPersonnelTotalEmployees1">#REF!</definedName>
    <definedName name="Sheet2GrossProfitExpenseRESEARCHDEVELOPMENTDEVELOPMENTSalariesandPersonnelTotalEmployees2" localSheetId="11">#REF!</definedName>
    <definedName name="Sheet2GrossProfitExpenseRESEARCHDEVELOPMENTDEVELOPMENTSalariesandPersonnelTotalEmployees2">#REF!</definedName>
    <definedName name="Sheet2GrossProfitExpenseRESEARCHDEVELOPMENTDEVELOPMENTSalariesandPersonnelTotalEmployees3" localSheetId="11">#REF!</definedName>
    <definedName name="Sheet2GrossProfitExpenseRESEARCHDEVELOPMENTDEVELOPMENTSalariesandPersonnelTotalEmployees3">#REF!</definedName>
    <definedName name="Sheet2GrossProfitExpenseRESEARCHDEVELOPMENTDEVELOPMENTSalariesandPersonnelTotalEmployees4" localSheetId="11">#REF!</definedName>
    <definedName name="Sheet2GrossProfitExpenseRESEARCHDEVELOPMENTDEVELOPMENTSalariesandPersonnelTotalEmployees4">#REF!</definedName>
    <definedName name="Sheet2GrossProfitExpenseRESEARCHDEVELOPMENTDEVELOPMENTSalariesandPersonnelTotalEmployees5" localSheetId="11">#REF!</definedName>
    <definedName name="Sheet2GrossProfitExpenseRESEARCHDEVELOPMENTDEVELOPMENTSalariesandPersonnelTotalEmployees5">#REF!</definedName>
    <definedName name="Sheet2GrossProfitExpenseRESEARCHDEVELOPMENTDEVELOPMENTTotalAdministration1" localSheetId="11">#REF!</definedName>
    <definedName name="Sheet2GrossProfitExpenseRESEARCHDEVELOPMENTDEVELOPMENTTotalAdministration1">#REF!</definedName>
    <definedName name="Sheet2GrossProfitExpenseRESEARCHDEVELOPMENTDEVELOPMENTTotalAdministration2" localSheetId="11">#REF!</definedName>
    <definedName name="Sheet2GrossProfitExpenseRESEARCHDEVELOPMENTDEVELOPMENTTotalAdministration2">#REF!</definedName>
    <definedName name="Sheet2GrossProfitExpenseRESEARCHDEVELOPMENTDEVELOPMENTTotalAdministration3" localSheetId="11">#REF!</definedName>
    <definedName name="Sheet2GrossProfitExpenseRESEARCHDEVELOPMENTDEVELOPMENTTotalAdministration3">#REF!</definedName>
    <definedName name="Sheet2GrossProfitExpenseRESEARCHDEVELOPMENTDEVELOPMENTTotalAdministration4" localSheetId="11">#REF!</definedName>
    <definedName name="Sheet2GrossProfitExpenseRESEARCHDEVELOPMENTDEVELOPMENTTotalAdministration4">#REF!</definedName>
    <definedName name="Sheet2GrossProfitExpenseRESEARCHDEVELOPMENTDEVELOPMENTTotalAdministration5" localSheetId="11">#REF!</definedName>
    <definedName name="Sheet2GrossProfitExpenseRESEARCHDEVELOPMENTDEVELOPMENTTotalAdministration5">#REF!</definedName>
    <definedName name="Sheet2GrossProfitExpenseRESEARCHDEVELOPMENTDEVELOPMENTTotalClinical1" localSheetId="11">#REF!</definedName>
    <definedName name="Sheet2GrossProfitExpenseRESEARCHDEVELOPMENTDEVELOPMENTTotalClinical1">#REF!</definedName>
    <definedName name="Sheet2GrossProfitExpenseRESEARCHDEVELOPMENTDEVELOPMENTTotalClinical2" localSheetId="11">#REF!</definedName>
    <definedName name="Sheet2GrossProfitExpenseRESEARCHDEVELOPMENTDEVELOPMENTTotalClinical2">#REF!</definedName>
    <definedName name="Sheet2GrossProfitExpenseRESEARCHDEVELOPMENTDEVELOPMENTTotalClinical3" localSheetId="11">#REF!</definedName>
    <definedName name="Sheet2GrossProfitExpenseRESEARCHDEVELOPMENTDEVELOPMENTTotalClinical3">#REF!</definedName>
    <definedName name="Sheet2GrossProfitExpenseRESEARCHDEVELOPMENTDEVELOPMENTTotalClinical4" localSheetId="11">#REF!</definedName>
    <definedName name="Sheet2GrossProfitExpenseRESEARCHDEVELOPMENTDEVELOPMENTTotalClinical4">#REF!</definedName>
    <definedName name="Sheet2GrossProfitExpenseRESEARCHDEVELOPMENTDEVELOPMENTTotalClinical5" localSheetId="11">#REF!</definedName>
    <definedName name="Sheet2GrossProfitExpenseRESEARCHDEVELOPMENTDEVELOPMENTTotalClinical5">#REF!</definedName>
    <definedName name="Sheet2GrossProfitExpenseRESEARCHDEVELOPMENTDEVELOPMENTTotalCMCManufacturing1" localSheetId="11">#REF!</definedName>
    <definedName name="Sheet2GrossProfitExpenseRESEARCHDEVELOPMENTDEVELOPMENTTotalCMCManufacturing1">#REF!</definedName>
    <definedName name="Sheet2GrossProfitExpenseRESEARCHDEVELOPMENTDEVELOPMENTTotalCMCManufacturing2" localSheetId="11">#REF!</definedName>
    <definedName name="Sheet2GrossProfitExpenseRESEARCHDEVELOPMENTDEVELOPMENTTotalCMCManufacturing2">#REF!</definedName>
    <definedName name="Sheet2GrossProfitExpenseRESEARCHDEVELOPMENTDEVELOPMENTTotalCMCManufacturing3" localSheetId="11">#REF!</definedName>
    <definedName name="Sheet2GrossProfitExpenseRESEARCHDEVELOPMENTDEVELOPMENTTotalCMCManufacturing3">#REF!</definedName>
    <definedName name="Sheet2GrossProfitExpenseRESEARCHDEVELOPMENTDEVELOPMENTTotalCMCManufacturing4" localSheetId="11">#REF!</definedName>
    <definedName name="Sheet2GrossProfitExpenseRESEARCHDEVELOPMENTDEVELOPMENTTotalCMCManufacturing4">#REF!</definedName>
    <definedName name="Sheet2GrossProfitExpenseRESEARCHDEVELOPMENTDEVELOPMENTTotalCMCManufacturing5" localSheetId="11">#REF!</definedName>
    <definedName name="Sheet2GrossProfitExpenseRESEARCHDEVELOPMENTDEVELOPMENTTotalCMCManufacturing5">#REF!</definedName>
    <definedName name="Sheet2GrossProfitExpenseRESEARCHDEVELOPMENTDEVELOPMENTTotalIntelectualProperty1" localSheetId="11">#REF!</definedName>
    <definedName name="Sheet2GrossProfitExpenseRESEARCHDEVELOPMENTDEVELOPMENTTotalIntelectualProperty1">#REF!</definedName>
    <definedName name="Sheet2GrossProfitExpenseRESEARCHDEVELOPMENTDEVELOPMENTTotalIntelectualProperty2" localSheetId="11">#REF!</definedName>
    <definedName name="Sheet2GrossProfitExpenseRESEARCHDEVELOPMENTDEVELOPMENTTotalIntelectualProperty2">#REF!</definedName>
    <definedName name="Sheet2GrossProfitExpenseRESEARCHDEVELOPMENTDEVELOPMENTTotalIntelectualProperty3" localSheetId="11">#REF!</definedName>
    <definedName name="Sheet2GrossProfitExpenseRESEARCHDEVELOPMENTDEVELOPMENTTotalIntelectualProperty3">#REF!</definedName>
    <definedName name="Sheet2GrossProfitExpenseRESEARCHDEVELOPMENTDEVELOPMENTTotalIntelectualProperty4" localSheetId="11">#REF!</definedName>
    <definedName name="Sheet2GrossProfitExpenseRESEARCHDEVELOPMENTDEVELOPMENTTotalIntelectualProperty4">#REF!</definedName>
    <definedName name="Sheet2GrossProfitExpenseRESEARCHDEVELOPMENTDEVELOPMENTTotalIntelectualProperty5" localSheetId="11">#REF!</definedName>
    <definedName name="Sheet2GrossProfitExpenseRESEARCHDEVELOPMENTDEVELOPMENTTotalIntelectualProperty5">#REF!</definedName>
    <definedName name="Sheet2GrossProfitExpenseRESEARCHDEVELOPMENTDEVELOPMENTTotalPreclinical1" localSheetId="11">#REF!</definedName>
    <definedName name="Sheet2GrossProfitExpenseRESEARCHDEVELOPMENTDEVELOPMENTTotalPreclinical1">#REF!</definedName>
    <definedName name="Sheet2GrossProfitExpenseRESEARCHDEVELOPMENTDEVELOPMENTTotalPreclinical2" localSheetId="11">#REF!</definedName>
    <definedName name="Sheet2GrossProfitExpenseRESEARCHDEVELOPMENTDEVELOPMENTTotalPreclinical2">#REF!</definedName>
    <definedName name="Sheet2GrossProfitExpenseRESEARCHDEVELOPMENTDEVELOPMENTTotalPreclinical3" localSheetId="11">#REF!</definedName>
    <definedName name="Sheet2GrossProfitExpenseRESEARCHDEVELOPMENTDEVELOPMENTTotalPreclinical3">#REF!</definedName>
    <definedName name="Sheet2GrossProfitExpenseRESEARCHDEVELOPMENTDEVELOPMENTTotalPreclinical4" localSheetId="11">#REF!</definedName>
    <definedName name="Sheet2GrossProfitExpenseRESEARCHDEVELOPMENTDEVELOPMENTTotalPreclinical4">#REF!</definedName>
    <definedName name="Sheet2GrossProfitExpenseRESEARCHDEVELOPMENTDEVELOPMENTTotalPreclinical5" localSheetId="11">#REF!</definedName>
    <definedName name="Sheet2GrossProfitExpenseRESEARCHDEVELOPMENTDEVELOPMENTTotalPreclinical5">#REF!</definedName>
    <definedName name="Sheet2GrossProfitExpenseRESEARCHDEVELOPMENTDEVELOPMENTTotalRegulatoryAffairs1" localSheetId="11">#REF!</definedName>
    <definedName name="Sheet2GrossProfitExpenseRESEARCHDEVELOPMENTDEVELOPMENTTotalRegulatoryAffairs1">#REF!</definedName>
    <definedName name="Sheet2GrossProfitExpenseRESEARCHDEVELOPMENTDEVELOPMENTTotalRegulatoryAffairs2" localSheetId="11">#REF!</definedName>
    <definedName name="Sheet2GrossProfitExpenseRESEARCHDEVELOPMENTDEVELOPMENTTotalRegulatoryAffairs2">#REF!</definedName>
    <definedName name="Sheet2GrossProfitExpenseRESEARCHDEVELOPMENTDEVELOPMENTTotalRegulatoryAffairs3" localSheetId="11">#REF!</definedName>
    <definedName name="Sheet2GrossProfitExpenseRESEARCHDEVELOPMENTDEVELOPMENTTotalRegulatoryAffairs3">#REF!</definedName>
    <definedName name="Sheet2GrossProfitExpenseRESEARCHDEVELOPMENTDEVELOPMENTTotalRegulatoryAffairs4" localSheetId="11">#REF!</definedName>
    <definedName name="Sheet2GrossProfitExpenseRESEARCHDEVELOPMENTDEVELOPMENTTotalRegulatoryAffairs4">#REF!</definedName>
    <definedName name="Sheet2GrossProfitExpenseRESEARCHDEVELOPMENTDEVELOPMENTTotalRegulatoryAffairs5" localSheetId="11">#REF!</definedName>
    <definedName name="Sheet2GrossProfitExpenseRESEARCHDEVELOPMENTDEVELOPMENTTotalRegulatoryAffairs5">#REF!</definedName>
    <definedName name="Sheet2GrossProfitExpenseRESEARCHDEVELOPMENTDEVELOPMENTTotalSalariesandPersonnel1" localSheetId="11">#REF!</definedName>
    <definedName name="Sheet2GrossProfitExpenseRESEARCHDEVELOPMENTDEVELOPMENTTotalSalariesandPersonnel1">#REF!</definedName>
    <definedName name="Sheet2GrossProfitExpenseRESEARCHDEVELOPMENTDEVELOPMENTTotalSalariesandPersonnel2" localSheetId="11">#REF!</definedName>
    <definedName name="Sheet2GrossProfitExpenseRESEARCHDEVELOPMENTDEVELOPMENTTotalSalariesandPersonnel2">#REF!</definedName>
    <definedName name="Sheet2GrossProfitExpenseRESEARCHDEVELOPMENTDEVELOPMENTTotalSalariesandPersonnel3" localSheetId="11">#REF!</definedName>
    <definedName name="Sheet2GrossProfitExpenseRESEARCHDEVELOPMENTDEVELOPMENTTotalSalariesandPersonnel3">#REF!</definedName>
    <definedName name="Sheet2GrossProfitExpenseRESEARCHDEVELOPMENTDEVELOPMENTTotalSalariesandPersonnel4" localSheetId="11">#REF!</definedName>
    <definedName name="Sheet2GrossProfitExpenseRESEARCHDEVELOPMENTDEVELOPMENTTotalSalariesandPersonnel4">#REF!</definedName>
    <definedName name="Sheet2GrossProfitExpenseRESEARCHDEVELOPMENTDEVELOPMENTTotalSalariesandPersonnel5" localSheetId="11">#REF!</definedName>
    <definedName name="Sheet2GrossProfitExpenseRESEARCHDEVELOPMENTDEVELOPMENTTotalSalariesandPersonnel5">#REF!</definedName>
    <definedName name="Sheet2GrossProfitExpenseRESEARCHDEVELOPMENTDISCOVERY" localSheetId="11">#REF!</definedName>
    <definedName name="Sheet2GrossProfitExpenseRESEARCHDEVELOPMENTDISCOVERY">#REF!</definedName>
    <definedName name="Sheet2GrossProfitExpenseRESEARCHDEVELOPMENTDISCOVERYDISCOVERYOther1" localSheetId="11">#REF!</definedName>
    <definedName name="Sheet2GrossProfitExpenseRESEARCHDEVELOPMENTDISCOVERYDISCOVERYOther1">#REF!</definedName>
    <definedName name="Sheet2GrossProfitExpenseRESEARCHDEVELOPMENTDISCOVERYDISCOVERYOther2" localSheetId="11">#REF!</definedName>
    <definedName name="Sheet2GrossProfitExpenseRESEARCHDEVELOPMENTDISCOVERYDISCOVERYOther2">#REF!</definedName>
    <definedName name="Sheet2GrossProfitExpenseRESEARCHDEVELOPMENTDISCOVERYDISCOVERYOther3" localSheetId="11">#REF!</definedName>
    <definedName name="Sheet2GrossProfitExpenseRESEARCHDEVELOPMENTDISCOVERYDISCOVERYOther3">#REF!</definedName>
    <definedName name="Sheet2GrossProfitExpenseRESEARCHDEVELOPMENTDISCOVERYDISCOVERYOther4" localSheetId="11">#REF!</definedName>
    <definedName name="Sheet2GrossProfitExpenseRESEARCHDEVELOPMENTDISCOVERYDISCOVERYOther4">#REF!</definedName>
    <definedName name="Sheet2GrossProfitExpenseRESEARCHDEVELOPMENTDISCOVERYDISCOVERYOther5" localSheetId="11">#REF!</definedName>
    <definedName name="Sheet2GrossProfitExpenseRESEARCHDEVELOPMENTDISCOVERYDISCOVERYOther5">#REF!</definedName>
    <definedName name="Sheet2GrossProfitExpenseRESEARCHDEVELOPMENTDISCOVERYExternalContracts" localSheetId="11">#REF!</definedName>
    <definedName name="Sheet2GrossProfitExpenseRESEARCHDEVELOPMENTDISCOVERYExternalContracts">#REF!</definedName>
    <definedName name="Sheet2GrossProfitExpenseRESEARCHDEVELOPMENTDISCOVERYExternalContractsExternalContractsOther1" localSheetId="11">#REF!</definedName>
    <definedName name="Sheet2GrossProfitExpenseRESEARCHDEVELOPMENTDISCOVERYExternalContractsExternalContractsOther1">#REF!</definedName>
    <definedName name="Sheet2GrossProfitExpenseRESEARCHDEVELOPMENTDISCOVERYExternalContractsExternalContractsOther2" localSheetId="11">#REF!</definedName>
    <definedName name="Sheet2GrossProfitExpenseRESEARCHDEVELOPMENTDISCOVERYExternalContractsExternalContractsOther2">#REF!</definedName>
    <definedName name="Sheet2GrossProfitExpenseRESEARCHDEVELOPMENTDISCOVERYExternalContractsExternalContractsOther3" localSheetId="11">#REF!</definedName>
    <definedName name="Sheet2GrossProfitExpenseRESEARCHDEVELOPMENTDISCOVERYExternalContractsExternalContractsOther3">#REF!</definedName>
    <definedName name="Sheet2GrossProfitExpenseRESEARCHDEVELOPMENTDISCOVERYExternalContractsExternalContractsOther4" localSheetId="11">#REF!</definedName>
    <definedName name="Sheet2GrossProfitExpenseRESEARCHDEVELOPMENTDISCOVERYExternalContractsExternalContractsOther4">#REF!</definedName>
    <definedName name="Sheet2GrossProfitExpenseRESEARCHDEVELOPMENTDISCOVERYExternalContractsExternalContractsOther5" localSheetId="11">#REF!</definedName>
    <definedName name="Sheet2GrossProfitExpenseRESEARCHDEVELOPMENTDISCOVERYExternalContractsExternalContractsOther5">#REF!</definedName>
    <definedName name="Sheet2GrossProfitExpenseRESEARCHDEVELOPMENTDISCOVERYExternalContractsUVIC1" localSheetId="11">#REF!</definedName>
    <definedName name="Sheet2GrossProfitExpenseRESEARCHDEVELOPMENTDISCOVERYExternalContractsUVIC1">#REF!</definedName>
    <definedName name="Sheet2GrossProfitExpenseRESEARCHDEVELOPMENTDISCOVERYExternalContractsUVIC2" localSheetId="11">#REF!</definedName>
    <definedName name="Sheet2GrossProfitExpenseRESEARCHDEVELOPMENTDISCOVERYExternalContractsUVIC2">#REF!</definedName>
    <definedName name="Sheet2GrossProfitExpenseRESEARCHDEVELOPMENTDISCOVERYExternalContractsUVIC3" localSheetId="11">#REF!</definedName>
    <definedName name="Sheet2GrossProfitExpenseRESEARCHDEVELOPMENTDISCOVERYExternalContractsUVIC3">#REF!</definedName>
    <definedName name="Sheet2GrossProfitExpenseRESEARCHDEVELOPMENTDISCOVERYExternalContractsUVIC4" localSheetId="11">#REF!</definedName>
    <definedName name="Sheet2GrossProfitExpenseRESEARCHDEVELOPMENTDISCOVERYExternalContractsUVIC4">#REF!</definedName>
    <definedName name="Sheet2GrossProfitExpenseRESEARCHDEVELOPMENTDISCOVERYExternalContractsUVIC5" localSheetId="11">#REF!</definedName>
    <definedName name="Sheet2GrossProfitExpenseRESEARCHDEVELOPMENTDISCOVERYExternalContractsUVIC5">#REF!</definedName>
    <definedName name="Sheet2GrossProfitExpenseRESEARCHDEVELOPMENTDISCOVERYLabAdministration" localSheetId="11">#REF!</definedName>
    <definedName name="Sheet2GrossProfitExpenseRESEARCHDEVELOPMENTDISCOVERYLabAdministration">#REF!</definedName>
    <definedName name="Sheet2GrossProfitExpenseRESEARCHDEVELOPMENTDISCOVERYLabAdministrationAdmin1" localSheetId="11">#REF!</definedName>
    <definedName name="Sheet2GrossProfitExpenseRESEARCHDEVELOPMENTDISCOVERYLabAdministrationAdmin1">#REF!</definedName>
    <definedName name="Sheet2GrossProfitExpenseRESEARCHDEVELOPMENTDISCOVERYLabAdministrationAdmin2" localSheetId="11">#REF!</definedName>
    <definedName name="Sheet2GrossProfitExpenseRESEARCHDEVELOPMENTDISCOVERYLabAdministrationAdmin2">#REF!</definedName>
    <definedName name="Sheet2GrossProfitExpenseRESEARCHDEVELOPMENTDISCOVERYLabAdministrationAdmin3" localSheetId="11">#REF!</definedName>
    <definedName name="Sheet2GrossProfitExpenseRESEARCHDEVELOPMENTDISCOVERYLabAdministrationAdmin3">#REF!</definedName>
    <definedName name="Sheet2GrossProfitExpenseRESEARCHDEVELOPMENTDISCOVERYLabAdministrationAdmin4" localSheetId="11">#REF!</definedName>
    <definedName name="Sheet2GrossProfitExpenseRESEARCHDEVELOPMENTDISCOVERYLabAdministrationAdmin4">#REF!</definedName>
    <definedName name="Sheet2GrossProfitExpenseRESEARCHDEVELOPMENTDISCOVERYLabAdministrationAdmin5" localSheetId="11">#REF!</definedName>
    <definedName name="Sheet2GrossProfitExpenseRESEARCHDEVELOPMENTDISCOVERYLabAdministrationAdmin5">#REF!</definedName>
    <definedName name="Sheet2GrossProfitExpenseRESEARCHDEVELOPMENTDISCOVERYLabAdministrationConferences1" localSheetId="11">#REF!</definedName>
    <definedName name="Sheet2GrossProfitExpenseRESEARCHDEVELOPMENTDISCOVERYLabAdministrationConferences1">#REF!</definedName>
    <definedName name="Sheet2GrossProfitExpenseRESEARCHDEVELOPMENTDISCOVERYLabAdministrationConferences2" localSheetId="11">#REF!</definedName>
    <definedName name="Sheet2GrossProfitExpenseRESEARCHDEVELOPMENTDISCOVERYLabAdministrationConferences2">#REF!</definedName>
    <definedName name="Sheet2GrossProfitExpenseRESEARCHDEVELOPMENTDISCOVERYLabAdministrationConferences3" localSheetId="11">#REF!</definedName>
    <definedName name="Sheet2GrossProfitExpenseRESEARCHDEVELOPMENTDISCOVERYLabAdministrationConferences3">#REF!</definedName>
    <definedName name="Sheet2GrossProfitExpenseRESEARCHDEVELOPMENTDISCOVERYLabAdministrationConferences4" localSheetId="11">#REF!</definedName>
    <definedName name="Sheet2GrossProfitExpenseRESEARCHDEVELOPMENTDISCOVERYLabAdministrationConferences4">#REF!</definedName>
    <definedName name="Sheet2GrossProfitExpenseRESEARCHDEVELOPMENTDISCOVERYLabAdministrationConferences5" localSheetId="11">#REF!</definedName>
    <definedName name="Sheet2GrossProfitExpenseRESEARCHDEVELOPMENTDISCOVERYLabAdministrationConferences5">#REF!</definedName>
    <definedName name="Sheet2GrossProfitExpenseRESEARCHDEVELOPMENTDISCOVERYLabAdministrationConsultants1" localSheetId="11">#REF!</definedName>
    <definedName name="Sheet2GrossProfitExpenseRESEARCHDEVELOPMENTDISCOVERYLabAdministrationConsultants1">#REF!</definedName>
    <definedName name="Sheet2GrossProfitExpenseRESEARCHDEVELOPMENTDISCOVERYLabAdministrationConsultants2" localSheetId="11">#REF!</definedName>
    <definedName name="Sheet2GrossProfitExpenseRESEARCHDEVELOPMENTDISCOVERYLabAdministrationConsultants2">#REF!</definedName>
    <definedName name="Sheet2GrossProfitExpenseRESEARCHDEVELOPMENTDISCOVERYLabAdministrationConsultants3" localSheetId="11">#REF!</definedName>
    <definedName name="Sheet2GrossProfitExpenseRESEARCHDEVELOPMENTDISCOVERYLabAdministrationConsultants3">#REF!</definedName>
    <definedName name="Sheet2GrossProfitExpenseRESEARCHDEVELOPMENTDISCOVERYLabAdministrationConsultants4" localSheetId="11">#REF!</definedName>
    <definedName name="Sheet2GrossProfitExpenseRESEARCHDEVELOPMENTDISCOVERYLabAdministrationConsultants4">#REF!</definedName>
    <definedName name="Sheet2GrossProfitExpenseRESEARCHDEVELOPMENTDISCOVERYLabAdministrationConsultants5" localSheetId="11">#REF!</definedName>
    <definedName name="Sheet2GrossProfitExpenseRESEARCHDEVELOPMENTDISCOVERYLabAdministrationConsultants5">#REF!</definedName>
    <definedName name="Sheet2GrossProfitExpenseRESEARCHDEVELOPMENTDISCOVERYLabAdministrationEnvironmentalMonitoring1" localSheetId="11">#REF!</definedName>
    <definedName name="Sheet2GrossProfitExpenseRESEARCHDEVELOPMENTDISCOVERYLabAdministrationEnvironmentalMonitoring1">#REF!</definedName>
    <definedName name="Sheet2GrossProfitExpenseRESEARCHDEVELOPMENTDISCOVERYLabAdministrationEnvironmentalMonitoring2" localSheetId="11">#REF!</definedName>
    <definedName name="Sheet2GrossProfitExpenseRESEARCHDEVELOPMENTDISCOVERYLabAdministrationEnvironmentalMonitoring2">#REF!</definedName>
    <definedName name="Sheet2GrossProfitExpenseRESEARCHDEVELOPMENTDISCOVERYLabAdministrationEnvironmentalMonitoring3" localSheetId="11">#REF!</definedName>
    <definedName name="Sheet2GrossProfitExpenseRESEARCHDEVELOPMENTDISCOVERYLabAdministrationEnvironmentalMonitoring3">#REF!</definedName>
    <definedName name="Sheet2GrossProfitExpenseRESEARCHDEVELOPMENTDISCOVERYLabAdministrationEnvironmentalMonitoring4" localSheetId="11">#REF!</definedName>
    <definedName name="Sheet2GrossProfitExpenseRESEARCHDEVELOPMENTDISCOVERYLabAdministrationEnvironmentalMonitoring4">#REF!</definedName>
    <definedName name="Sheet2GrossProfitExpenseRESEARCHDEVELOPMENTDISCOVERYLabAdministrationEnvironmentalMonitoring5" localSheetId="11">#REF!</definedName>
    <definedName name="Sheet2GrossProfitExpenseRESEARCHDEVELOPMENTDISCOVERYLabAdministrationEnvironmentalMonitoring5">#REF!</definedName>
    <definedName name="Sheet2GrossProfitExpenseRESEARCHDEVELOPMENTDISCOVERYLabAdministrationIP1" localSheetId="11">#REF!</definedName>
    <definedName name="Sheet2GrossProfitExpenseRESEARCHDEVELOPMENTDISCOVERYLabAdministrationIP1">#REF!</definedName>
    <definedName name="Sheet2GrossProfitExpenseRESEARCHDEVELOPMENTDISCOVERYLabAdministrationIP2" localSheetId="11">#REF!</definedName>
    <definedName name="Sheet2GrossProfitExpenseRESEARCHDEVELOPMENTDISCOVERYLabAdministrationIP2">#REF!</definedName>
    <definedName name="Sheet2GrossProfitExpenseRESEARCHDEVELOPMENTDISCOVERYLabAdministrationIP3" localSheetId="11">#REF!</definedName>
    <definedName name="Sheet2GrossProfitExpenseRESEARCHDEVELOPMENTDISCOVERYLabAdministrationIP3">#REF!</definedName>
    <definedName name="Sheet2GrossProfitExpenseRESEARCHDEVELOPMENTDISCOVERYLabAdministrationIP4" localSheetId="11">#REF!</definedName>
    <definedName name="Sheet2GrossProfitExpenseRESEARCHDEVELOPMENTDISCOVERYLabAdministrationIP4">#REF!</definedName>
    <definedName name="Sheet2GrossProfitExpenseRESEARCHDEVELOPMENTDISCOVERYLabAdministrationIP5" localSheetId="11">#REF!</definedName>
    <definedName name="Sheet2GrossProfitExpenseRESEARCHDEVELOPMENTDISCOVERYLabAdministrationIP5">#REF!</definedName>
    <definedName name="Sheet2GrossProfitExpenseRESEARCHDEVELOPMENTDISCOVERYLabAdministrationLabAdministrationOther1" localSheetId="11">#REF!</definedName>
    <definedName name="Sheet2GrossProfitExpenseRESEARCHDEVELOPMENTDISCOVERYLabAdministrationLabAdministrationOther1">#REF!</definedName>
    <definedName name="Sheet2GrossProfitExpenseRESEARCHDEVELOPMENTDISCOVERYLabAdministrationLabAdministrationOther2" localSheetId="11">#REF!</definedName>
    <definedName name="Sheet2GrossProfitExpenseRESEARCHDEVELOPMENTDISCOVERYLabAdministrationLabAdministrationOther2">#REF!</definedName>
    <definedName name="Sheet2GrossProfitExpenseRESEARCHDEVELOPMENTDISCOVERYLabAdministrationLabAdministrationOther3" localSheetId="11">#REF!</definedName>
    <definedName name="Sheet2GrossProfitExpenseRESEARCHDEVELOPMENTDISCOVERYLabAdministrationLabAdministrationOther3">#REF!</definedName>
    <definedName name="Sheet2GrossProfitExpenseRESEARCHDEVELOPMENTDISCOVERYLabAdministrationLabAdministrationOther4" localSheetId="11">#REF!</definedName>
    <definedName name="Sheet2GrossProfitExpenseRESEARCHDEVELOPMENTDISCOVERYLabAdministrationLabAdministrationOther4">#REF!</definedName>
    <definedName name="Sheet2GrossProfitExpenseRESEARCHDEVELOPMENTDISCOVERYLabAdministrationLabAdministrationOther5" localSheetId="11">#REF!</definedName>
    <definedName name="Sheet2GrossProfitExpenseRESEARCHDEVELOPMENTDISCOVERYLabAdministrationLabAdministrationOther5">#REF!</definedName>
    <definedName name="Sheet2GrossProfitExpenseRESEARCHDEVELOPMENTDISCOVERYLabAdministrationReferenceMaterials1" localSheetId="11">#REF!</definedName>
    <definedName name="Sheet2GrossProfitExpenseRESEARCHDEVELOPMENTDISCOVERYLabAdministrationReferenceMaterials1">#REF!</definedName>
    <definedName name="Sheet2GrossProfitExpenseRESEARCHDEVELOPMENTDISCOVERYLabAdministrationReferenceMaterials2" localSheetId="11">#REF!</definedName>
    <definedName name="Sheet2GrossProfitExpenseRESEARCHDEVELOPMENTDISCOVERYLabAdministrationReferenceMaterials2">#REF!</definedName>
    <definedName name="Sheet2GrossProfitExpenseRESEARCHDEVELOPMENTDISCOVERYLabAdministrationReferenceMaterials3" localSheetId="11">#REF!</definedName>
    <definedName name="Sheet2GrossProfitExpenseRESEARCHDEVELOPMENTDISCOVERYLabAdministrationReferenceMaterials3">#REF!</definedName>
    <definedName name="Sheet2GrossProfitExpenseRESEARCHDEVELOPMENTDISCOVERYLabAdministrationReferenceMaterials4" localSheetId="11">#REF!</definedName>
    <definedName name="Sheet2GrossProfitExpenseRESEARCHDEVELOPMENTDISCOVERYLabAdministrationReferenceMaterials4">#REF!</definedName>
    <definedName name="Sheet2GrossProfitExpenseRESEARCHDEVELOPMENTDISCOVERYLabAdministrationReferenceMaterials5" localSheetId="11">#REF!</definedName>
    <definedName name="Sheet2GrossProfitExpenseRESEARCHDEVELOPMENTDISCOVERYLabAdministrationReferenceMaterials5">#REF!</definedName>
    <definedName name="Sheet2GrossProfitExpenseRESEARCHDEVELOPMENTDISCOVERYLabAdministrationTravel1" localSheetId="11">#REF!</definedName>
    <definedName name="Sheet2GrossProfitExpenseRESEARCHDEVELOPMENTDISCOVERYLabAdministrationTravel1">#REF!</definedName>
    <definedName name="Sheet2GrossProfitExpenseRESEARCHDEVELOPMENTDISCOVERYLabAdministrationTravel2" localSheetId="11">#REF!</definedName>
    <definedName name="Sheet2GrossProfitExpenseRESEARCHDEVELOPMENTDISCOVERYLabAdministrationTravel2">#REF!</definedName>
    <definedName name="Sheet2GrossProfitExpenseRESEARCHDEVELOPMENTDISCOVERYLabAdministrationTravel3" localSheetId="11">#REF!</definedName>
    <definedName name="Sheet2GrossProfitExpenseRESEARCHDEVELOPMENTDISCOVERYLabAdministrationTravel3">#REF!</definedName>
    <definedName name="Sheet2GrossProfitExpenseRESEARCHDEVELOPMENTDISCOVERYLabAdministrationTravel4" localSheetId="11">#REF!</definedName>
    <definedName name="Sheet2GrossProfitExpenseRESEARCHDEVELOPMENTDISCOVERYLabAdministrationTravel4">#REF!</definedName>
    <definedName name="Sheet2GrossProfitExpenseRESEARCHDEVELOPMENTDISCOVERYLabAdministrationTravel5" localSheetId="11">#REF!</definedName>
    <definedName name="Sheet2GrossProfitExpenseRESEARCHDEVELOPMENTDISCOVERYLabAdministrationTravel5">#REF!</definedName>
    <definedName name="Sheet2GrossProfitExpenseRESEARCHDEVELOPMENTDISCOVERYLaboratoryExpenses" localSheetId="11">#REF!</definedName>
    <definedName name="Sheet2GrossProfitExpenseRESEARCHDEVELOPMENTDISCOVERYLaboratoryExpenses">#REF!</definedName>
    <definedName name="Sheet2GrossProfitExpenseRESEARCHDEVELOPMENTDISCOVERYLaboratoryExpensesIP1" localSheetId="11">#REF!</definedName>
    <definedName name="Sheet2GrossProfitExpenseRESEARCHDEVELOPMENTDISCOVERYLaboratoryExpensesIP1">#REF!</definedName>
    <definedName name="Sheet2GrossProfitExpenseRESEARCHDEVELOPMENTDISCOVERYLaboratoryExpensesIP2" localSheetId="11">#REF!</definedName>
    <definedName name="Sheet2GrossProfitExpenseRESEARCHDEVELOPMENTDISCOVERYLaboratoryExpensesIP2">#REF!</definedName>
    <definedName name="Sheet2GrossProfitExpenseRESEARCHDEVELOPMENTDISCOVERYLaboratoryExpensesIP3" localSheetId="11">#REF!</definedName>
    <definedName name="Sheet2GrossProfitExpenseRESEARCHDEVELOPMENTDISCOVERYLaboratoryExpensesIP3">#REF!</definedName>
    <definedName name="Sheet2GrossProfitExpenseRESEARCHDEVELOPMENTDISCOVERYLaboratoryExpensesIP4" localSheetId="11">#REF!</definedName>
    <definedName name="Sheet2GrossProfitExpenseRESEARCHDEVELOPMENTDISCOVERYLaboratoryExpensesIP4">#REF!</definedName>
    <definedName name="Sheet2GrossProfitExpenseRESEARCHDEVELOPMENTDISCOVERYLaboratoryExpensesIP5" localSheetId="11">#REF!</definedName>
    <definedName name="Sheet2GrossProfitExpenseRESEARCHDEVELOPMENTDISCOVERYLaboratoryExpensesIP5">#REF!</definedName>
    <definedName name="Sheet2GrossProfitExpenseRESEARCHDEVELOPMENTDISCOVERYLaboratoryExpensesLabCosts" localSheetId="11">#REF!</definedName>
    <definedName name="Sheet2GrossProfitExpenseRESEARCHDEVELOPMENTDISCOVERYLaboratoryExpensesLabCosts">#REF!</definedName>
    <definedName name="Sheet2GrossProfitExpenseRESEARCHDEVELOPMENTDISCOVERYLaboratoryExpensesLabCostsAdmin1" localSheetId="11">#REF!</definedName>
    <definedName name="Sheet2GrossProfitExpenseRESEARCHDEVELOPMENTDISCOVERYLaboratoryExpensesLabCostsAdmin1">#REF!</definedName>
    <definedName name="Sheet2GrossProfitExpenseRESEARCHDEVELOPMENTDISCOVERYLaboratoryExpensesLabCostsAdmin2" localSheetId="11">#REF!</definedName>
    <definedName name="Sheet2GrossProfitExpenseRESEARCHDEVELOPMENTDISCOVERYLaboratoryExpensesLabCostsAdmin2">#REF!</definedName>
    <definedName name="Sheet2GrossProfitExpenseRESEARCHDEVELOPMENTDISCOVERYLaboratoryExpensesLabCostsAdmin3" localSheetId="11">#REF!</definedName>
    <definedName name="Sheet2GrossProfitExpenseRESEARCHDEVELOPMENTDISCOVERYLaboratoryExpensesLabCostsAdmin3">#REF!</definedName>
    <definedName name="Sheet2GrossProfitExpenseRESEARCHDEVELOPMENTDISCOVERYLaboratoryExpensesLabCostsAdmin4" localSheetId="11">#REF!</definedName>
    <definedName name="Sheet2GrossProfitExpenseRESEARCHDEVELOPMENTDISCOVERYLaboratoryExpensesLabCostsAdmin4">#REF!</definedName>
    <definedName name="Sheet2GrossProfitExpenseRESEARCHDEVELOPMENTDISCOVERYLaboratoryExpensesLabCostsAdmin5" localSheetId="11">#REF!</definedName>
    <definedName name="Sheet2GrossProfitExpenseRESEARCHDEVELOPMENTDISCOVERYLaboratoryExpensesLabCostsAdmin5">#REF!</definedName>
    <definedName name="Sheet2GrossProfitExpenseRESEARCHDEVELOPMENTDISCOVERYLaboratoryExpensesLabCostsLabCostsOther1" localSheetId="11">#REF!</definedName>
    <definedName name="Sheet2GrossProfitExpenseRESEARCHDEVELOPMENTDISCOVERYLaboratoryExpensesLabCostsLabCostsOther1">#REF!</definedName>
    <definedName name="Sheet2GrossProfitExpenseRESEARCHDEVELOPMENTDISCOVERYLaboratoryExpensesLabCostsLabCostsOther2" localSheetId="11">#REF!</definedName>
    <definedName name="Sheet2GrossProfitExpenseRESEARCHDEVELOPMENTDISCOVERYLaboratoryExpensesLabCostsLabCostsOther2">#REF!</definedName>
    <definedName name="Sheet2GrossProfitExpenseRESEARCHDEVELOPMENTDISCOVERYLaboratoryExpensesLabCostsLabCostsOther3" localSheetId="11">#REF!</definedName>
    <definedName name="Sheet2GrossProfitExpenseRESEARCHDEVELOPMENTDISCOVERYLaboratoryExpensesLabCostsLabCostsOther3">#REF!</definedName>
    <definedName name="Sheet2GrossProfitExpenseRESEARCHDEVELOPMENTDISCOVERYLaboratoryExpensesLabCostsLabCostsOther4" localSheetId="11">#REF!</definedName>
    <definedName name="Sheet2GrossProfitExpenseRESEARCHDEVELOPMENTDISCOVERYLaboratoryExpensesLabCostsLabCostsOther4">#REF!</definedName>
    <definedName name="Sheet2GrossProfitExpenseRESEARCHDEVELOPMENTDISCOVERYLaboratoryExpensesLabCostsLabCostsOther5" localSheetId="11">#REF!</definedName>
    <definedName name="Sheet2GrossProfitExpenseRESEARCHDEVELOPMENTDISCOVERYLaboratoryExpensesLabCostsLabCostsOther5">#REF!</definedName>
    <definedName name="Sheet2GrossProfitExpenseRESEARCHDEVELOPMENTDISCOVERYLaboratoryExpensesLabCostsLabsuppliesandconsumables1" localSheetId="11">#REF!</definedName>
    <definedName name="Sheet2GrossProfitExpenseRESEARCHDEVELOPMENTDISCOVERYLaboratoryExpensesLabCostsLabsuppliesandconsumables1">#REF!</definedName>
    <definedName name="Sheet2GrossProfitExpenseRESEARCHDEVELOPMENTDISCOVERYLaboratoryExpensesLabCostsLabsuppliesandconsumables2" localSheetId="11">#REF!</definedName>
    <definedName name="Sheet2GrossProfitExpenseRESEARCHDEVELOPMENTDISCOVERYLaboratoryExpensesLabCostsLabsuppliesandconsumables2">#REF!</definedName>
    <definedName name="Sheet2GrossProfitExpenseRESEARCHDEVELOPMENTDISCOVERYLaboratoryExpensesLabCostsLabsuppliesandconsumables3" localSheetId="11">#REF!</definedName>
    <definedName name="Sheet2GrossProfitExpenseRESEARCHDEVELOPMENTDISCOVERYLaboratoryExpensesLabCostsLabsuppliesandconsumables3">#REF!</definedName>
    <definedName name="Sheet2GrossProfitExpenseRESEARCHDEVELOPMENTDISCOVERYLaboratoryExpensesLabCostsLabsuppliesandconsumables4" localSheetId="11">#REF!</definedName>
    <definedName name="Sheet2GrossProfitExpenseRESEARCHDEVELOPMENTDISCOVERYLaboratoryExpensesLabCostsLabsuppliesandconsumables4">#REF!</definedName>
    <definedName name="Sheet2GrossProfitExpenseRESEARCHDEVELOPMENTDISCOVERYLaboratoryExpensesLabCostsLabsuppliesandconsumables5" localSheetId="11">#REF!</definedName>
    <definedName name="Sheet2GrossProfitExpenseRESEARCHDEVELOPMENTDISCOVERYLaboratoryExpensesLabCostsLabsuppliesandconsumables5">#REF!</definedName>
    <definedName name="Sheet2GrossProfitExpenseRESEARCHDEVELOPMENTDISCOVERYLaboratoryExpensesLabCostsReferenceMaterials1" localSheetId="11">#REF!</definedName>
    <definedName name="Sheet2GrossProfitExpenseRESEARCHDEVELOPMENTDISCOVERYLaboratoryExpensesLabCostsReferenceMaterials1">#REF!</definedName>
    <definedName name="Sheet2GrossProfitExpenseRESEARCHDEVELOPMENTDISCOVERYLaboratoryExpensesLabCostsReferenceMaterials2" localSheetId="11">#REF!</definedName>
    <definedName name="Sheet2GrossProfitExpenseRESEARCHDEVELOPMENTDISCOVERYLaboratoryExpensesLabCostsReferenceMaterials2">#REF!</definedName>
    <definedName name="Sheet2GrossProfitExpenseRESEARCHDEVELOPMENTDISCOVERYLaboratoryExpensesLabCostsReferenceMaterials3" localSheetId="11">#REF!</definedName>
    <definedName name="Sheet2GrossProfitExpenseRESEARCHDEVELOPMENTDISCOVERYLaboratoryExpensesLabCostsReferenceMaterials3">#REF!</definedName>
    <definedName name="Sheet2GrossProfitExpenseRESEARCHDEVELOPMENTDISCOVERYLaboratoryExpensesLabCostsReferenceMaterials4" localSheetId="11">#REF!</definedName>
    <definedName name="Sheet2GrossProfitExpenseRESEARCHDEVELOPMENTDISCOVERYLaboratoryExpensesLabCostsReferenceMaterials4">#REF!</definedName>
    <definedName name="Sheet2GrossProfitExpenseRESEARCHDEVELOPMENTDISCOVERYLaboratoryExpensesLabCostsReferenceMaterials5" localSheetId="11">#REF!</definedName>
    <definedName name="Sheet2GrossProfitExpenseRESEARCHDEVELOPMENTDISCOVERYLaboratoryExpensesLabCostsReferenceMaterials5">#REF!</definedName>
    <definedName name="Sheet2GrossProfitExpenseRESEARCHDEVELOPMENTDISCOVERYLaboratoryExpensesLaboratoryExpensesOther1" localSheetId="11">#REF!</definedName>
    <definedName name="Sheet2GrossProfitExpenseRESEARCHDEVELOPMENTDISCOVERYLaboratoryExpensesLaboratoryExpensesOther1">#REF!</definedName>
    <definedName name="Sheet2GrossProfitExpenseRESEARCHDEVELOPMENTDISCOVERYLaboratoryExpensesLaboratoryExpensesOther2" localSheetId="11">#REF!</definedName>
    <definedName name="Sheet2GrossProfitExpenseRESEARCHDEVELOPMENTDISCOVERYLaboratoryExpensesLaboratoryExpensesOther2">#REF!</definedName>
    <definedName name="Sheet2GrossProfitExpenseRESEARCHDEVELOPMENTDISCOVERYLaboratoryExpensesLaboratoryExpensesOther3" localSheetId="11">#REF!</definedName>
    <definedName name="Sheet2GrossProfitExpenseRESEARCHDEVELOPMENTDISCOVERYLaboratoryExpensesLaboratoryExpensesOther3">#REF!</definedName>
    <definedName name="Sheet2GrossProfitExpenseRESEARCHDEVELOPMENTDISCOVERYLaboratoryExpensesLaboratoryExpensesOther4" localSheetId="11">#REF!</definedName>
    <definedName name="Sheet2GrossProfitExpenseRESEARCHDEVELOPMENTDISCOVERYLaboratoryExpensesLaboratoryExpensesOther4">#REF!</definedName>
    <definedName name="Sheet2GrossProfitExpenseRESEARCHDEVELOPMENTDISCOVERYLaboratoryExpensesLaboratoryExpensesOther5" localSheetId="11">#REF!</definedName>
    <definedName name="Sheet2GrossProfitExpenseRESEARCHDEVELOPMENTDISCOVERYLaboratoryExpensesLaboratoryExpensesOther5">#REF!</definedName>
    <definedName name="Sheet2GrossProfitExpenseRESEARCHDEVELOPMENTDISCOVERYLaboratoryExpensesLaboratorySpace1" localSheetId="11">#REF!</definedName>
    <definedName name="Sheet2GrossProfitExpenseRESEARCHDEVELOPMENTDISCOVERYLaboratoryExpensesLaboratorySpace1">#REF!</definedName>
    <definedName name="Sheet2GrossProfitExpenseRESEARCHDEVELOPMENTDISCOVERYLaboratoryExpensesLaboratorySpace2" localSheetId="11">#REF!</definedName>
    <definedName name="Sheet2GrossProfitExpenseRESEARCHDEVELOPMENTDISCOVERYLaboratoryExpensesLaboratorySpace2">#REF!</definedName>
    <definedName name="Sheet2GrossProfitExpenseRESEARCHDEVELOPMENTDISCOVERYLaboratoryExpensesLaboratorySpace3" localSheetId="11">#REF!</definedName>
    <definedName name="Sheet2GrossProfitExpenseRESEARCHDEVELOPMENTDISCOVERYLaboratoryExpensesLaboratorySpace3">#REF!</definedName>
    <definedName name="Sheet2GrossProfitExpenseRESEARCHDEVELOPMENTDISCOVERYLaboratoryExpensesLaboratorySpace4" localSheetId="11">#REF!</definedName>
    <definedName name="Sheet2GrossProfitExpenseRESEARCHDEVELOPMENTDISCOVERYLaboratoryExpensesLaboratorySpace4">#REF!</definedName>
    <definedName name="Sheet2GrossProfitExpenseRESEARCHDEVELOPMENTDISCOVERYLaboratoryExpensesLaboratorySpace5" localSheetId="11">#REF!</definedName>
    <definedName name="Sheet2GrossProfitExpenseRESEARCHDEVELOPMENTDISCOVERYLaboratoryExpensesLaboratorySpace5">#REF!</definedName>
    <definedName name="Sheet2GrossProfitExpenseRESEARCHDEVELOPMENTDISCOVERYLaboratoryExpensesTotalLabCosts1" localSheetId="11">#REF!</definedName>
    <definedName name="Sheet2GrossProfitExpenseRESEARCHDEVELOPMENTDISCOVERYLaboratoryExpensesTotalLabCosts1">#REF!</definedName>
    <definedName name="Sheet2GrossProfitExpenseRESEARCHDEVELOPMENTDISCOVERYLaboratoryExpensesTotalLabCosts2" localSheetId="11">#REF!</definedName>
    <definedName name="Sheet2GrossProfitExpenseRESEARCHDEVELOPMENTDISCOVERYLaboratoryExpensesTotalLabCosts2">#REF!</definedName>
    <definedName name="Sheet2GrossProfitExpenseRESEARCHDEVELOPMENTDISCOVERYLaboratoryExpensesTotalLabCosts3" localSheetId="11">#REF!</definedName>
    <definedName name="Sheet2GrossProfitExpenseRESEARCHDEVELOPMENTDISCOVERYLaboratoryExpensesTotalLabCosts3">#REF!</definedName>
    <definedName name="Sheet2GrossProfitExpenseRESEARCHDEVELOPMENTDISCOVERYLaboratoryExpensesTotalLabCosts4" localSheetId="11">#REF!</definedName>
    <definedName name="Sheet2GrossProfitExpenseRESEARCHDEVELOPMENTDISCOVERYLaboratoryExpensesTotalLabCosts4">#REF!</definedName>
    <definedName name="Sheet2GrossProfitExpenseRESEARCHDEVELOPMENTDISCOVERYLaboratoryExpensesTotalLabCosts5" localSheetId="11">#REF!</definedName>
    <definedName name="Sheet2GrossProfitExpenseRESEARCHDEVELOPMENTDISCOVERYLaboratoryExpensesTotalLabCosts5">#REF!</definedName>
    <definedName name="Sheet2GrossProfitExpenseRESEARCHDEVELOPMENTDISCOVERYLaboratoryOperations" localSheetId="11">#REF!</definedName>
    <definedName name="Sheet2GrossProfitExpenseRESEARCHDEVELOPMENTDISCOVERYLaboratoryOperations">#REF!</definedName>
    <definedName name="Sheet2GrossProfitExpenseRESEARCHDEVELOPMENTDISCOVERYLaboratoryOperationsDeferredRentexpense1" localSheetId="11">#REF!</definedName>
    <definedName name="Sheet2GrossProfitExpenseRESEARCHDEVELOPMENTDISCOVERYLaboratoryOperationsDeferredRentexpense1">#REF!</definedName>
    <definedName name="Sheet2GrossProfitExpenseRESEARCHDEVELOPMENTDISCOVERYLaboratoryOperationsDeferredRentexpense2" localSheetId="11">#REF!</definedName>
    <definedName name="Sheet2GrossProfitExpenseRESEARCHDEVELOPMENTDISCOVERYLaboratoryOperationsDeferredRentexpense2">#REF!</definedName>
    <definedName name="Sheet2GrossProfitExpenseRESEARCHDEVELOPMENTDISCOVERYLaboratoryOperationsDeferredRentexpense3" localSheetId="11">#REF!</definedName>
    <definedName name="Sheet2GrossProfitExpenseRESEARCHDEVELOPMENTDISCOVERYLaboratoryOperationsDeferredRentexpense3">#REF!</definedName>
    <definedName name="Sheet2GrossProfitExpenseRESEARCHDEVELOPMENTDISCOVERYLaboratoryOperationsDeferredRentexpense4" localSheetId="11">#REF!</definedName>
    <definedName name="Sheet2GrossProfitExpenseRESEARCHDEVELOPMENTDISCOVERYLaboratoryOperationsDeferredRentexpense4">#REF!</definedName>
    <definedName name="Sheet2GrossProfitExpenseRESEARCHDEVELOPMENTDISCOVERYLaboratoryOperationsDeferredRentexpense5" localSheetId="11">#REF!</definedName>
    <definedName name="Sheet2GrossProfitExpenseRESEARCHDEVELOPMENTDISCOVERYLaboratoryOperationsDeferredRentexpense5">#REF!</definedName>
    <definedName name="Sheet2GrossProfitExpenseRESEARCHDEVELOPMENTDISCOVERYLaboratoryOperationsEquipmentpurchleasing1" localSheetId="11">#REF!</definedName>
    <definedName name="Sheet2GrossProfitExpenseRESEARCHDEVELOPMENTDISCOVERYLaboratoryOperationsEquipmentpurchleasing1">#REF!</definedName>
    <definedName name="Sheet2GrossProfitExpenseRESEARCHDEVELOPMENTDISCOVERYLaboratoryOperationsEquipmentpurchleasing2" localSheetId="11">#REF!</definedName>
    <definedName name="Sheet2GrossProfitExpenseRESEARCHDEVELOPMENTDISCOVERYLaboratoryOperationsEquipmentpurchleasing2">#REF!</definedName>
    <definedName name="Sheet2GrossProfitExpenseRESEARCHDEVELOPMENTDISCOVERYLaboratoryOperationsEquipmentpurchleasing3" localSheetId="11">#REF!</definedName>
    <definedName name="Sheet2GrossProfitExpenseRESEARCHDEVELOPMENTDISCOVERYLaboratoryOperationsEquipmentpurchleasing3">#REF!</definedName>
    <definedName name="Sheet2GrossProfitExpenseRESEARCHDEVELOPMENTDISCOVERYLaboratoryOperationsEquipmentpurchleasing4" localSheetId="11">#REF!</definedName>
    <definedName name="Sheet2GrossProfitExpenseRESEARCHDEVELOPMENTDISCOVERYLaboratoryOperationsEquipmentpurchleasing4">#REF!</definedName>
    <definedName name="Sheet2GrossProfitExpenseRESEARCHDEVELOPMENTDISCOVERYLaboratoryOperationsEquipmentpurchleasing5" localSheetId="11">#REF!</definedName>
    <definedName name="Sheet2GrossProfitExpenseRESEARCHDEVELOPMENTDISCOVERYLaboratoryOperationsEquipmentpurchleasing5">#REF!</definedName>
    <definedName name="Sheet2GrossProfitExpenseRESEARCHDEVELOPMENTDISCOVERYLaboratoryOperationsInertgases1" localSheetId="11">#REF!</definedName>
    <definedName name="Sheet2GrossProfitExpenseRESEARCHDEVELOPMENTDISCOVERYLaboratoryOperationsInertgases1">#REF!</definedName>
    <definedName name="Sheet2GrossProfitExpenseRESEARCHDEVELOPMENTDISCOVERYLaboratoryOperationsInertgases2" localSheetId="11">#REF!</definedName>
    <definedName name="Sheet2GrossProfitExpenseRESEARCHDEVELOPMENTDISCOVERYLaboratoryOperationsInertgases2">#REF!</definedName>
    <definedName name="Sheet2GrossProfitExpenseRESEARCHDEVELOPMENTDISCOVERYLaboratoryOperationsInertgases3" localSheetId="11">#REF!</definedName>
    <definedName name="Sheet2GrossProfitExpenseRESEARCHDEVELOPMENTDISCOVERYLaboratoryOperationsInertgases3">#REF!</definedName>
    <definedName name="Sheet2GrossProfitExpenseRESEARCHDEVELOPMENTDISCOVERYLaboratoryOperationsInertgases4" localSheetId="11">#REF!</definedName>
    <definedName name="Sheet2GrossProfitExpenseRESEARCHDEVELOPMENTDISCOVERYLaboratoryOperationsInertgases4">#REF!</definedName>
    <definedName name="Sheet2GrossProfitExpenseRESEARCHDEVELOPMENTDISCOVERYLaboratoryOperationsInertgases5" localSheetId="11">#REF!</definedName>
    <definedName name="Sheet2GrossProfitExpenseRESEARCHDEVELOPMENTDISCOVERYLaboratoryOperationsInertgases5">#REF!</definedName>
    <definedName name="Sheet2GrossProfitExpenseRESEARCHDEVELOPMENTDISCOVERYLaboratoryOperationsLabFacilitiesExpenses1" localSheetId="11">#REF!</definedName>
    <definedName name="Sheet2GrossProfitExpenseRESEARCHDEVELOPMENTDISCOVERYLaboratoryOperationsLabFacilitiesExpenses1">#REF!</definedName>
    <definedName name="Sheet2GrossProfitExpenseRESEARCHDEVELOPMENTDISCOVERYLaboratoryOperationsLabFacilitiesExpenses2" localSheetId="11">#REF!</definedName>
    <definedName name="Sheet2GrossProfitExpenseRESEARCHDEVELOPMENTDISCOVERYLaboratoryOperationsLabFacilitiesExpenses2">#REF!</definedName>
    <definedName name="Sheet2GrossProfitExpenseRESEARCHDEVELOPMENTDISCOVERYLaboratoryOperationsLabFacilitiesExpenses3" localSheetId="11">#REF!</definedName>
    <definedName name="Sheet2GrossProfitExpenseRESEARCHDEVELOPMENTDISCOVERYLaboratoryOperationsLabFacilitiesExpenses3">#REF!</definedName>
    <definedName name="Sheet2GrossProfitExpenseRESEARCHDEVELOPMENTDISCOVERYLaboratoryOperationsLabFacilitiesExpenses4" localSheetId="11">#REF!</definedName>
    <definedName name="Sheet2GrossProfitExpenseRESEARCHDEVELOPMENTDISCOVERYLaboratoryOperationsLabFacilitiesExpenses4">#REF!</definedName>
    <definedName name="Sheet2GrossProfitExpenseRESEARCHDEVELOPMENTDISCOVERYLaboratoryOperationsLabFacilitiesExpenses5" localSheetId="11">#REF!</definedName>
    <definedName name="Sheet2GrossProfitExpenseRESEARCHDEVELOPMENTDISCOVERYLaboratoryOperationsLabFacilitiesExpenses5">#REF!</definedName>
    <definedName name="Sheet2GrossProfitExpenseRESEARCHDEVELOPMENTDISCOVERYLaboratoryOperationsLabOperations1" localSheetId="11">#REF!</definedName>
    <definedName name="Sheet2GrossProfitExpenseRESEARCHDEVELOPMENTDISCOVERYLaboratoryOperationsLabOperations1">#REF!</definedName>
    <definedName name="Sheet2GrossProfitExpenseRESEARCHDEVELOPMENTDISCOVERYLaboratoryOperationsLabOperations2" localSheetId="11">#REF!</definedName>
    <definedName name="Sheet2GrossProfitExpenseRESEARCHDEVELOPMENTDISCOVERYLaboratoryOperationsLabOperations2">#REF!</definedName>
    <definedName name="Sheet2GrossProfitExpenseRESEARCHDEVELOPMENTDISCOVERYLaboratoryOperationsLabOperations3" localSheetId="11">#REF!</definedName>
    <definedName name="Sheet2GrossProfitExpenseRESEARCHDEVELOPMENTDISCOVERYLaboratoryOperationsLabOperations3">#REF!</definedName>
    <definedName name="Sheet2GrossProfitExpenseRESEARCHDEVELOPMENTDISCOVERYLaboratoryOperationsLabOperations4" localSheetId="11">#REF!</definedName>
    <definedName name="Sheet2GrossProfitExpenseRESEARCHDEVELOPMENTDISCOVERYLaboratoryOperationsLabOperations4">#REF!</definedName>
    <definedName name="Sheet2GrossProfitExpenseRESEARCHDEVELOPMENTDISCOVERYLaboratoryOperationsLabOperations5" localSheetId="11">#REF!</definedName>
    <definedName name="Sheet2GrossProfitExpenseRESEARCHDEVELOPMENTDISCOVERYLaboratoryOperationsLabOperations5">#REF!</definedName>
    <definedName name="Sheet2GrossProfitExpenseRESEARCHDEVELOPMENTDISCOVERYLaboratoryOperationsLaboratoryOperationsOther1" localSheetId="11">#REF!</definedName>
    <definedName name="Sheet2GrossProfitExpenseRESEARCHDEVELOPMENTDISCOVERYLaboratoryOperationsLaboratoryOperationsOther1">#REF!</definedName>
    <definedName name="Sheet2GrossProfitExpenseRESEARCHDEVELOPMENTDISCOVERYLaboratoryOperationsLaboratoryOperationsOther2" localSheetId="11">#REF!</definedName>
    <definedName name="Sheet2GrossProfitExpenseRESEARCHDEVELOPMENTDISCOVERYLaboratoryOperationsLaboratoryOperationsOther2">#REF!</definedName>
    <definedName name="Sheet2GrossProfitExpenseRESEARCHDEVELOPMENTDISCOVERYLaboratoryOperationsLaboratoryOperationsOther3" localSheetId="11">#REF!</definedName>
    <definedName name="Sheet2GrossProfitExpenseRESEARCHDEVELOPMENTDISCOVERYLaboratoryOperationsLaboratoryOperationsOther3">#REF!</definedName>
    <definedName name="Sheet2GrossProfitExpenseRESEARCHDEVELOPMENTDISCOVERYLaboratoryOperationsLaboratoryOperationsOther4" localSheetId="11">#REF!</definedName>
    <definedName name="Sheet2GrossProfitExpenseRESEARCHDEVELOPMENTDISCOVERYLaboratoryOperationsLaboratoryOperationsOther4">#REF!</definedName>
    <definedName name="Sheet2GrossProfitExpenseRESEARCHDEVELOPMENTDISCOVERYLaboratoryOperationsLaboratoryOperationsOther5" localSheetId="11">#REF!</definedName>
    <definedName name="Sheet2GrossProfitExpenseRESEARCHDEVELOPMENTDISCOVERYLaboratoryOperationsLaboratoryOperationsOther5">#REF!</definedName>
    <definedName name="Sheet2GrossProfitExpenseRESEARCHDEVELOPMENTDISCOVERYLaboratoryOperationsLaboratorySpace1" localSheetId="11">#REF!</definedName>
    <definedName name="Sheet2GrossProfitExpenseRESEARCHDEVELOPMENTDISCOVERYLaboratoryOperationsLaboratorySpace1">#REF!</definedName>
    <definedName name="Sheet2GrossProfitExpenseRESEARCHDEVELOPMENTDISCOVERYLaboratoryOperationsLaboratorySpace2" localSheetId="11">#REF!</definedName>
    <definedName name="Sheet2GrossProfitExpenseRESEARCHDEVELOPMENTDISCOVERYLaboratoryOperationsLaboratorySpace2">#REF!</definedName>
    <definedName name="Sheet2GrossProfitExpenseRESEARCHDEVELOPMENTDISCOVERYLaboratoryOperationsLaboratorySpace3" localSheetId="11">#REF!</definedName>
    <definedName name="Sheet2GrossProfitExpenseRESEARCHDEVELOPMENTDISCOVERYLaboratoryOperationsLaboratorySpace3">#REF!</definedName>
    <definedName name="Sheet2GrossProfitExpenseRESEARCHDEVELOPMENTDISCOVERYLaboratoryOperationsLaboratorySpace4" localSheetId="11">#REF!</definedName>
    <definedName name="Sheet2GrossProfitExpenseRESEARCHDEVELOPMENTDISCOVERYLaboratoryOperationsLaboratorySpace4">#REF!</definedName>
    <definedName name="Sheet2GrossProfitExpenseRESEARCHDEVELOPMENTDISCOVERYLaboratoryOperationsLaboratorySpace5" localSheetId="11">#REF!</definedName>
    <definedName name="Sheet2GrossProfitExpenseRESEARCHDEVELOPMENTDISCOVERYLaboratoryOperationsLaboratorySpace5">#REF!</definedName>
    <definedName name="Sheet2GrossProfitExpenseRESEARCHDEVELOPMENTDISCOVERYLaboratoryOperationsLaboratorySpaceLease1" localSheetId="11">#REF!</definedName>
    <definedName name="Sheet2GrossProfitExpenseRESEARCHDEVELOPMENTDISCOVERYLaboratoryOperationsLaboratorySpaceLease1">#REF!</definedName>
    <definedName name="Sheet2GrossProfitExpenseRESEARCHDEVELOPMENTDISCOVERYLaboratoryOperationsLaboratorySpaceLease2" localSheetId="11">#REF!</definedName>
    <definedName name="Sheet2GrossProfitExpenseRESEARCHDEVELOPMENTDISCOVERYLaboratoryOperationsLaboratorySpaceLease2">#REF!</definedName>
    <definedName name="Sheet2GrossProfitExpenseRESEARCHDEVELOPMENTDISCOVERYLaboratoryOperationsLaboratorySpaceLease3" localSheetId="11">#REF!</definedName>
    <definedName name="Sheet2GrossProfitExpenseRESEARCHDEVELOPMENTDISCOVERYLaboratoryOperationsLaboratorySpaceLease3">#REF!</definedName>
    <definedName name="Sheet2GrossProfitExpenseRESEARCHDEVELOPMENTDISCOVERYLaboratoryOperationsLaboratorySpaceLease4" localSheetId="11">#REF!</definedName>
    <definedName name="Sheet2GrossProfitExpenseRESEARCHDEVELOPMENTDISCOVERYLaboratoryOperationsLaboratorySpaceLease4">#REF!</definedName>
    <definedName name="Sheet2GrossProfitExpenseRESEARCHDEVELOPMENTDISCOVERYLaboratoryOperationsLaboratorySpaceLease5" localSheetId="11">#REF!</definedName>
    <definedName name="Sheet2GrossProfitExpenseRESEARCHDEVELOPMENTDISCOVERYLaboratoryOperationsLaboratorySpaceLease5">#REF!</definedName>
    <definedName name="Sheet2GrossProfitExpenseRESEARCHDEVELOPMENTDISCOVERYLaboratoryOperationsLabsuppliesandconsumables1" localSheetId="11">#REF!</definedName>
    <definedName name="Sheet2GrossProfitExpenseRESEARCHDEVELOPMENTDISCOVERYLaboratoryOperationsLabsuppliesandconsumables1">#REF!</definedName>
    <definedName name="Sheet2GrossProfitExpenseRESEARCHDEVELOPMENTDISCOVERYLaboratoryOperationsLabsuppliesandconsumables2" localSheetId="11">#REF!</definedName>
    <definedName name="Sheet2GrossProfitExpenseRESEARCHDEVELOPMENTDISCOVERYLaboratoryOperationsLabsuppliesandconsumables2">#REF!</definedName>
    <definedName name="Sheet2GrossProfitExpenseRESEARCHDEVELOPMENTDISCOVERYLaboratoryOperationsLabsuppliesandconsumables3" localSheetId="11">#REF!</definedName>
    <definedName name="Sheet2GrossProfitExpenseRESEARCHDEVELOPMENTDISCOVERYLaboratoryOperationsLabsuppliesandconsumables3">#REF!</definedName>
    <definedName name="Sheet2GrossProfitExpenseRESEARCHDEVELOPMENTDISCOVERYLaboratoryOperationsLabsuppliesandconsumables4" localSheetId="11">#REF!</definedName>
    <definedName name="Sheet2GrossProfitExpenseRESEARCHDEVELOPMENTDISCOVERYLaboratoryOperationsLabsuppliesandconsumables4">#REF!</definedName>
    <definedName name="Sheet2GrossProfitExpenseRESEARCHDEVELOPMENTDISCOVERYLaboratoryOperationsLabsuppliesandconsumables5" localSheetId="11">#REF!</definedName>
    <definedName name="Sheet2GrossProfitExpenseRESEARCHDEVELOPMENTDISCOVERYLaboratoryOperationsLabsuppliesandconsumables5">#REF!</definedName>
    <definedName name="Sheet2GrossProfitExpenseRESEARCHDEVELOPMENTDISCOVERYSalariesandPersonnel" localSheetId="11">#REF!</definedName>
    <definedName name="Sheet2GrossProfitExpenseRESEARCHDEVELOPMENTDISCOVERYSalariesandPersonnel">#REF!</definedName>
    <definedName name="Sheet2GrossProfitExpenseRESEARCHDEVELOPMENTDISCOVERYSalariesandPersonnelBudgettedSalaries1" localSheetId="11">#REF!</definedName>
    <definedName name="Sheet2GrossProfitExpenseRESEARCHDEVELOPMENTDISCOVERYSalariesandPersonnelBudgettedSalaries1">#REF!</definedName>
    <definedName name="Sheet2GrossProfitExpenseRESEARCHDEVELOPMENTDISCOVERYSalariesandPersonnelBudgettedSalaries2" localSheetId="11">#REF!</definedName>
    <definedName name="Sheet2GrossProfitExpenseRESEARCHDEVELOPMENTDISCOVERYSalariesandPersonnelBudgettedSalaries2">#REF!</definedName>
    <definedName name="Sheet2GrossProfitExpenseRESEARCHDEVELOPMENTDISCOVERYSalariesandPersonnelBudgettedSalaries3" localSheetId="11">#REF!</definedName>
    <definedName name="Sheet2GrossProfitExpenseRESEARCHDEVELOPMENTDISCOVERYSalariesandPersonnelBudgettedSalaries3">#REF!</definedName>
    <definedName name="Sheet2GrossProfitExpenseRESEARCHDEVELOPMENTDISCOVERYSalariesandPersonnelBudgettedSalaries4" localSheetId="11">#REF!</definedName>
    <definedName name="Sheet2GrossProfitExpenseRESEARCHDEVELOPMENTDISCOVERYSalariesandPersonnelBudgettedSalaries4">#REF!</definedName>
    <definedName name="Sheet2GrossProfitExpenseRESEARCHDEVELOPMENTDISCOVERYSalariesandPersonnelBudgettedSalaries5" localSheetId="11">#REF!</definedName>
    <definedName name="Sheet2GrossProfitExpenseRESEARCHDEVELOPMENTDISCOVERYSalariesandPersonnelBudgettedSalaries5">#REF!</definedName>
    <definedName name="Sheet2GrossProfitExpenseRESEARCHDEVELOPMENTDISCOVERYSalariesandPersonnelEmployees" localSheetId="11">#REF!</definedName>
    <definedName name="Sheet2GrossProfitExpenseRESEARCHDEVELOPMENTDISCOVERYSalariesandPersonnelEmployees">#REF!</definedName>
    <definedName name="Sheet2GrossProfitExpenseRESEARCHDEVELOPMENTDISCOVERYSalariesandPersonnelEmployeesBenefits1" localSheetId="11">#REF!</definedName>
    <definedName name="Sheet2GrossProfitExpenseRESEARCHDEVELOPMENTDISCOVERYSalariesandPersonnelEmployeesBenefits1">#REF!</definedName>
    <definedName name="Sheet2GrossProfitExpenseRESEARCHDEVELOPMENTDISCOVERYSalariesandPersonnelEmployeesBenefits2" localSheetId="11">#REF!</definedName>
    <definedName name="Sheet2GrossProfitExpenseRESEARCHDEVELOPMENTDISCOVERYSalariesandPersonnelEmployeesBenefits2">#REF!</definedName>
    <definedName name="Sheet2GrossProfitExpenseRESEARCHDEVELOPMENTDISCOVERYSalariesandPersonnelEmployeesBenefits3" localSheetId="11">#REF!</definedName>
    <definedName name="Sheet2GrossProfitExpenseRESEARCHDEVELOPMENTDISCOVERYSalariesandPersonnelEmployeesBenefits3">#REF!</definedName>
    <definedName name="Sheet2GrossProfitExpenseRESEARCHDEVELOPMENTDISCOVERYSalariesandPersonnelEmployeesBenefits4" localSheetId="11">#REF!</definedName>
    <definedName name="Sheet2GrossProfitExpenseRESEARCHDEVELOPMENTDISCOVERYSalariesandPersonnelEmployeesBenefits4">#REF!</definedName>
    <definedName name="Sheet2GrossProfitExpenseRESEARCHDEVELOPMENTDISCOVERYSalariesandPersonnelEmployeesBenefits5" localSheetId="11">#REF!</definedName>
    <definedName name="Sheet2GrossProfitExpenseRESEARCHDEVELOPMENTDISCOVERYSalariesandPersonnelEmployeesBenefits5">#REF!</definedName>
    <definedName name="Sheet2GrossProfitExpenseRESEARCHDEVELOPMENTDISCOVERYSalariesandPersonnelEmployeesChiefScienceOfficer1" localSheetId="11">#REF!</definedName>
    <definedName name="Sheet2GrossProfitExpenseRESEARCHDEVELOPMENTDISCOVERYSalariesandPersonnelEmployeesChiefScienceOfficer1">#REF!</definedName>
    <definedName name="Sheet2GrossProfitExpenseRESEARCHDEVELOPMENTDISCOVERYSalariesandPersonnelEmployeesChiefScienceOfficer2" localSheetId="11">#REF!</definedName>
    <definedName name="Sheet2GrossProfitExpenseRESEARCHDEVELOPMENTDISCOVERYSalariesandPersonnelEmployeesChiefScienceOfficer2">#REF!</definedName>
    <definedName name="Sheet2GrossProfitExpenseRESEARCHDEVELOPMENTDISCOVERYSalariesandPersonnelEmployeesChiefScienceOfficer3" localSheetId="11">#REF!</definedName>
    <definedName name="Sheet2GrossProfitExpenseRESEARCHDEVELOPMENTDISCOVERYSalariesandPersonnelEmployeesChiefScienceOfficer3">#REF!</definedName>
    <definedName name="Sheet2GrossProfitExpenseRESEARCHDEVELOPMENTDISCOVERYSalariesandPersonnelEmployeesChiefScienceOfficer4" localSheetId="11">#REF!</definedName>
    <definedName name="Sheet2GrossProfitExpenseRESEARCHDEVELOPMENTDISCOVERYSalariesandPersonnelEmployeesChiefScienceOfficer4">#REF!</definedName>
    <definedName name="Sheet2GrossProfitExpenseRESEARCHDEVELOPMENTDISCOVERYSalariesandPersonnelEmployeesChiefScienceOfficer5" localSheetId="11">#REF!</definedName>
    <definedName name="Sheet2GrossProfitExpenseRESEARCHDEVELOPMENTDISCOVERYSalariesandPersonnelEmployeesChiefScienceOfficer5">#REF!</definedName>
    <definedName name="Sheet2GrossProfitExpenseRESEARCHDEVELOPMENTDISCOVERYSalariesandPersonnelEmployeesCPP1" localSheetId="11">#REF!</definedName>
    <definedName name="Sheet2GrossProfitExpenseRESEARCHDEVELOPMENTDISCOVERYSalariesandPersonnelEmployeesCPP1">#REF!</definedName>
    <definedName name="Sheet2GrossProfitExpenseRESEARCHDEVELOPMENTDISCOVERYSalariesandPersonnelEmployeesCPP2" localSheetId="11">#REF!</definedName>
    <definedName name="Sheet2GrossProfitExpenseRESEARCHDEVELOPMENTDISCOVERYSalariesandPersonnelEmployeesCPP2">#REF!</definedName>
    <definedName name="Sheet2GrossProfitExpenseRESEARCHDEVELOPMENTDISCOVERYSalariesandPersonnelEmployeesCPP3" localSheetId="11">#REF!</definedName>
    <definedName name="Sheet2GrossProfitExpenseRESEARCHDEVELOPMENTDISCOVERYSalariesandPersonnelEmployeesCPP3">#REF!</definedName>
    <definedName name="Sheet2GrossProfitExpenseRESEARCHDEVELOPMENTDISCOVERYSalariesandPersonnelEmployeesCPP4" localSheetId="11">#REF!</definedName>
    <definedName name="Sheet2GrossProfitExpenseRESEARCHDEVELOPMENTDISCOVERYSalariesandPersonnelEmployeesCPP4">#REF!</definedName>
    <definedName name="Sheet2GrossProfitExpenseRESEARCHDEVELOPMENTDISCOVERYSalariesandPersonnelEmployeesCPP5" localSheetId="11">#REF!</definedName>
    <definedName name="Sheet2GrossProfitExpenseRESEARCHDEVELOPMENTDISCOVERYSalariesandPersonnelEmployeesCPP5">#REF!</definedName>
    <definedName name="Sheet2GrossProfitExpenseRESEARCHDEVELOPMENTDISCOVERYSalariesandPersonnelEmployeesEmployeesOther1" localSheetId="11">#REF!</definedName>
    <definedName name="Sheet2GrossProfitExpenseRESEARCHDEVELOPMENTDISCOVERYSalariesandPersonnelEmployeesEmployeesOther1">#REF!</definedName>
    <definedName name="Sheet2GrossProfitExpenseRESEARCHDEVELOPMENTDISCOVERYSalariesandPersonnelEmployeesEmployeesOther2" localSheetId="11">#REF!</definedName>
    <definedName name="Sheet2GrossProfitExpenseRESEARCHDEVELOPMENTDISCOVERYSalariesandPersonnelEmployeesEmployeesOther2">#REF!</definedName>
    <definedName name="Sheet2GrossProfitExpenseRESEARCHDEVELOPMENTDISCOVERYSalariesandPersonnelEmployeesEmployeesOther3" localSheetId="11">#REF!</definedName>
    <definedName name="Sheet2GrossProfitExpenseRESEARCHDEVELOPMENTDISCOVERYSalariesandPersonnelEmployeesEmployeesOther3">#REF!</definedName>
    <definedName name="Sheet2GrossProfitExpenseRESEARCHDEVELOPMENTDISCOVERYSalariesandPersonnelEmployeesEmployeesOther4" localSheetId="11">#REF!</definedName>
    <definedName name="Sheet2GrossProfitExpenseRESEARCHDEVELOPMENTDISCOVERYSalariesandPersonnelEmployeesEmployeesOther4">#REF!</definedName>
    <definedName name="Sheet2GrossProfitExpenseRESEARCHDEVELOPMENTDISCOVERYSalariesandPersonnelEmployeesEmployeesOther5" localSheetId="11">#REF!</definedName>
    <definedName name="Sheet2GrossProfitExpenseRESEARCHDEVELOPMENTDISCOVERYSalariesandPersonnelEmployeesEmployeesOther5">#REF!</definedName>
    <definedName name="Sheet2GrossProfitExpenseRESEARCHDEVELOPMENTDISCOVERYSalariesandPersonnelEmployeesEmploymentInsurance1" localSheetId="11">#REF!</definedName>
    <definedName name="Sheet2GrossProfitExpenseRESEARCHDEVELOPMENTDISCOVERYSalariesandPersonnelEmployeesEmploymentInsurance1">#REF!</definedName>
    <definedName name="Sheet2GrossProfitExpenseRESEARCHDEVELOPMENTDISCOVERYSalariesandPersonnelEmployeesEmploymentInsurance2" localSheetId="11">#REF!</definedName>
    <definedName name="Sheet2GrossProfitExpenseRESEARCHDEVELOPMENTDISCOVERYSalariesandPersonnelEmployeesEmploymentInsurance2">#REF!</definedName>
    <definedName name="Sheet2GrossProfitExpenseRESEARCHDEVELOPMENTDISCOVERYSalariesandPersonnelEmployeesEmploymentInsurance3" localSheetId="11">#REF!</definedName>
    <definedName name="Sheet2GrossProfitExpenseRESEARCHDEVELOPMENTDISCOVERYSalariesandPersonnelEmployeesEmploymentInsurance3">#REF!</definedName>
    <definedName name="Sheet2GrossProfitExpenseRESEARCHDEVELOPMENTDISCOVERYSalariesandPersonnelEmployeesEmploymentInsurance4" localSheetId="11">#REF!</definedName>
    <definedName name="Sheet2GrossProfitExpenseRESEARCHDEVELOPMENTDISCOVERYSalariesandPersonnelEmployeesEmploymentInsurance4">#REF!</definedName>
    <definedName name="Sheet2GrossProfitExpenseRESEARCHDEVELOPMENTDISCOVERYSalariesandPersonnelEmployeesEmploymentInsurance5" localSheetId="11">#REF!</definedName>
    <definedName name="Sheet2GrossProfitExpenseRESEARCHDEVELOPMENTDISCOVERYSalariesandPersonnelEmployeesEmploymentInsurance5">#REF!</definedName>
    <definedName name="Sheet2GrossProfitExpenseRESEARCHDEVELOPMENTDISCOVERYSalariesandPersonnelEmployeesSalaries1" localSheetId="11">#REF!</definedName>
    <definedName name="Sheet2GrossProfitExpenseRESEARCHDEVELOPMENTDISCOVERYSalariesandPersonnelEmployeesSalaries1">#REF!</definedName>
    <definedName name="Sheet2GrossProfitExpenseRESEARCHDEVELOPMENTDISCOVERYSalariesandPersonnelEmployeesSalaries2" localSheetId="11">#REF!</definedName>
    <definedName name="Sheet2GrossProfitExpenseRESEARCHDEVELOPMENTDISCOVERYSalariesandPersonnelEmployeesSalaries2">#REF!</definedName>
    <definedName name="Sheet2GrossProfitExpenseRESEARCHDEVELOPMENTDISCOVERYSalariesandPersonnelEmployeesSalaries3" localSheetId="11">#REF!</definedName>
    <definedName name="Sheet2GrossProfitExpenseRESEARCHDEVELOPMENTDISCOVERYSalariesandPersonnelEmployeesSalaries3">#REF!</definedName>
    <definedName name="Sheet2GrossProfitExpenseRESEARCHDEVELOPMENTDISCOVERYSalariesandPersonnelEmployeesSalaries4" localSheetId="11">#REF!</definedName>
    <definedName name="Sheet2GrossProfitExpenseRESEARCHDEVELOPMENTDISCOVERYSalariesandPersonnelEmployeesSalaries4">#REF!</definedName>
    <definedName name="Sheet2GrossProfitExpenseRESEARCHDEVELOPMENTDISCOVERYSalariesandPersonnelEmployeesSalaries5" localSheetId="11">#REF!</definedName>
    <definedName name="Sheet2GrossProfitExpenseRESEARCHDEVELOPMENTDISCOVERYSalariesandPersonnelEmployeesSalaries5">#REF!</definedName>
    <definedName name="Sheet2GrossProfitExpenseRESEARCHDEVELOPMENTDISCOVERYSalariesandPersonnelEmployeesSalaryControl1" localSheetId="11">#REF!</definedName>
    <definedName name="Sheet2GrossProfitExpenseRESEARCHDEVELOPMENTDISCOVERYSalariesandPersonnelEmployeesSalaryControl1">#REF!</definedName>
    <definedName name="Sheet2GrossProfitExpenseRESEARCHDEVELOPMENTDISCOVERYSalariesandPersonnelEmployeesSalaryControl2" localSheetId="11">#REF!</definedName>
    <definedName name="Sheet2GrossProfitExpenseRESEARCHDEVELOPMENTDISCOVERYSalariesandPersonnelEmployeesSalaryControl2">#REF!</definedName>
    <definedName name="Sheet2GrossProfitExpenseRESEARCHDEVELOPMENTDISCOVERYSalariesandPersonnelEmployeesSalaryControl3" localSheetId="11">#REF!</definedName>
    <definedName name="Sheet2GrossProfitExpenseRESEARCHDEVELOPMENTDISCOVERYSalariesandPersonnelEmployeesSalaryControl3">#REF!</definedName>
    <definedName name="Sheet2GrossProfitExpenseRESEARCHDEVELOPMENTDISCOVERYSalariesandPersonnelEmployeesSalaryControl4" localSheetId="11">#REF!</definedName>
    <definedName name="Sheet2GrossProfitExpenseRESEARCHDEVELOPMENTDISCOVERYSalariesandPersonnelEmployeesSalaryControl4">#REF!</definedName>
    <definedName name="Sheet2GrossProfitExpenseRESEARCHDEVELOPMENTDISCOVERYSalariesandPersonnelEmployeesSalaryControl5" localSheetId="11">#REF!</definedName>
    <definedName name="Sheet2GrossProfitExpenseRESEARCHDEVELOPMENTDISCOVERYSalariesandPersonnelEmployeesSalaryControl5">#REF!</definedName>
    <definedName name="Sheet2GrossProfitExpenseRESEARCHDEVELOPMENTDISCOVERYSalariesandPersonnelSalariesandPersonnelOther1" localSheetId="11">#REF!</definedName>
    <definedName name="Sheet2GrossProfitExpenseRESEARCHDEVELOPMENTDISCOVERYSalariesandPersonnelSalariesandPersonnelOther1">#REF!</definedName>
    <definedName name="Sheet2GrossProfitExpenseRESEARCHDEVELOPMENTDISCOVERYSalariesandPersonnelSalariesandPersonnelOther2" localSheetId="11">#REF!</definedName>
    <definedName name="Sheet2GrossProfitExpenseRESEARCHDEVELOPMENTDISCOVERYSalariesandPersonnelSalariesandPersonnelOther2">#REF!</definedName>
    <definedName name="Sheet2GrossProfitExpenseRESEARCHDEVELOPMENTDISCOVERYSalariesandPersonnelSalariesandPersonnelOther3" localSheetId="11">#REF!</definedName>
    <definedName name="Sheet2GrossProfitExpenseRESEARCHDEVELOPMENTDISCOVERYSalariesandPersonnelSalariesandPersonnelOther3">#REF!</definedName>
    <definedName name="Sheet2GrossProfitExpenseRESEARCHDEVELOPMENTDISCOVERYSalariesandPersonnelSalariesandPersonnelOther4" localSheetId="11">#REF!</definedName>
    <definedName name="Sheet2GrossProfitExpenseRESEARCHDEVELOPMENTDISCOVERYSalariesandPersonnelSalariesandPersonnelOther4">#REF!</definedName>
    <definedName name="Sheet2GrossProfitExpenseRESEARCHDEVELOPMENTDISCOVERYSalariesandPersonnelSalariesandPersonnelOther5" localSheetId="11">#REF!</definedName>
    <definedName name="Sheet2GrossProfitExpenseRESEARCHDEVELOPMENTDISCOVERYSalariesandPersonnelSalariesandPersonnelOther5">#REF!</definedName>
    <definedName name="Sheet2GrossProfitExpenseRESEARCHDEVELOPMENTDISCOVERYSalariesandPersonnelTotalEmployees1" localSheetId="11">#REF!</definedName>
    <definedName name="Sheet2GrossProfitExpenseRESEARCHDEVELOPMENTDISCOVERYSalariesandPersonnelTotalEmployees1">#REF!</definedName>
    <definedName name="Sheet2GrossProfitExpenseRESEARCHDEVELOPMENTDISCOVERYSalariesandPersonnelTotalEmployees2" localSheetId="11">#REF!</definedName>
    <definedName name="Sheet2GrossProfitExpenseRESEARCHDEVELOPMENTDISCOVERYSalariesandPersonnelTotalEmployees2">#REF!</definedName>
    <definedName name="Sheet2GrossProfitExpenseRESEARCHDEVELOPMENTDISCOVERYSalariesandPersonnelTotalEmployees3" localSheetId="11">#REF!</definedName>
    <definedName name="Sheet2GrossProfitExpenseRESEARCHDEVELOPMENTDISCOVERYSalariesandPersonnelTotalEmployees3">#REF!</definedName>
    <definedName name="Sheet2GrossProfitExpenseRESEARCHDEVELOPMENTDISCOVERYSalariesandPersonnelTotalEmployees4" localSheetId="11">#REF!</definedName>
    <definedName name="Sheet2GrossProfitExpenseRESEARCHDEVELOPMENTDISCOVERYSalariesandPersonnelTotalEmployees4">#REF!</definedName>
    <definedName name="Sheet2GrossProfitExpenseRESEARCHDEVELOPMENTDISCOVERYSalariesandPersonnelTotalEmployees5" localSheetId="11">#REF!</definedName>
    <definedName name="Sheet2GrossProfitExpenseRESEARCHDEVELOPMENTDISCOVERYSalariesandPersonnelTotalEmployees5">#REF!</definedName>
    <definedName name="Sheet2GrossProfitExpenseRESEARCHDEVELOPMENTDISCOVERYTotalExternalContracts1" localSheetId="11">#REF!</definedName>
    <definedName name="Sheet2GrossProfitExpenseRESEARCHDEVELOPMENTDISCOVERYTotalExternalContracts1">#REF!</definedName>
    <definedName name="Sheet2GrossProfitExpenseRESEARCHDEVELOPMENTDISCOVERYTotalExternalContracts2" localSheetId="11">#REF!</definedName>
    <definedName name="Sheet2GrossProfitExpenseRESEARCHDEVELOPMENTDISCOVERYTotalExternalContracts2">#REF!</definedName>
    <definedName name="Sheet2GrossProfitExpenseRESEARCHDEVELOPMENTDISCOVERYTotalExternalContracts3" localSheetId="11">#REF!</definedName>
    <definedName name="Sheet2GrossProfitExpenseRESEARCHDEVELOPMENTDISCOVERYTotalExternalContracts3">#REF!</definedName>
    <definedName name="Sheet2GrossProfitExpenseRESEARCHDEVELOPMENTDISCOVERYTotalExternalContracts4" localSheetId="11">#REF!</definedName>
    <definedName name="Sheet2GrossProfitExpenseRESEARCHDEVELOPMENTDISCOVERYTotalExternalContracts4">#REF!</definedName>
    <definedName name="Sheet2GrossProfitExpenseRESEARCHDEVELOPMENTDISCOVERYTotalExternalContracts5" localSheetId="11">#REF!</definedName>
    <definedName name="Sheet2GrossProfitExpenseRESEARCHDEVELOPMENTDISCOVERYTotalExternalContracts5">#REF!</definedName>
    <definedName name="Sheet2GrossProfitExpenseRESEARCHDEVELOPMENTDISCOVERYTotalLabAdministration1" localSheetId="11">#REF!</definedName>
    <definedName name="Sheet2GrossProfitExpenseRESEARCHDEVELOPMENTDISCOVERYTotalLabAdministration1">#REF!</definedName>
    <definedName name="Sheet2GrossProfitExpenseRESEARCHDEVELOPMENTDISCOVERYTotalLabAdministration2" localSheetId="11">#REF!</definedName>
    <definedName name="Sheet2GrossProfitExpenseRESEARCHDEVELOPMENTDISCOVERYTotalLabAdministration2">#REF!</definedName>
    <definedName name="Sheet2GrossProfitExpenseRESEARCHDEVELOPMENTDISCOVERYTotalLabAdministration3" localSheetId="11">#REF!</definedName>
    <definedName name="Sheet2GrossProfitExpenseRESEARCHDEVELOPMENTDISCOVERYTotalLabAdministration3">#REF!</definedName>
    <definedName name="Sheet2GrossProfitExpenseRESEARCHDEVELOPMENTDISCOVERYTotalLabAdministration4" localSheetId="11">#REF!</definedName>
    <definedName name="Sheet2GrossProfitExpenseRESEARCHDEVELOPMENTDISCOVERYTotalLabAdministration4">#REF!</definedName>
    <definedName name="Sheet2GrossProfitExpenseRESEARCHDEVELOPMENTDISCOVERYTotalLabAdministration5" localSheetId="11">#REF!</definedName>
    <definedName name="Sheet2GrossProfitExpenseRESEARCHDEVELOPMENTDISCOVERYTotalLabAdministration5">#REF!</definedName>
    <definedName name="Sheet2GrossProfitExpenseRESEARCHDEVELOPMENTDISCOVERYTotalLaboratoryExpenses1" localSheetId="11">#REF!</definedName>
    <definedName name="Sheet2GrossProfitExpenseRESEARCHDEVELOPMENTDISCOVERYTotalLaboratoryExpenses1">#REF!</definedName>
    <definedName name="Sheet2GrossProfitExpenseRESEARCHDEVELOPMENTDISCOVERYTotalLaboratoryExpenses2" localSheetId="11">#REF!</definedName>
    <definedName name="Sheet2GrossProfitExpenseRESEARCHDEVELOPMENTDISCOVERYTotalLaboratoryExpenses2">#REF!</definedName>
    <definedName name="Sheet2GrossProfitExpenseRESEARCHDEVELOPMENTDISCOVERYTotalLaboratoryExpenses3" localSheetId="11">#REF!</definedName>
    <definedName name="Sheet2GrossProfitExpenseRESEARCHDEVELOPMENTDISCOVERYTotalLaboratoryExpenses3">#REF!</definedName>
    <definedName name="Sheet2GrossProfitExpenseRESEARCHDEVELOPMENTDISCOVERYTotalLaboratoryExpenses4" localSheetId="11">#REF!</definedName>
    <definedName name="Sheet2GrossProfitExpenseRESEARCHDEVELOPMENTDISCOVERYTotalLaboratoryExpenses4">#REF!</definedName>
    <definedName name="Sheet2GrossProfitExpenseRESEARCHDEVELOPMENTDISCOVERYTotalLaboratoryExpenses5" localSheetId="11">#REF!</definedName>
    <definedName name="Sheet2GrossProfitExpenseRESEARCHDEVELOPMENTDISCOVERYTotalLaboratoryExpenses5">#REF!</definedName>
    <definedName name="Sheet2GrossProfitExpenseRESEARCHDEVELOPMENTDISCOVERYTotalLaboratoryOperations1" localSheetId="11">#REF!</definedName>
    <definedName name="Sheet2GrossProfitExpenseRESEARCHDEVELOPMENTDISCOVERYTotalLaboratoryOperations1">#REF!</definedName>
    <definedName name="Sheet2GrossProfitExpenseRESEARCHDEVELOPMENTDISCOVERYTotalLaboratoryOperations2" localSheetId="11">#REF!</definedName>
    <definedName name="Sheet2GrossProfitExpenseRESEARCHDEVELOPMENTDISCOVERYTotalLaboratoryOperations2">#REF!</definedName>
    <definedName name="Sheet2GrossProfitExpenseRESEARCHDEVELOPMENTDISCOVERYTotalLaboratoryOperations3" localSheetId="11">#REF!</definedName>
    <definedName name="Sheet2GrossProfitExpenseRESEARCHDEVELOPMENTDISCOVERYTotalLaboratoryOperations3">#REF!</definedName>
    <definedName name="Sheet2GrossProfitExpenseRESEARCHDEVELOPMENTDISCOVERYTotalLaboratoryOperations4" localSheetId="11">#REF!</definedName>
    <definedName name="Sheet2GrossProfitExpenseRESEARCHDEVELOPMENTDISCOVERYTotalLaboratoryOperations4">#REF!</definedName>
    <definedName name="Sheet2GrossProfitExpenseRESEARCHDEVELOPMENTDISCOVERYTotalLaboratoryOperations5" localSheetId="11">#REF!</definedName>
    <definedName name="Sheet2GrossProfitExpenseRESEARCHDEVELOPMENTDISCOVERYTotalLaboratoryOperations5">#REF!</definedName>
    <definedName name="Sheet2GrossProfitExpenseRESEARCHDEVELOPMENTDISCOVERYTotalSalariesandPersonnel1" localSheetId="11">#REF!</definedName>
    <definedName name="Sheet2GrossProfitExpenseRESEARCHDEVELOPMENTDISCOVERYTotalSalariesandPersonnel1">#REF!</definedName>
    <definedName name="Sheet2GrossProfitExpenseRESEARCHDEVELOPMENTDISCOVERYTotalSalariesandPersonnel2" localSheetId="11">#REF!</definedName>
    <definedName name="Sheet2GrossProfitExpenseRESEARCHDEVELOPMENTDISCOVERYTotalSalariesandPersonnel2">#REF!</definedName>
    <definedName name="Sheet2GrossProfitExpenseRESEARCHDEVELOPMENTDISCOVERYTotalSalariesandPersonnel3" localSheetId="11">#REF!</definedName>
    <definedName name="Sheet2GrossProfitExpenseRESEARCHDEVELOPMENTDISCOVERYTotalSalariesandPersonnel3">#REF!</definedName>
    <definedName name="Sheet2GrossProfitExpenseRESEARCHDEVELOPMENTDISCOVERYTotalSalariesandPersonnel4" localSheetId="11">#REF!</definedName>
    <definedName name="Sheet2GrossProfitExpenseRESEARCHDEVELOPMENTDISCOVERYTotalSalariesandPersonnel4">#REF!</definedName>
    <definedName name="Sheet2GrossProfitExpenseRESEARCHDEVELOPMENTDISCOVERYTotalSalariesandPersonnel5" localSheetId="11">#REF!</definedName>
    <definedName name="Sheet2GrossProfitExpenseRESEARCHDEVELOPMENTDISCOVERYTotalSalariesandPersonnel5">#REF!</definedName>
    <definedName name="Sheet2GrossProfitExpenseRESEARCHDEVELOPMENTDISCOVERYTotalUniversityContractResearch1" localSheetId="11">#REF!</definedName>
    <definedName name="Sheet2GrossProfitExpenseRESEARCHDEVELOPMENTDISCOVERYTotalUniversityContractResearch1">#REF!</definedName>
    <definedName name="Sheet2GrossProfitExpenseRESEARCHDEVELOPMENTDISCOVERYTotalUniversityContractResearch2" localSheetId="11">#REF!</definedName>
    <definedName name="Sheet2GrossProfitExpenseRESEARCHDEVELOPMENTDISCOVERYTotalUniversityContractResearch2">#REF!</definedName>
    <definedName name="Sheet2GrossProfitExpenseRESEARCHDEVELOPMENTDISCOVERYTotalUniversityContractResearch3" localSheetId="11">#REF!</definedName>
    <definedName name="Sheet2GrossProfitExpenseRESEARCHDEVELOPMENTDISCOVERYTotalUniversityContractResearch3">#REF!</definedName>
    <definedName name="Sheet2GrossProfitExpenseRESEARCHDEVELOPMENTDISCOVERYTotalUniversityContractResearch4" localSheetId="11">#REF!</definedName>
    <definedName name="Sheet2GrossProfitExpenseRESEARCHDEVELOPMENTDISCOVERYTotalUniversityContractResearch4">#REF!</definedName>
    <definedName name="Sheet2GrossProfitExpenseRESEARCHDEVELOPMENTDISCOVERYTotalUniversityContractResearch5" localSheetId="11">#REF!</definedName>
    <definedName name="Sheet2GrossProfitExpenseRESEARCHDEVELOPMENTDISCOVERYTotalUniversityContractResearch5">#REF!</definedName>
    <definedName name="Sheet2GrossProfitExpenseRESEARCHDEVELOPMENTDISCOVERYUniversityContractResearch" localSheetId="11">#REF!</definedName>
    <definedName name="Sheet2GrossProfitExpenseRESEARCHDEVELOPMENTDISCOVERYUniversityContractResearch">#REF!</definedName>
    <definedName name="Sheet2GrossProfitExpenseRESEARCHDEVELOPMENTDISCOVERYUniversityContractResearchBCCancerAgency1" localSheetId="11">#REF!</definedName>
    <definedName name="Sheet2GrossProfitExpenseRESEARCHDEVELOPMENTDISCOVERYUniversityContractResearchBCCancerAgency1">#REF!</definedName>
    <definedName name="Sheet2GrossProfitExpenseRESEARCHDEVELOPMENTDISCOVERYUniversityContractResearchBCCancerAgency2" localSheetId="11">#REF!</definedName>
    <definedName name="Sheet2GrossProfitExpenseRESEARCHDEVELOPMENTDISCOVERYUniversityContractResearchBCCancerAgency2">#REF!</definedName>
    <definedName name="Sheet2GrossProfitExpenseRESEARCHDEVELOPMENTDISCOVERYUniversityContractResearchBCCancerAgency3" localSheetId="11">#REF!</definedName>
    <definedName name="Sheet2GrossProfitExpenseRESEARCHDEVELOPMENTDISCOVERYUniversityContractResearchBCCancerAgency3">#REF!</definedName>
    <definedName name="Sheet2GrossProfitExpenseRESEARCHDEVELOPMENTDISCOVERYUniversityContractResearchBCCancerAgency4" localSheetId="11">#REF!</definedName>
    <definedName name="Sheet2GrossProfitExpenseRESEARCHDEVELOPMENTDISCOVERYUniversityContractResearchBCCancerAgency4">#REF!</definedName>
    <definedName name="Sheet2GrossProfitExpenseRESEARCHDEVELOPMENTDISCOVERYUniversityContractResearchBCCancerAgency5" localSheetId="11">#REF!</definedName>
    <definedName name="Sheet2GrossProfitExpenseRESEARCHDEVELOPMENTDISCOVERYUniversityContractResearchBCCancerAgency5">#REF!</definedName>
    <definedName name="Sheet2GrossProfitExpenseRESEARCHDEVELOPMENTDISCOVERYUniversityContractResearchJohnsHopkins1" localSheetId="11">#REF!</definedName>
    <definedName name="Sheet2GrossProfitExpenseRESEARCHDEVELOPMENTDISCOVERYUniversityContractResearchJohnsHopkins1">#REF!</definedName>
    <definedName name="Sheet2GrossProfitExpenseRESEARCHDEVELOPMENTDISCOVERYUniversityContractResearchJohnsHopkins2" localSheetId="11">#REF!</definedName>
    <definedName name="Sheet2GrossProfitExpenseRESEARCHDEVELOPMENTDISCOVERYUniversityContractResearchJohnsHopkins2">#REF!</definedName>
    <definedName name="Sheet2GrossProfitExpenseRESEARCHDEVELOPMENTDISCOVERYUniversityContractResearchJohnsHopkins3" localSheetId="11">#REF!</definedName>
    <definedName name="Sheet2GrossProfitExpenseRESEARCHDEVELOPMENTDISCOVERYUniversityContractResearchJohnsHopkins3">#REF!</definedName>
    <definedName name="Sheet2GrossProfitExpenseRESEARCHDEVELOPMENTDISCOVERYUniversityContractResearchJohnsHopkins4" localSheetId="11">#REF!</definedName>
    <definedName name="Sheet2GrossProfitExpenseRESEARCHDEVELOPMENTDISCOVERYUniversityContractResearchJohnsHopkins4">#REF!</definedName>
    <definedName name="Sheet2GrossProfitExpenseRESEARCHDEVELOPMENTDISCOVERYUniversityContractResearchJohnsHopkins5" localSheetId="11">#REF!</definedName>
    <definedName name="Sheet2GrossProfitExpenseRESEARCHDEVELOPMENTDISCOVERYUniversityContractResearchJohnsHopkins5">#REF!</definedName>
    <definedName name="Sheet2GrossProfitExpenseRESEARCHDEVELOPMENTDISCOVERYUniversityContractResearchUniversityContractResearchOther1" localSheetId="11">#REF!</definedName>
    <definedName name="Sheet2GrossProfitExpenseRESEARCHDEVELOPMENTDISCOVERYUniversityContractResearchUniversityContractResearchOther1">#REF!</definedName>
    <definedName name="Sheet2GrossProfitExpenseRESEARCHDEVELOPMENTDISCOVERYUniversityContractResearchUniversityContractResearchOther2" localSheetId="11">#REF!</definedName>
    <definedName name="Sheet2GrossProfitExpenseRESEARCHDEVELOPMENTDISCOVERYUniversityContractResearchUniversityContractResearchOther2">#REF!</definedName>
    <definedName name="Sheet2GrossProfitExpenseRESEARCHDEVELOPMENTDISCOVERYUniversityContractResearchUniversityContractResearchOther3" localSheetId="11">#REF!</definedName>
    <definedName name="Sheet2GrossProfitExpenseRESEARCHDEVELOPMENTDISCOVERYUniversityContractResearchUniversityContractResearchOther3">#REF!</definedName>
    <definedName name="Sheet2GrossProfitExpenseRESEARCHDEVELOPMENTDISCOVERYUniversityContractResearchUniversityContractResearchOther4" localSheetId="11">#REF!</definedName>
    <definedName name="Sheet2GrossProfitExpenseRESEARCHDEVELOPMENTDISCOVERYUniversityContractResearchUniversityContractResearchOther4">#REF!</definedName>
    <definedName name="Sheet2GrossProfitExpenseRESEARCHDEVELOPMENTDISCOVERYUniversityContractResearchUniversityContractResearchOther5" localSheetId="11">#REF!</definedName>
    <definedName name="Sheet2GrossProfitExpenseRESEARCHDEVELOPMENTDISCOVERYUniversityContractResearchUniversityContractResearchOther5">#REF!</definedName>
    <definedName name="Sheet2GrossProfitExpenseRESEARCHDEVELOPMENTDISCOVERYUniversityContractResearchUVIC1" localSheetId="11">#REF!</definedName>
    <definedName name="Sheet2GrossProfitExpenseRESEARCHDEVELOPMENTDISCOVERYUniversityContractResearchUVIC1">#REF!</definedName>
    <definedName name="Sheet2GrossProfitExpenseRESEARCHDEVELOPMENTDISCOVERYUniversityContractResearchUVIC2" localSheetId="11">#REF!</definedName>
    <definedName name="Sheet2GrossProfitExpenseRESEARCHDEVELOPMENTDISCOVERYUniversityContractResearchUVIC2">#REF!</definedName>
    <definedName name="Sheet2GrossProfitExpenseRESEARCHDEVELOPMENTDISCOVERYUniversityContractResearchUVIC3" localSheetId="11">#REF!</definedName>
    <definedName name="Sheet2GrossProfitExpenseRESEARCHDEVELOPMENTDISCOVERYUniversityContractResearchUVIC3">#REF!</definedName>
    <definedName name="Sheet2GrossProfitExpenseRESEARCHDEVELOPMENTDISCOVERYUniversityContractResearchUVIC4" localSheetId="11">#REF!</definedName>
    <definedName name="Sheet2GrossProfitExpenseRESEARCHDEVELOPMENTDISCOVERYUniversityContractResearchUVIC4">#REF!</definedName>
    <definedName name="Sheet2GrossProfitExpenseRESEARCHDEVELOPMENTDISCOVERYUniversityContractResearchUVIC5" localSheetId="11">#REF!</definedName>
    <definedName name="Sheet2GrossProfitExpenseRESEARCHDEVELOPMENTDISCOVERYUniversityContractResearchUVIC5">#REF!</definedName>
    <definedName name="Sheet2GrossProfitExpenseRESEARCHDEVELOPMENTLicensefeesacquiredIP1" localSheetId="11">#REF!</definedName>
    <definedName name="Sheet2GrossProfitExpenseRESEARCHDEVELOPMENTLicensefeesacquiredIP1">#REF!</definedName>
    <definedName name="Sheet2GrossProfitExpenseRESEARCHDEVELOPMENTLicensefeesacquiredIP2" localSheetId="11">#REF!</definedName>
    <definedName name="Sheet2GrossProfitExpenseRESEARCHDEVELOPMENTLicensefeesacquiredIP2">#REF!</definedName>
    <definedName name="Sheet2GrossProfitExpenseRESEARCHDEVELOPMENTLicensefeesacquiredIP3" localSheetId="11">#REF!</definedName>
    <definedName name="Sheet2GrossProfitExpenseRESEARCHDEVELOPMENTLicensefeesacquiredIP3">#REF!</definedName>
    <definedName name="Sheet2GrossProfitExpenseRESEARCHDEVELOPMENTLicensefeesacquiredIP4" localSheetId="11">#REF!</definedName>
    <definedName name="Sheet2GrossProfitExpenseRESEARCHDEVELOPMENTLicensefeesacquiredIP4">#REF!</definedName>
    <definedName name="Sheet2GrossProfitExpenseRESEARCHDEVELOPMENTLicensefeesacquiredIP5" localSheetId="11">#REF!</definedName>
    <definedName name="Sheet2GrossProfitExpenseRESEARCHDEVELOPMENTLicensefeesacquiredIP5">#REF!</definedName>
    <definedName name="Sheet2GrossProfitExpenseRESEARCHDEVELOPMENTRESEARCHDEVELOPMENTOther1" localSheetId="11">#REF!</definedName>
    <definedName name="Sheet2GrossProfitExpenseRESEARCHDEVELOPMENTRESEARCHDEVELOPMENTOther1">#REF!</definedName>
    <definedName name="Sheet2GrossProfitExpenseRESEARCHDEVELOPMENTRESEARCHDEVELOPMENTOther2" localSheetId="11">#REF!</definedName>
    <definedName name="Sheet2GrossProfitExpenseRESEARCHDEVELOPMENTRESEARCHDEVELOPMENTOther2">#REF!</definedName>
    <definedName name="Sheet2GrossProfitExpenseRESEARCHDEVELOPMENTRESEARCHDEVELOPMENTOther3" localSheetId="11">#REF!</definedName>
    <definedName name="Sheet2GrossProfitExpenseRESEARCHDEVELOPMENTRESEARCHDEVELOPMENTOther3">#REF!</definedName>
    <definedName name="Sheet2GrossProfitExpenseRESEARCHDEVELOPMENTRESEARCHDEVELOPMENTOther4" localSheetId="11">#REF!</definedName>
    <definedName name="Sheet2GrossProfitExpenseRESEARCHDEVELOPMENTRESEARCHDEVELOPMENTOther4">#REF!</definedName>
    <definedName name="Sheet2GrossProfitExpenseRESEARCHDEVELOPMENTRESEARCHDEVELOPMENTOther5" localSheetId="11">#REF!</definedName>
    <definedName name="Sheet2GrossProfitExpenseRESEARCHDEVELOPMENTRESEARCHDEVELOPMENTOther5">#REF!</definedName>
    <definedName name="Sheet2GrossProfitExpenseRESEARCHDEVELOPMENTTotalDEVELOPMENT1" localSheetId="11">#REF!</definedName>
    <definedName name="Sheet2GrossProfitExpenseRESEARCHDEVELOPMENTTotalDEVELOPMENT1">#REF!</definedName>
    <definedName name="Sheet2GrossProfitExpenseRESEARCHDEVELOPMENTTotalDEVELOPMENT2" localSheetId="11">#REF!</definedName>
    <definedName name="Sheet2GrossProfitExpenseRESEARCHDEVELOPMENTTotalDEVELOPMENT2">#REF!</definedName>
    <definedName name="Sheet2GrossProfitExpenseRESEARCHDEVELOPMENTTotalDEVELOPMENT3" localSheetId="11">#REF!</definedName>
    <definedName name="Sheet2GrossProfitExpenseRESEARCHDEVELOPMENTTotalDEVELOPMENT3">#REF!</definedName>
    <definedName name="Sheet2GrossProfitExpenseRESEARCHDEVELOPMENTTotalDEVELOPMENT4" localSheetId="11">#REF!</definedName>
    <definedName name="Sheet2GrossProfitExpenseRESEARCHDEVELOPMENTTotalDEVELOPMENT4">#REF!</definedName>
    <definedName name="Sheet2GrossProfitExpenseRESEARCHDEVELOPMENTTotalDEVELOPMENT5" localSheetId="11">#REF!</definedName>
    <definedName name="Sheet2GrossProfitExpenseRESEARCHDEVELOPMENTTotalDEVELOPMENT5">#REF!</definedName>
    <definedName name="Sheet2GrossProfitExpenseRESEARCHDEVELOPMENTTotalDISCOVERY1" localSheetId="11">#REF!</definedName>
    <definedName name="Sheet2GrossProfitExpenseRESEARCHDEVELOPMENTTotalDISCOVERY1">#REF!</definedName>
    <definedName name="Sheet2GrossProfitExpenseRESEARCHDEVELOPMENTTotalDISCOVERY2" localSheetId="11">#REF!</definedName>
    <definedName name="Sheet2GrossProfitExpenseRESEARCHDEVELOPMENTTotalDISCOVERY2">#REF!</definedName>
    <definedName name="Sheet2GrossProfitExpenseRESEARCHDEVELOPMENTTotalDISCOVERY3" localSheetId="11">#REF!</definedName>
    <definedName name="Sheet2GrossProfitExpenseRESEARCHDEVELOPMENTTotalDISCOVERY3">#REF!</definedName>
    <definedName name="Sheet2GrossProfitExpenseRESEARCHDEVELOPMENTTotalDISCOVERY4" localSheetId="11">#REF!</definedName>
    <definedName name="Sheet2GrossProfitExpenseRESEARCHDEVELOPMENTTotalDISCOVERY4">#REF!</definedName>
    <definedName name="Sheet2GrossProfitExpenseRESEARCHDEVELOPMENTTotalDISCOVERY5" localSheetId="11">#REF!</definedName>
    <definedName name="Sheet2GrossProfitExpenseRESEARCHDEVELOPMENTTotalDISCOVERY5">#REF!</definedName>
    <definedName name="Sheet2GrossProfitExpenseStockCompensation" localSheetId="11">#REF!</definedName>
    <definedName name="Sheet2GrossProfitExpenseStockCompensation">#REF!</definedName>
    <definedName name="Sheet2GrossProfitExpenseStockCompensationStockComp0101" localSheetId="11">#REF!</definedName>
    <definedName name="Sheet2GrossProfitExpenseStockCompensationStockComp0101">#REF!</definedName>
    <definedName name="Sheet2GrossProfitExpenseStockCompensationStockComp0102" localSheetId="11">#REF!</definedName>
    <definedName name="Sheet2GrossProfitExpenseStockCompensationStockComp0102">#REF!</definedName>
    <definedName name="Sheet2GrossProfitExpenseStockCompensationStockComp0103" localSheetId="11">#REF!</definedName>
    <definedName name="Sheet2GrossProfitExpenseStockCompensationStockComp0103">#REF!</definedName>
    <definedName name="Sheet2GrossProfitExpenseStockCompensationStockComp0104" localSheetId="11">#REF!</definedName>
    <definedName name="Sheet2GrossProfitExpenseStockCompensationStockComp0104">#REF!</definedName>
    <definedName name="Sheet2GrossProfitExpenseStockCompensationStockComp0105" localSheetId="11">#REF!</definedName>
    <definedName name="Sheet2GrossProfitExpenseStockCompensationStockComp0105">#REF!</definedName>
    <definedName name="Sheet2GrossProfitExpenseStockCompensationStockComp010Consultants1" localSheetId="11">#REF!</definedName>
    <definedName name="Sheet2GrossProfitExpenseStockCompensationStockComp010Consultants1">#REF!</definedName>
    <definedName name="Sheet2GrossProfitExpenseStockCompensationStockComp010Consultants2" localSheetId="11">#REF!</definedName>
    <definedName name="Sheet2GrossProfitExpenseStockCompensationStockComp010Consultants2">#REF!</definedName>
    <definedName name="Sheet2GrossProfitExpenseStockCompensationStockComp010Consultants3" localSheetId="11">#REF!</definedName>
    <definedName name="Sheet2GrossProfitExpenseStockCompensationStockComp010Consultants3">#REF!</definedName>
    <definedName name="Sheet2GrossProfitExpenseStockCompensationStockComp010Consultants4" localSheetId="11">#REF!</definedName>
    <definedName name="Sheet2GrossProfitExpenseStockCompensationStockComp010Consultants4">#REF!</definedName>
    <definedName name="Sheet2GrossProfitExpenseStockCompensationStockComp010Consultants5" localSheetId="11">#REF!</definedName>
    <definedName name="Sheet2GrossProfitExpenseStockCompensationStockComp010Consultants5">#REF!</definedName>
    <definedName name="Sheet2GrossProfitExpenseStockCompensationStockComp0501" localSheetId="11">#REF!</definedName>
    <definedName name="Sheet2GrossProfitExpenseStockCompensationStockComp0501">#REF!</definedName>
    <definedName name="Sheet2GrossProfitExpenseStockCompensationStockComp0502" localSheetId="11">#REF!</definedName>
    <definedName name="Sheet2GrossProfitExpenseStockCompensationStockComp0502">#REF!</definedName>
    <definedName name="Sheet2GrossProfitExpenseStockCompensationStockComp0503" localSheetId="11">#REF!</definedName>
    <definedName name="Sheet2GrossProfitExpenseStockCompensationStockComp0503">#REF!</definedName>
    <definedName name="Sheet2GrossProfitExpenseStockCompensationStockComp0504" localSheetId="11">#REF!</definedName>
    <definedName name="Sheet2GrossProfitExpenseStockCompensationStockComp0504">#REF!</definedName>
    <definedName name="Sheet2GrossProfitExpenseStockCompensationStockComp0505" localSheetId="11">#REF!</definedName>
    <definedName name="Sheet2GrossProfitExpenseStockCompensationStockComp0505">#REF!</definedName>
    <definedName name="Sheet2GrossProfitExpenseStockCompensationStockComp050consultants1" localSheetId="11">#REF!</definedName>
    <definedName name="Sheet2GrossProfitExpenseStockCompensationStockComp050consultants1">#REF!</definedName>
    <definedName name="Sheet2GrossProfitExpenseStockCompensationStockComp050consultants2" localSheetId="11">#REF!</definedName>
    <definedName name="Sheet2GrossProfitExpenseStockCompensationStockComp050consultants2">#REF!</definedName>
    <definedName name="Sheet2GrossProfitExpenseStockCompensationStockComp050consultants3" localSheetId="11">#REF!</definedName>
    <definedName name="Sheet2GrossProfitExpenseStockCompensationStockComp050consultants3">#REF!</definedName>
    <definedName name="Sheet2GrossProfitExpenseStockCompensationStockComp050consultants4" localSheetId="11">#REF!</definedName>
    <definedName name="Sheet2GrossProfitExpenseStockCompensationStockComp050consultants4">#REF!</definedName>
    <definedName name="Sheet2GrossProfitExpenseStockCompensationStockComp050consultants5" localSheetId="11">#REF!</definedName>
    <definedName name="Sheet2GrossProfitExpenseStockCompensationStockComp050consultants5">#REF!</definedName>
    <definedName name="Sheet2GrossProfitExpenseStockCompensationStockCompensationOther1" localSheetId="11">#REF!</definedName>
    <definedName name="Sheet2GrossProfitExpenseStockCompensationStockCompensationOther1">#REF!</definedName>
    <definedName name="Sheet2GrossProfitExpenseStockCompensationStockCompensationOther2" localSheetId="11">#REF!</definedName>
    <definedName name="Sheet2GrossProfitExpenseStockCompensationStockCompensationOther2">#REF!</definedName>
    <definedName name="Sheet2GrossProfitExpenseStockCompensationStockCompensationOther3" localSheetId="11">#REF!</definedName>
    <definedName name="Sheet2GrossProfitExpenseStockCompensationStockCompensationOther3">#REF!</definedName>
    <definedName name="Sheet2GrossProfitExpenseStockCompensationStockCompensationOther4" localSheetId="11">#REF!</definedName>
    <definedName name="Sheet2GrossProfitExpenseStockCompensationStockCompensationOther4">#REF!</definedName>
    <definedName name="Sheet2GrossProfitExpenseStockCompensationStockCompensationOther5" localSheetId="11">#REF!</definedName>
    <definedName name="Sheet2GrossProfitExpenseStockCompensationStockCompensationOther5">#REF!</definedName>
    <definedName name="Sheet2GrossProfitExpenseTaxes" localSheetId="11">#REF!</definedName>
    <definedName name="Sheet2GrossProfitExpenseTaxes">#REF!</definedName>
    <definedName name="Sheet2GrossProfitExpenseTaxesExchangeGainLoss1" localSheetId="11">#REF!</definedName>
    <definedName name="Sheet2GrossProfitExpenseTaxesExchangeGainLoss1">#REF!</definedName>
    <definedName name="Sheet2GrossProfitExpenseTaxesExchangeGainLoss2" localSheetId="11">#REF!</definedName>
    <definedName name="Sheet2GrossProfitExpenseTaxesExchangeGainLoss2">#REF!</definedName>
    <definedName name="Sheet2GrossProfitExpenseTaxesExchangeGainLoss3" localSheetId="11">#REF!</definedName>
    <definedName name="Sheet2GrossProfitExpenseTaxesExchangeGainLoss3">#REF!</definedName>
    <definedName name="Sheet2GrossProfitExpenseTaxesExchangeGainLoss4" localSheetId="11">#REF!</definedName>
    <definedName name="Sheet2GrossProfitExpenseTaxesExchangeGainLoss4">#REF!</definedName>
    <definedName name="Sheet2GrossProfitExpenseTaxesExchangeGainLoss5" localSheetId="11">#REF!</definedName>
    <definedName name="Sheet2GrossProfitExpenseTaxesExchangeGainLoss5">#REF!</definedName>
    <definedName name="Sheet2GrossProfitExpenseTaxesFederal1" localSheetId="11">#REF!</definedName>
    <definedName name="Sheet2GrossProfitExpenseTaxesFederal1">#REF!</definedName>
    <definedName name="Sheet2GrossProfitExpenseTaxesFederal2" localSheetId="11">#REF!</definedName>
    <definedName name="Sheet2GrossProfitExpenseTaxesFederal2">#REF!</definedName>
    <definedName name="Sheet2GrossProfitExpenseTaxesFederal3" localSheetId="11">#REF!</definedName>
    <definedName name="Sheet2GrossProfitExpenseTaxesFederal3">#REF!</definedName>
    <definedName name="Sheet2GrossProfitExpenseTaxesFederal4" localSheetId="11">#REF!</definedName>
    <definedName name="Sheet2GrossProfitExpenseTaxesFederal4">#REF!</definedName>
    <definedName name="Sheet2GrossProfitExpenseTaxesFederal5" localSheetId="11">#REF!</definedName>
    <definedName name="Sheet2GrossProfitExpenseTaxesFederal5">#REF!</definedName>
    <definedName name="Sheet2GrossProfitExpenseTaxesProvincial1" localSheetId="11">#REF!</definedName>
    <definedName name="Sheet2GrossProfitExpenseTaxesProvincial1">#REF!</definedName>
    <definedName name="Sheet2GrossProfitExpenseTaxesProvincial2" localSheetId="11">#REF!</definedName>
    <definedName name="Sheet2GrossProfitExpenseTaxesProvincial2">#REF!</definedName>
    <definedName name="Sheet2GrossProfitExpenseTaxesProvincial3" localSheetId="11">#REF!</definedName>
    <definedName name="Sheet2GrossProfitExpenseTaxesProvincial3">#REF!</definedName>
    <definedName name="Sheet2GrossProfitExpenseTaxesProvincial4" localSheetId="11">#REF!</definedName>
    <definedName name="Sheet2GrossProfitExpenseTaxesProvincial4">#REF!</definedName>
    <definedName name="Sheet2GrossProfitExpenseTaxesProvincial5" localSheetId="11">#REF!</definedName>
    <definedName name="Sheet2GrossProfitExpenseTaxesProvincial5">#REF!</definedName>
    <definedName name="Sheet2GrossProfitExpenseTaxesTaxesOther1" localSheetId="11">#REF!</definedName>
    <definedName name="Sheet2GrossProfitExpenseTaxesTaxesOther1">#REF!</definedName>
    <definedName name="Sheet2GrossProfitExpenseTaxesTaxesOther2" localSheetId="11">#REF!</definedName>
    <definedName name="Sheet2GrossProfitExpenseTaxesTaxesOther2">#REF!</definedName>
    <definedName name="Sheet2GrossProfitExpenseTaxesTaxesOther3" localSheetId="11">#REF!</definedName>
    <definedName name="Sheet2GrossProfitExpenseTaxesTaxesOther3">#REF!</definedName>
    <definedName name="Sheet2GrossProfitExpenseTaxesTaxesOther4" localSheetId="11">#REF!</definedName>
    <definedName name="Sheet2GrossProfitExpenseTaxesTaxesOther4">#REF!</definedName>
    <definedName name="Sheet2GrossProfitExpenseTaxesTaxesOther5" localSheetId="11">#REF!</definedName>
    <definedName name="Sheet2GrossProfitExpenseTaxesTaxesOther5">#REF!</definedName>
    <definedName name="Sheet2GrossProfitExpenseTotalGENERALADMINISTRATIVE1" localSheetId="11">#REF!</definedName>
    <definedName name="Sheet2GrossProfitExpenseTotalGENERALADMINISTRATIVE1">#REF!</definedName>
    <definedName name="Sheet2GrossProfitExpenseTotalGENERALADMINISTRATIVE2" localSheetId="11">#REF!</definedName>
    <definedName name="Sheet2GrossProfitExpenseTotalGENERALADMINISTRATIVE2">#REF!</definedName>
    <definedName name="Sheet2GrossProfitExpenseTotalGENERALADMINISTRATIVE3" localSheetId="11">#REF!</definedName>
    <definedName name="Sheet2GrossProfitExpenseTotalGENERALADMINISTRATIVE3">#REF!</definedName>
    <definedName name="Sheet2GrossProfitExpenseTotalGENERALADMINISTRATIVE4" localSheetId="11">#REF!</definedName>
    <definedName name="Sheet2GrossProfitExpenseTotalGENERALADMINISTRATIVE4">#REF!</definedName>
    <definedName name="Sheet2GrossProfitExpenseTotalGENERALADMINISTRATIVE5" localSheetId="11">#REF!</definedName>
    <definedName name="Sheet2GrossProfitExpenseTotalGENERALADMINISTRATIVE5">#REF!</definedName>
    <definedName name="Sheet2GrossProfitExpenseTotalRESEARCHDEVELOPMENT1" localSheetId="11">#REF!</definedName>
    <definedName name="Sheet2GrossProfitExpenseTotalRESEARCHDEVELOPMENT1">#REF!</definedName>
    <definedName name="Sheet2GrossProfitExpenseTotalRESEARCHDEVELOPMENT2" localSheetId="11">#REF!</definedName>
    <definedName name="Sheet2GrossProfitExpenseTotalRESEARCHDEVELOPMENT2">#REF!</definedName>
    <definedName name="Sheet2GrossProfitExpenseTotalRESEARCHDEVELOPMENT3" localSheetId="11">#REF!</definedName>
    <definedName name="Sheet2GrossProfitExpenseTotalRESEARCHDEVELOPMENT3">#REF!</definedName>
    <definedName name="Sheet2GrossProfitExpenseTotalRESEARCHDEVELOPMENT4" localSheetId="11">#REF!</definedName>
    <definedName name="Sheet2GrossProfitExpenseTotalRESEARCHDEVELOPMENT4">#REF!</definedName>
    <definedName name="Sheet2GrossProfitExpenseTotalRESEARCHDEVELOPMENT5" localSheetId="11">#REF!</definedName>
    <definedName name="Sheet2GrossProfitExpenseTotalRESEARCHDEVELOPMENT5">#REF!</definedName>
    <definedName name="Sheet2GrossProfitExpenseTotalStockCompensation1" localSheetId="11">#REF!</definedName>
    <definedName name="Sheet2GrossProfitExpenseTotalStockCompensation1">#REF!</definedName>
    <definedName name="Sheet2GrossProfitExpenseTotalStockCompensation2" localSheetId="11">#REF!</definedName>
    <definedName name="Sheet2GrossProfitExpenseTotalStockCompensation2">#REF!</definedName>
    <definedName name="Sheet2GrossProfitExpenseTotalStockCompensation3" localSheetId="11">#REF!</definedName>
    <definedName name="Sheet2GrossProfitExpenseTotalStockCompensation3">#REF!</definedName>
    <definedName name="Sheet2GrossProfitExpenseTotalStockCompensation4" localSheetId="11">#REF!</definedName>
    <definedName name="Sheet2GrossProfitExpenseTotalStockCompensation4">#REF!</definedName>
    <definedName name="Sheet2GrossProfitExpenseTotalStockCompensation5" localSheetId="11">#REF!</definedName>
    <definedName name="Sheet2GrossProfitExpenseTotalStockCompensation5">#REF!</definedName>
    <definedName name="Sheet2GrossProfitExpenseTotalTaxes1" localSheetId="11">#REF!</definedName>
    <definedName name="Sheet2GrossProfitExpenseTotalTaxes1">#REF!</definedName>
    <definedName name="Sheet2GrossProfitExpenseTotalTaxes2" localSheetId="11">#REF!</definedName>
    <definedName name="Sheet2GrossProfitExpenseTotalTaxes2">#REF!</definedName>
    <definedName name="Sheet2GrossProfitExpenseTotalTaxes3" localSheetId="11">#REF!</definedName>
    <definedName name="Sheet2GrossProfitExpenseTotalTaxes3">#REF!</definedName>
    <definedName name="Sheet2GrossProfitExpenseTotalTaxes4" localSheetId="11">#REF!</definedName>
    <definedName name="Sheet2GrossProfitExpenseTotalTaxes4">#REF!</definedName>
    <definedName name="Sheet2GrossProfitExpenseTotalTaxes5" localSheetId="11">#REF!</definedName>
    <definedName name="Sheet2GrossProfitExpenseTotalTaxes5">#REF!</definedName>
    <definedName name="Sheet2GrossProfitTotalExpense1" localSheetId="11">#REF!</definedName>
    <definedName name="Sheet2GrossProfitTotalExpense1">#REF!</definedName>
    <definedName name="Sheet2GrossProfitTotalExpense2" localSheetId="11">#REF!</definedName>
    <definedName name="Sheet2GrossProfitTotalExpense2">#REF!</definedName>
    <definedName name="Sheet2GrossProfitTotalExpense3" localSheetId="11">#REF!</definedName>
    <definedName name="Sheet2GrossProfitTotalExpense3">#REF!</definedName>
    <definedName name="Sheet2GrossProfitTotalExpense4" localSheetId="11">#REF!</definedName>
    <definedName name="Sheet2GrossProfitTotalExpense4">#REF!</definedName>
    <definedName name="Sheet2GrossProfitTotalExpense5" localSheetId="11">#REF!</definedName>
    <definedName name="Sheet2GrossProfitTotalExpense5">#REF!</definedName>
    <definedName name="Sheet2NetOrdinaryIncome1" localSheetId="11">#REF!</definedName>
    <definedName name="Sheet2NetOrdinaryIncome1">#REF!</definedName>
    <definedName name="Sheet2NetOrdinaryIncome2" localSheetId="11">#REF!</definedName>
    <definedName name="Sheet2NetOrdinaryIncome2">#REF!</definedName>
    <definedName name="Sheet2NetOrdinaryIncome3" localSheetId="11">#REF!</definedName>
    <definedName name="Sheet2NetOrdinaryIncome3">#REF!</definedName>
    <definedName name="Sheet2NetOrdinaryIncome4" localSheetId="11">#REF!</definedName>
    <definedName name="Sheet2NetOrdinaryIncome4">#REF!</definedName>
    <definedName name="Sheet2NetOrdinaryIncome5" localSheetId="11">#REF!</definedName>
    <definedName name="Sheet2NetOrdinaryIncome5">#REF!</definedName>
    <definedName name="Sheet2NetOtherIncome1" localSheetId="11">#REF!</definedName>
    <definedName name="Sheet2NetOtherIncome1">#REF!</definedName>
    <definedName name="Sheet2NetOtherIncome2" localSheetId="11">#REF!</definedName>
    <definedName name="Sheet2NetOtherIncome2">#REF!</definedName>
    <definedName name="Sheet2NetOtherIncome3" localSheetId="11">#REF!</definedName>
    <definedName name="Sheet2NetOtherIncome3">#REF!</definedName>
    <definedName name="Sheet2NetOtherIncome4" localSheetId="11">#REF!</definedName>
    <definedName name="Sheet2NetOtherIncome4">#REF!</definedName>
    <definedName name="Sheet2NetOtherIncome5" localSheetId="11">#REF!</definedName>
    <definedName name="Sheet2NetOtherIncome5">#REF!</definedName>
    <definedName name="Sheet2OrdinaryIncomeExpense" localSheetId="11">#REF!</definedName>
    <definedName name="Sheet2OrdinaryIncomeExpense">#REF!</definedName>
    <definedName name="Sheet2OrdinaryIncomeExpenseCostofGoodsSold" localSheetId="11">#REF!</definedName>
    <definedName name="Sheet2OrdinaryIncomeExpenseCostofGoodsSold">#REF!</definedName>
    <definedName name="Sheet2OrdinaryIncomeExpenseCostofGoodsSoldCostofGoodsSold1" localSheetId="11">#REF!</definedName>
    <definedName name="Sheet2OrdinaryIncomeExpenseCostofGoodsSoldCostofGoodsSold1">#REF!</definedName>
    <definedName name="Sheet2OrdinaryIncomeExpenseCostofGoodsSoldCostofGoodsSold2" localSheetId="11">#REF!</definedName>
    <definedName name="Sheet2OrdinaryIncomeExpenseCostofGoodsSoldCostofGoodsSold2">#REF!</definedName>
    <definedName name="Sheet2OrdinaryIncomeExpenseCostofGoodsSoldCostofGoodsSold3" localSheetId="11">#REF!</definedName>
    <definedName name="Sheet2OrdinaryIncomeExpenseCostofGoodsSoldCostofGoodsSold3">#REF!</definedName>
    <definedName name="Sheet2OrdinaryIncomeExpenseCostofGoodsSoldCostofGoodsSold4" localSheetId="11">#REF!</definedName>
    <definedName name="Sheet2OrdinaryIncomeExpenseCostofGoodsSoldCostofGoodsSold4">#REF!</definedName>
    <definedName name="Sheet2OrdinaryIncomeExpenseCostofGoodsSoldCostofGoodsSold5" localSheetId="11">#REF!</definedName>
    <definedName name="Sheet2OrdinaryIncomeExpenseCostofGoodsSoldCostofGoodsSold5">#REF!</definedName>
    <definedName name="Sheet2OrdinaryIncomeExpenseIncome" localSheetId="11">#REF!</definedName>
    <definedName name="Sheet2OrdinaryIncomeExpenseIncome">#REF!</definedName>
    <definedName name="Sheet2OrdinaryIncomeExpenseIncomeContractrevenue1" localSheetId="11">#REF!</definedName>
    <definedName name="Sheet2OrdinaryIncomeExpenseIncomeContractrevenue1">#REF!</definedName>
    <definedName name="Sheet2OrdinaryIncomeExpenseIncomeContractrevenue2" localSheetId="11">#REF!</definedName>
    <definedName name="Sheet2OrdinaryIncomeExpenseIncomeContractrevenue2">#REF!</definedName>
    <definedName name="Sheet2OrdinaryIncomeExpenseIncomeContractrevenue3" localSheetId="11">#REF!</definedName>
    <definedName name="Sheet2OrdinaryIncomeExpenseIncomeContractrevenue3">#REF!</definedName>
    <definedName name="Sheet2OrdinaryIncomeExpenseIncomeContractrevenue4" localSheetId="11">#REF!</definedName>
    <definedName name="Sheet2OrdinaryIncomeExpenseIncomeContractrevenue4">#REF!</definedName>
    <definedName name="Sheet2OrdinaryIncomeExpenseIncomeContractrevenue5" localSheetId="11">#REF!</definedName>
    <definedName name="Sheet2OrdinaryIncomeExpenseIncomeContractrevenue5">#REF!</definedName>
    <definedName name="Sheet2OrdinaryIncomeExpenseTotalCOGS1" localSheetId="11">#REF!</definedName>
    <definedName name="Sheet2OrdinaryIncomeExpenseTotalCOGS1">#REF!</definedName>
    <definedName name="Sheet2OrdinaryIncomeExpenseTotalCOGS2" localSheetId="11">#REF!</definedName>
    <definedName name="Sheet2OrdinaryIncomeExpenseTotalCOGS2">#REF!</definedName>
    <definedName name="Sheet2OrdinaryIncomeExpenseTotalCOGS3" localSheetId="11">#REF!</definedName>
    <definedName name="Sheet2OrdinaryIncomeExpenseTotalCOGS3">#REF!</definedName>
    <definedName name="Sheet2OrdinaryIncomeExpenseTotalCOGS4" localSheetId="11">#REF!</definedName>
    <definedName name="Sheet2OrdinaryIncomeExpenseTotalCOGS4">#REF!</definedName>
    <definedName name="Sheet2OrdinaryIncomeExpenseTotalCOGS5" localSheetId="11">#REF!</definedName>
    <definedName name="Sheet2OrdinaryIncomeExpenseTotalCOGS5">#REF!</definedName>
    <definedName name="Sheet2OrdinaryIncomeExpenseTotalIncome1" localSheetId="11">#REF!</definedName>
    <definedName name="Sheet2OrdinaryIncomeExpenseTotalIncome1">#REF!</definedName>
    <definedName name="Sheet2OrdinaryIncomeExpenseTotalIncome2" localSheetId="11">#REF!</definedName>
    <definedName name="Sheet2OrdinaryIncomeExpenseTotalIncome2">#REF!</definedName>
    <definedName name="Sheet2OrdinaryIncomeExpenseTotalIncome3" localSheetId="11">#REF!</definedName>
    <definedName name="Sheet2OrdinaryIncomeExpenseTotalIncome3">#REF!</definedName>
    <definedName name="Sheet2OrdinaryIncomeExpenseTotalIncome4" localSheetId="11">#REF!</definedName>
    <definedName name="Sheet2OrdinaryIncomeExpenseTotalIncome4">#REF!</definedName>
    <definedName name="Sheet2OrdinaryIncomeExpenseTotalIncome5" localSheetId="11">#REF!</definedName>
    <definedName name="Sheet2OrdinaryIncomeExpenseTotalIncome5">#REF!</definedName>
    <definedName name="Sheet2OtherIncomeExpense" localSheetId="11">#REF!</definedName>
    <definedName name="Sheet2OtherIncomeExpense">#REF!</definedName>
    <definedName name="Sheet2OtherIncomeExpenseOtherExpense" localSheetId="11">#REF!</definedName>
    <definedName name="Sheet2OtherIncomeExpenseOtherExpense">#REF!</definedName>
    <definedName name="Sheet2OtherIncomeExpenseOtherExpenseAmortizationDepreciation1" localSheetId="11">#REF!</definedName>
    <definedName name="Sheet2OtherIncomeExpenseOtherExpenseAmortizationDepreciation1">#REF!</definedName>
    <definedName name="Sheet2OtherIncomeExpenseOtherExpenseAmortizationDepreciation2" localSheetId="11">#REF!</definedName>
    <definedName name="Sheet2OtherIncomeExpenseOtherExpenseAmortizationDepreciation2">#REF!</definedName>
    <definedName name="Sheet2OtherIncomeExpenseOtherExpenseAmortizationDepreciation3" localSheetId="11">#REF!</definedName>
    <definedName name="Sheet2OtherIncomeExpenseOtherExpenseAmortizationDepreciation3">#REF!</definedName>
    <definedName name="Sheet2OtherIncomeExpenseOtherExpenseAmortizationDepreciation4" localSheetId="11">#REF!</definedName>
    <definedName name="Sheet2OtherIncomeExpenseOtherExpenseAmortizationDepreciation4">#REF!</definedName>
    <definedName name="Sheet2OtherIncomeExpenseOtherExpenseAmortizationDepreciation5" localSheetId="11">#REF!</definedName>
    <definedName name="Sheet2OtherIncomeExpenseOtherExpenseAmortizationDepreciation5">#REF!</definedName>
    <definedName name="Sheet2OtherIncomeExpenseOtherExpenseInterest" localSheetId="11">#REF!</definedName>
    <definedName name="Sheet2OtherIncomeExpenseOtherExpenseInterest">#REF!</definedName>
    <definedName name="Sheet2OtherIncomeExpenseOtherExpenseInterestInterestexpense1" localSheetId="11">#REF!</definedName>
    <definedName name="Sheet2OtherIncomeExpenseOtherExpenseInterestInterestexpense1">#REF!</definedName>
    <definedName name="Sheet2OtherIncomeExpenseOtherExpenseInterestInterestexpense2" localSheetId="11">#REF!</definedName>
    <definedName name="Sheet2OtherIncomeExpenseOtherExpenseInterestInterestexpense2">#REF!</definedName>
    <definedName name="Sheet2OtherIncomeExpenseOtherExpenseInterestInterestexpense3" localSheetId="11">#REF!</definedName>
    <definedName name="Sheet2OtherIncomeExpenseOtherExpenseInterestInterestexpense3">#REF!</definedName>
    <definedName name="Sheet2OtherIncomeExpenseOtherExpenseInterestInterestexpense4" localSheetId="11">#REF!</definedName>
    <definedName name="Sheet2OtherIncomeExpenseOtherExpenseInterestInterestexpense4">#REF!</definedName>
    <definedName name="Sheet2OtherIncomeExpenseOtherExpenseInterestInterestexpense5" localSheetId="11">#REF!</definedName>
    <definedName name="Sheet2OtherIncomeExpenseOtherExpenseInterestInterestexpense5">#REF!</definedName>
    <definedName name="Sheet2OtherIncomeExpenseOtherExpenseInterestInterestexpenselease" localSheetId="11">#REF!</definedName>
    <definedName name="Sheet2OtherIncomeExpenseOtherExpenseInterestInterestexpenselease">#REF!</definedName>
    <definedName name="Sheet2OtherIncomeExpenseOtherExpenseInterestInterestexpenseleaseInterestexpense1" localSheetId="11">#REF!</definedName>
    <definedName name="Sheet2OtherIncomeExpenseOtherExpenseInterestInterestexpenseleaseInterestexpense1">#REF!</definedName>
    <definedName name="Sheet2OtherIncomeExpenseOtherExpenseInterestInterestexpenseleaseInterestexpense2" localSheetId="11">#REF!</definedName>
    <definedName name="Sheet2OtherIncomeExpenseOtherExpenseInterestInterestexpenseleaseInterestexpense2">#REF!</definedName>
    <definedName name="Sheet2OtherIncomeExpenseOtherExpenseInterestInterestexpenseleaseInterestexpense3" localSheetId="11">#REF!</definedName>
    <definedName name="Sheet2OtherIncomeExpenseOtherExpenseInterestInterestexpenseleaseInterestexpense3">#REF!</definedName>
    <definedName name="Sheet2OtherIncomeExpenseOtherExpenseInterestInterestexpenseleaseInterestexpense4" localSheetId="11">#REF!</definedName>
    <definedName name="Sheet2OtherIncomeExpenseOtherExpenseInterestInterestexpenseleaseInterestexpense4">#REF!</definedName>
    <definedName name="Sheet2OtherIncomeExpenseOtherExpenseInterestInterestexpenseleaseInterestexpense5" localSheetId="11">#REF!</definedName>
    <definedName name="Sheet2OtherIncomeExpenseOtherExpenseInterestInterestexpenseleaseInterestexpense5">#REF!</definedName>
    <definedName name="Sheet2OtherIncomeExpenseOtherExpenseInterestInterestexpenseleaseInterestexpenseleaseOther1" localSheetId="11">#REF!</definedName>
    <definedName name="Sheet2OtherIncomeExpenseOtherExpenseInterestInterestexpenseleaseInterestexpenseleaseOther1">#REF!</definedName>
    <definedName name="Sheet2OtherIncomeExpenseOtherExpenseInterestInterestexpenseleaseInterestexpenseleaseOther2" localSheetId="11">#REF!</definedName>
    <definedName name="Sheet2OtherIncomeExpenseOtherExpenseInterestInterestexpenseleaseInterestexpenseleaseOther2">#REF!</definedName>
    <definedName name="Sheet2OtherIncomeExpenseOtherExpenseInterestInterestexpenseleaseInterestexpenseleaseOther3" localSheetId="11">#REF!</definedName>
    <definedName name="Sheet2OtherIncomeExpenseOtherExpenseInterestInterestexpenseleaseInterestexpenseleaseOther3">#REF!</definedName>
    <definedName name="Sheet2OtherIncomeExpenseOtherExpenseInterestInterestexpenseleaseInterestexpenseleaseOther4" localSheetId="11">#REF!</definedName>
    <definedName name="Sheet2OtherIncomeExpenseOtherExpenseInterestInterestexpenseleaseInterestexpenseleaseOther4">#REF!</definedName>
    <definedName name="Sheet2OtherIncomeExpenseOtherExpenseInterestInterestexpenseleaseInterestexpenseleaseOther5" localSheetId="11">#REF!</definedName>
    <definedName name="Sheet2OtherIncomeExpenseOtherExpenseInterestInterestexpenseleaseInterestexpenseleaseOther5">#REF!</definedName>
    <definedName name="Sheet2OtherIncomeExpenseOtherExpenseInterestInterestexpenseleaseInterestExpenseRicohLease1" localSheetId="11">#REF!</definedName>
    <definedName name="Sheet2OtherIncomeExpenseOtherExpenseInterestInterestexpenseleaseInterestExpenseRicohLease1">#REF!</definedName>
    <definedName name="Sheet2OtherIncomeExpenseOtherExpenseInterestInterestexpenseleaseInterestExpenseRicohLease2" localSheetId="11">#REF!</definedName>
    <definedName name="Sheet2OtherIncomeExpenseOtherExpenseInterestInterestexpenseleaseInterestExpenseRicohLease2">#REF!</definedName>
    <definedName name="Sheet2OtherIncomeExpenseOtherExpenseInterestInterestexpenseleaseInterestExpenseRicohLease3" localSheetId="11">#REF!</definedName>
    <definedName name="Sheet2OtherIncomeExpenseOtherExpenseInterestInterestexpenseleaseInterestExpenseRicohLease3">#REF!</definedName>
    <definedName name="Sheet2OtherIncomeExpenseOtherExpenseInterestInterestexpenseleaseInterestExpenseRicohLease4" localSheetId="11">#REF!</definedName>
    <definedName name="Sheet2OtherIncomeExpenseOtherExpenseInterestInterestexpenseleaseInterestExpenseRicohLease4">#REF!</definedName>
    <definedName name="Sheet2OtherIncomeExpenseOtherExpenseInterestInterestexpenseleaseInterestExpenseRicohLease5" localSheetId="11">#REF!</definedName>
    <definedName name="Sheet2OtherIncomeExpenseOtherExpenseInterestInterestexpenseleaseInterestExpenseRicohLease5">#REF!</definedName>
    <definedName name="Sheet2OtherIncomeExpenseOtherExpenseInterestInterestincome1" localSheetId="11">#REF!</definedName>
    <definedName name="Sheet2OtherIncomeExpenseOtherExpenseInterestInterestincome1">#REF!</definedName>
    <definedName name="Sheet2OtherIncomeExpenseOtherExpenseInterestInterestincome2" localSheetId="11">#REF!</definedName>
    <definedName name="Sheet2OtherIncomeExpenseOtherExpenseInterestInterestincome2">#REF!</definedName>
    <definedName name="Sheet2OtherIncomeExpenseOtherExpenseInterestInterestincome3" localSheetId="11">#REF!</definedName>
    <definedName name="Sheet2OtherIncomeExpenseOtherExpenseInterestInterestincome3">#REF!</definedName>
    <definedName name="Sheet2OtherIncomeExpenseOtherExpenseInterestInterestincome4" localSheetId="11">#REF!</definedName>
    <definedName name="Sheet2OtherIncomeExpenseOtherExpenseInterestInterestincome4">#REF!</definedName>
    <definedName name="Sheet2OtherIncomeExpenseOtherExpenseInterestInterestincome5" localSheetId="11">#REF!</definedName>
    <definedName name="Sheet2OtherIncomeExpenseOtherExpenseInterestInterestincome5">#REF!</definedName>
    <definedName name="Sheet2OtherIncomeExpenseOtherExpenseInterestInterestOther1" localSheetId="11">#REF!</definedName>
    <definedName name="Sheet2OtherIncomeExpenseOtherExpenseInterestInterestOther1">#REF!</definedName>
    <definedName name="Sheet2OtherIncomeExpenseOtherExpenseInterestInterestOther2" localSheetId="11">#REF!</definedName>
    <definedName name="Sheet2OtherIncomeExpenseOtherExpenseInterestInterestOther2">#REF!</definedName>
    <definedName name="Sheet2OtherIncomeExpenseOtherExpenseInterestInterestOther3" localSheetId="11">#REF!</definedName>
    <definedName name="Sheet2OtherIncomeExpenseOtherExpenseInterestInterestOther3">#REF!</definedName>
    <definedName name="Sheet2OtherIncomeExpenseOtherExpenseInterestInterestOther4" localSheetId="11">#REF!</definedName>
    <definedName name="Sheet2OtherIncomeExpenseOtherExpenseInterestInterestOther4">#REF!</definedName>
    <definedName name="Sheet2OtherIncomeExpenseOtherExpenseInterestInterestOther5" localSheetId="11">#REF!</definedName>
    <definedName name="Sheet2OtherIncomeExpenseOtherExpenseInterestInterestOther5">#REF!</definedName>
    <definedName name="Sheet2OtherIncomeExpenseOtherExpenseInterestInterestRevenue1" localSheetId="11">#REF!</definedName>
    <definedName name="Sheet2OtherIncomeExpenseOtherExpenseInterestInterestRevenue1">#REF!</definedName>
    <definedName name="Sheet2OtherIncomeExpenseOtherExpenseInterestInterestRevenue2" localSheetId="11">#REF!</definedName>
    <definedName name="Sheet2OtherIncomeExpenseOtherExpenseInterestInterestRevenue2">#REF!</definedName>
    <definedName name="Sheet2OtherIncomeExpenseOtherExpenseInterestInterestRevenue3" localSheetId="11">#REF!</definedName>
    <definedName name="Sheet2OtherIncomeExpenseOtherExpenseInterestInterestRevenue3">#REF!</definedName>
    <definedName name="Sheet2OtherIncomeExpenseOtherExpenseInterestInterestRevenue4" localSheetId="11">#REF!</definedName>
    <definedName name="Sheet2OtherIncomeExpenseOtherExpenseInterestInterestRevenue4">#REF!</definedName>
    <definedName name="Sheet2OtherIncomeExpenseOtherExpenseInterestInterestRevenue5" localSheetId="11">#REF!</definedName>
    <definedName name="Sheet2OtherIncomeExpenseOtherExpenseInterestInterestRevenue5">#REF!</definedName>
    <definedName name="Sheet2OtherIncomeExpenseOtherExpenseInterestTotalInterestexpenselease1" localSheetId="11">#REF!</definedName>
    <definedName name="Sheet2OtherIncomeExpenseOtherExpenseInterestTotalInterestexpenselease1">#REF!</definedName>
    <definedName name="Sheet2OtherIncomeExpenseOtherExpenseInterestTotalInterestexpenselease2" localSheetId="11">#REF!</definedName>
    <definedName name="Sheet2OtherIncomeExpenseOtherExpenseInterestTotalInterestexpenselease2">#REF!</definedName>
    <definedName name="Sheet2OtherIncomeExpenseOtherExpenseInterestTotalInterestexpenselease3" localSheetId="11">#REF!</definedName>
    <definedName name="Sheet2OtherIncomeExpenseOtherExpenseInterestTotalInterestexpenselease3">#REF!</definedName>
    <definedName name="Sheet2OtherIncomeExpenseOtherExpenseInterestTotalInterestexpenselease4" localSheetId="11">#REF!</definedName>
    <definedName name="Sheet2OtherIncomeExpenseOtherExpenseInterestTotalInterestexpenselease4">#REF!</definedName>
    <definedName name="Sheet2OtherIncomeExpenseOtherExpenseInterestTotalInterestexpenselease5" localSheetId="11">#REF!</definedName>
    <definedName name="Sheet2OtherIncomeExpenseOtherExpenseInterestTotalInterestexpenselease5">#REF!</definedName>
    <definedName name="Sheet2OtherIncomeExpenseOtherExpenseRDCreditsandGrants" localSheetId="11">#REF!</definedName>
    <definedName name="Sheet2OtherIncomeExpenseOtherExpenseRDCreditsandGrants">#REF!</definedName>
    <definedName name="Sheet2OtherIncomeExpenseOtherExpenseRDCreditsandGrantsGrant1" localSheetId="11">#REF!</definedName>
    <definedName name="Sheet2OtherIncomeExpenseOtherExpenseRDCreditsandGrantsGrant1">#REF!</definedName>
    <definedName name="Sheet2OtherIncomeExpenseOtherExpenseRDCreditsandGrantsGrant2" localSheetId="11">#REF!</definedName>
    <definedName name="Sheet2OtherIncomeExpenseOtherExpenseRDCreditsandGrantsGrant2">#REF!</definedName>
    <definedName name="Sheet2OtherIncomeExpenseOtherExpenseRDCreditsandGrantsGrant3" localSheetId="11">#REF!</definedName>
    <definedName name="Sheet2OtherIncomeExpenseOtherExpenseRDCreditsandGrantsGrant3">#REF!</definedName>
    <definedName name="Sheet2OtherIncomeExpenseOtherExpenseRDCreditsandGrantsGrant4" localSheetId="11">#REF!</definedName>
    <definedName name="Sheet2OtherIncomeExpenseOtherExpenseRDCreditsandGrantsGrant4">#REF!</definedName>
    <definedName name="Sheet2OtherIncomeExpenseOtherExpenseRDCreditsandGrantsGrant5" localSheetId="11">#REF!</definedName>
    <definedName name="Sheet2OtherIncomeExpenseOtherExpenseRDCreditsandGrantsGrant5">#REF!</definedName>
    <definedName name="Sheet2OtherIncomeExpenseOtherExpenseRDCreditsandGrantsIRAPGrant1" localSheetId="11">#REF!</definedName>
    <definedName name="Sheet2OtherIncomeExpenseOtherExpenseRDCreditsandGrantsIRAPGrant1">#REF!</definedName>
    <definedName name="Sheet2OtherIncomeExpenseOtherExpenseRDCreditsandGrantsIRAPGrant2" localSheetId="11">#REF!</definedName>
    <definedName name="Sheet2OtherIncomeExpenseOtherExpenseRDCreditsandGrantsIRAPGrant2">#REF!</definedName>
    <definedName name="Sheet2OtherIncomeExpenseOtherExpenseRDCreditsandGrantsIRAPGrant3" localSheetId="11">#REF!</definedName>
    <definedName name="Sheet2OtherIncomeExpenseOtherExpenseRDCreditsandGrantsIRAPGrant3">#REF!</definedName>
    <definedName name="Sheet2OtherIncomeExpenseOtherExpenseRDCreditsandGrantsIRAPGrant4" localSheetId="11">#REF!</definedName>
    <definedName name="Sheet2OtherIncomeExpenseOtherExpenseRDCreditsandGrantsIRAPGrant4">#REF!</definedName>
    <definedName name="Sheet2OtherIncomeExpenseOtherExpenseRDCreditsandGrantsIRAPGrant5" localSheetId="11">#REF!</definedName>
    <definedName name="Sheet2OtherIncomeExpenseOtherExpenseRDCreditsandGrantsIRAPGrant5">#REF!</definedName>
    <definedName name="Sheet2OtherIncomeExpenseOtherExpenseRDCreditsandGrantsRDCreditsandGrantsOther1" localSheetId="11">#REF!</definedName>
    <definedName name="Sheet2OtherIncomeExpenseOtherExpenseRDCreditsandGrantsRDCreditsandGrantsOther1">#REF!</definedName>
    <definedName name="Sheet2OtherIncomeExpenseOtherExpenseRDCreditsandGrantsRDCreditsandGrantsOther2" localSheetId="11">#REF!</definedName>
    <definedName name="Sheet2OtherIncomeExpenseOtherExpenseRDCreditsandGrantsRDCreditsandGrantsOther2">#REF!</definedName>
    <definedName name="Sheet2OtherIncomeExpenseOtherExpenseRDCreditsandGrantsRDCreditsandGrantsOther3" localSheetId="11">#REF!</definedName>
    <definedName name="Sheet2OtherIncomeExpenseOtherExpenseRDCreditsandGrantsRDCreditsandGrantsOther3">#REF!</definedName>
    <definedName name="Sheet2OtherIncomeExpenseOtherExpenseRDCreditsandGrantsRDCreditsandGrantsOther4" localSheetId="11">#REF!</definedName>
    <definedName name="Sheet2OtherIncomeExpenseOtherExpenseRDCreditsandGrantsRDCreditsandGrantsOther4">#REF!</definedName>
    <definedName name="Sheet2OtherIncomeExpenseOtherExpenseRDCreditsandGrantsRDCreditsandGrantsOther5" localSheetId="11">#REF!</definedName>
    <definedName name="Sheet2OtherIncomeExpenseOtherExpenseRDCreditsandGrantsRDCreditsandGrantsOther5">#REF!</definedName>
    <definedName name="Sheet2OtherIncomeExpenseOtherExpenseRDCreditsandGrantsSREDCredits1" localSheetId="11">#REF!</definedName>
    <definedName name="Sheet2OtherIncomeExpenseOtherExpenseRDCreditsandGrantsSREDCredits1">#REF!</definedName>
    <definedName name="Sheet2OtherIncomeExpenseOtherExpenseRDCreditsandGrantsSREDCredits2" localSheetId="11">#REF!</definedName>
    <definedName name="Sheet2OtherIncomeExpenseOtherExpenseRDCreditsandGrantsSREDCredits2">#REF!</definedName>
    <definedName name="Sheet2OtherIncomeExpenseOtherExpenseRDCreditsandGrantsSREDCredits3" localSheetId="11">#REF!</definedName>
    <definedName name="Sheet2OtherIncomeExpenseOtherExpenseRDCreditsandGrantsSREDCredits3">#REF!</definedName>
    <definedName name="Sheet2OtherIncomeExpenseOtherExpenseRDCreditsandGrantsSREDCredits4" localSheetId="11">#REF!</definedName>
    <definedName name="Sheet2OtherIncomeExpenseOtherExpenseRDCreditsandGrantsSREDCredits4">#REF!</definedName>
    <definedName name="Sheet2OtherIncomeExpenseOtherExpenseRDCreditsandGrantsSREDCredits5" localSheetId="11">#REF!</definedName>
    <definedName name="Sheet2OtherIncomeExpenseOtherExpenseRDCreditsandGrantsSREDCredits5">#REF!</definedName>
    <definedName name="Sheet2OtherIncomeExpenseOtherExpenseReallocations1" localSheetId="11">#REF!</definedName>
    <definedName name="Sheet2OtherIncomeExpenseOtherExpenseReallocations1">#REF!</definedName>
    <definedName name="Sheet2OtherIncomeExpenseOtherExpenseReallocations2" localSheetId="11">#REF!</definedName>
    <definedName name="Sheet2OtherIncomeExpenseOtherExpenseReallocations2">#REF!</definedName>
    <definedName name="Sheet2OtherIncomeExpenseOtherExpenseReallocations3" localSheetId="11">#REF!</definedName>
    <definedName name="Sheet2OtherIncomeExpenseOtherExpenseReallocations3">#REF!</definedName>
    <definedName name="Sheet2OtherIncomeExpenseOtherExpenseReallocations4" localSheetId="11">#REF!</definedName>
    <definedName name="Sheet2OtherIncomeExpenseOtherExpenseReallocations4">#REF!</definedName>
    <definedName name="Sheet2OtherIncomeExpenseOtherExpenseReallocations5" localSheetId="11">#REF!</definedName>
    <definedName name="Sheet2OtherIncomeExpenseOtherExpenseReallocations5">#REF!</definedName>
    <definedName name="Sheet2OtherIncomeExpenseOtherExpenseStockCompGA1" localSheetId="11">#REF!</definedName>
    <definedName name="Sheet2OtherIncomeExpenseOtherExpenseStockCompGA1">#REF!</definedName>
    <definedName name="Sheet2OtherIncomeExpenseOtherExpenseStockCompGA2" localSheetId="11">#REF!</definedName>
    <definedName name="Sheet2OtherIncomeExpenseOtherExpenseStockCompGA2">#REF!</definedName>
    <definedName name="Sheet2OtherIncomeExpenseOtherExpenseStockCompGA3" localSheetId="11">#REF!</definedName>
    <definedName name="Sheet2OtherIncomeExpenseOtherExpenseStockCompGA3">#REF!</definedName>
    <definedName name="Sheet2OtherIncomeExpenseOtherExpenseStockCompGA4" localSheetId="11">#REF!</definedName>
    <definedName name="Sheet2OtherIncomeExpenseOtherExpenseStockCompGA4">#REF!</definedName>
    <definedName name="Sheet2OtherIncomeExpenseOtherExpenseStockCompGA5" localSheetId="11">#REF!</definedName>
    <definedName name="Sheet2OtherIncomeExpenseOtherExpenseStockCompGA5">#REF!</definedName>
    <definedName name="Sheet2OtherIncomeExpenseOtherExpenseStockCompRD1" localSheetId="11">#REF!</definedName>
    <definedName name="Sheet2OtherIncomeExpenseOtherExpenseStockCompRD1">#REF!</definedName>
    <definedName name="Sheet2OtherIncomeExpenseOtherExpenseStockCompRD2" localSheetId="11">#REF!</definedName>
    <definedName name="Sheet2OtherIncomeExpenseOtherExpenseStockCompRD2">#REF!</definedName>
    <definedName name="Sheet2OtherIncomeExpenseOtherExpenseStockCompRD3" localSheetId="11">#REF!</definedName>
    <definedName name="Sheet2OtherIncomeExpenseOtherExpenseStockCompRD3">#REF!</definedName>
    <definedName name="Sheet2OtherIncomeExpenseOtherExpenseStockCompRD4" localSheetId="11">#REF!</definedName>
    <definedName name="Sheet2OtherIncomeExpenseOtherExpenseStockCompRD4">#REF!</definedName>
    <definedName name="Sheet2OtherIncomeExpenseOtherExpenseStockCompRD5" localSheetId="11">#REF!</definedName>
    <definedName name="Sheet2OtherIncomeExpenseOtherExpenseStockCompRD5">#REF!</definedName>
    <definedName name="Sheet2OtherIncomeExpenseOtherExpenseSuspense1" localSheetId="11">#REF!</definedName>
    <definedName name="Sheet2OtherIncomeExpenseOtherExpenseSuspense1">#REF!</definedName>
    <definedName name="Sheet2OtherIncomeExpenseOtherExpenseSuspense2" localSheetId="11">#REF!</definedName>
    <definedName name="Sheet2OtherIncomeExpenseOtherExpenseSuspense2">#REF!</definedName>
    <definedName name="Sheet2OtherIncomeExpenseOtherExpenseSuspense3" localSheetId="11">#REF!</definedName>
    <definedName name="Sheet2OtherIncomeExpenseOtherExpenseSuspense3">#REF!</definedName>
    <definedName name="Sheet2OtherIncomeExpenseOtherExpenseSuspense4" localSheetId="11">#REF!</definedName>
    <definedName name="Sheet2OtherIncomeExpenseOtherExpenseSuspense4">#REF!</definedName>
    <definedName name="Sheet2OtherIncomeExpenseOtherExpenseSuspense5" localSheetId="11">#REF!</definedName>
    <definedName name="Sheet2OtherIncomeExpenseOtherExpenseSuspense5">#REF!</definedName>
    <definedName name="Sheet2OtherIncomeExpenseOtherExpenseTotalInterest1" localSheetId="11">#REF!</definedName>
    <definedName name="Sheet2OtherIncomeExpenseOtherExpenseTotalInterest1">#REF!</definedName>
    <definedName name="Sheet2OtherIncomeExpenseOtherExpenseTotalInterest2" localSheetId="11">#REF!</definedName>
    <definedName name="Sheet2OtherIncomeExpenseOtherExpenseTotalInterest2">#REF!</definedName>
    <definedName name="Sheet2OtherIncomeExpenseOtherExpenseTotalInterest3" localSheetId="11">#REF!</definedName>
    <definedName name="Sheet2OtherIncomeExpenseOtherExpenseTotalInterest3">#REF!</definedName>
    <definedName name="Sheet2OtherIncomeExpenseOtherExpenseTotalInterest4" localSheetId="11">#REF!</definedName>
    <definedName name="Sheet2OtherIncomeExpenseOtherExpenseTotalInterest4">#REF!</definedName>
    <definedName name="Sheet2OtherIncomeExpenseOtherExpenseTotalInterest5" localSheetId="11">#REF!</definedName>
    <definedName name="Sheet2OtherIncomeExpenseOtherExpenseTotalInterest5">#REF!</definedName>
    <definedName name="Sheet2OtherIncomeExpenseOtherExpenseTotalRDCreditsandGrants1" localSheetId="11">#REF!</definedName>
    <definedName name="Sheet2OtherIncomeExpenseOtherExpenseTotalRDCreditsandGrants1">#REF!</definedName>
    <definedName name="Sheet2OtherIncomeExpenseOtherExpenseTotalRDCreditsandGrants2" localSheetId="11">#REF!</definedName>
    <definedName name="Sheet2OtherIncomeExpenseOtherExpenseTotalRDCreditsandGrants2">#REF!</definedName>
    <definedName name="Sheet2OtherIncomeExpenseOtherExpenseTotalRDCreditsandGrants3" localSheetId="11">#REF!</definedName>
    <definedName name="Sheet2OtherIncomeExpenseOtherExpenseTotalRDCreditsandGrants3">#REF!</definedName>
    <definedName name="Sheet2OtherIncomeExpenseOtherExpenseTotalRDCreditsandGrants4" localSheetId="11">#REF!</definedName>
    <definedName name="Sheet2OtherIncomeExpenseOtherExpenseTotalRDCreditsandGrants4">#REF!</definedName>
    <definedName name="Sheet2OtherIncomeExpenseOtherExpenseTotalRDCreditsandGrants5" localSheetId="11">#REF!</definedName>
    <definedName name="Sheet2OtherIncomeExpenseOtherExpenseTotalRDCreditsandGrants5">#REF!</definedName>
    <definedName name="Sheet2OtherIncomeExpenseOtherIncome" localSheetId="11">#REF!</definedName>
    <definedName name="Sheet2OtherIncomeExpenseOtherIncome">#REF!</definedName>
    <definedName name="Sheet2OtherIncomeExpenseOtherIncomeForegivenessofdebt1" localSheetId="11">#REF!</definedName>
    <definedName name="Sheet2OtherIncomeExpenseOtherIncomeForegivenessofdebt1">#REF!</definedName>
    <definedName name="Sheet2OtherIncomeExpenseOtherIncomeForegivenessofdebt2" localSheetId="11">#REF!</definedName>
    <definedName name="Sheet2OtherIncomeExpenseOtherIncomeForegivenessofdebt2">#REF!</definedName>
    <definedName name="Sheet2OtherIncomeExpenseOtherIncomeForegivenessofdebt3" localSheetId="11">#REF!</definedName>
    <definedName name="Sheet2OtherIncomeExpenseOtherIncomeForegivenessofdebt3">#REF!</definedName>
    <definedName name="Sheet2OtherIncomeExpenseOtherIncomeForegivenessofdebt4" localSheetId="11">#REF!</definedName>
    <definedName name="Sheet2OtherIncomeExpenseOtherIncomeForegivenessofdebt4">#REF!</definedName>
    <definedName name="Sheet2OtherIncomeExpenseOtherIncomeForegivenessofdebt5" localSheetId="11">#REF!</definedName>
    <definedName name="Sheet2OtherIncomeExpenseOtherIncomeForegivenessofdebt5">#REF!</definedName>
    <definedName name="Sheet2OtherIncomeExpenseOtherIncomeMiscellaneousRevenue1" localSheetId="11">#REF!</definedName>
    <definedName name="Sheet2OtherIncomeExpenseOtherIncomeMiscellaneousRevenue1">#REF!</definedName>
    <definedName name="Sheet2OtherIncomeExpenseOtherIncomeMiscellaneousRevenue2" localSheetId="11">#REF!</definedName>
    <definedName name="Sheet2OtherIncomeExpenseOtherIncomeMiscellaneousRevenue2">#REF!</definedName>
    <definedName name="Sheet2OtherIncomeExpenseOtherIncomeMiscellaneousRevenue3" localSheetId="11">#REF!</definedName>
    <definedName name="Sheet2OtherIncomeExpenseOtherIncomeMiscellaneousRevenue3">#REF!</definedName>
    <definedName name="Sheet2OtherIncomeExpenseOtherIncomeMiscellaneousRevenue4" localSheetId="11">#REF!</definedName>
    <definedName name="Sheet2OtherIncomeExpenseOtherIncomeMiscellaneousRevenue4">#REF!</definedName>
    <definedName name="Sheet2OtherIncomeExpenseOtherIncomeMiscellaneousRevenue5" localSheetId="11">#REF!</definedName>
    <definedName name="Sheet2OtherIncomeExpenseOtherIncomeMiscellaneousRevenue5">#REF!</definedName>
    <definedName name="Sheet2OtherIncomeExpenseTotalOtherExpense1" localSheetId="11">#REF!</definedName>
    <definedName name="Sheet2OtherIncomeExpenseTotalOtherExpense1">#REF!</definedName>
    <definedName name="Sheet2OtherIncomeExpenseTotalOtherExpense2" localSheetId="11">#REF!</definedName>
    <definedName name="Sheet2OtherIncomeExpenseTotalOtherExpense2">#REF!</definedName>
    <definedName name="Sheet2OtherIncomeExpenseTotalOtherExpense3" localSheetId="11">#REF!</definedName>
    <definedName name="Sheet2OtherIncomeExpenseTotalOtherExpense3">#REF!</definedName>
    <definedName name="Sheet2OtherIncomeExpenseTotalOtherExpense4" localSheetId="11">#REF!</definedName>
    <definedName name="Sheet2OtherIncomeExpenseTotalOtherExpense4">#REF!</definedName>
    <definedName name="Sheet2OtherIncomeExpenseTotalOtherExpense5" localSheetId="11">#REF!</definedName>
    <definedName name="Sheet2OtherIncomeExpenseTotalOtherExpense5">#REF!</definedName>
    <definedName name="Sheet2OtherIncomeExpenseTotalOtherIncome1" localSheetId="11">#REF!</definedName>
    <definedName name="Sheet2OtherIncomeExpenseTotalOtherIncome1">#REF!</definedName>
    <definedName name="Sheet2OtherIncomeExpenseTotalOtherIncome2" localSheetId="11">#REF!</definedName>
    <definedName name="Sheet2OtherIncomeExpenseTotalOtherIncome2">#REF!</definedName>
    <definedName name="Sheet2OtherIncomeExpenseTotalOtherIncome3" localSheetId="11">#REF!</definedName>
    <definedName name="Sheet2OtherIncomeExpenseTotalOtherIncome3">#REF!</definedName>
    <definedName name="Sheet2OtherIncomeExpenseTotalOtherIncome4" localSheetId="11">#REF!</definedName>
    <definedName name="Sheet2OtherIncomeExpenseTotalOtherIncome4">#REF!</definedName>
    <definedName name="Sheet2OtherIncomeExpenseTotalOtherIncome5" localSheetId="11">#REF!</definedName>
    <definedName name="Sheet2OtherIncomeExpenseTotalOtherIncome5">#REF!</definedName>
    <definedName name="Sheet2TotalNetIncome1" localSheetId="11">#REF!</definedName>
    <definedName name="Sheet2TotalNetIncome1">#REF!</definedName>
    <definedName name="Sheet2TotalNetIncome2" localSheetId="11">#REF!</definedName>
    <definedName name="Sheet2TotalNetIncome2">#REF!</definedName>
    <definedName name="Sheet2TotalNetIncome3" localSheetId="11">#REF!</definedName>
    <definedName name="Sheet2TotalNetIncome3">#REF!</definedName>
    <definedName name="Sheet2TotalNetIncome4" localSheetId="11">#REF!</definedName>
    <definedName name="Sheet2TotalNetIncome4">#REF!</definedName>
    <definedName name="Sheet2TotalNetIncome5" localSheetId="11">#REF!</definedName>
    <definedName name="Sheet2TotalNetIncome5">#REF!</definedName>
    <definedName name="SizingColumn" localSheetId="11">#REF!</definedName>
    <definedName name="SizingColumn">#REF!</definedName>
    <definedName name="SOC_Status">'[5]Weights and Scores'!$G$10:$H$12</definedName>
    <definedName name="Sssasa" localSheetId="11">#REF!</definedName>
    <definedName name="Sssasa">#REF!</definedName>
    <definedName name="SSSS" localSheetId="11">#REF!</definedName>
    <definedName name="SSSS">#REF!</definedName>
    <definedName name="SSSSS" localSheetId="11">#REF!</definedName>
    <definedName name="SSSSS">#REF!</definedName>
    <definedName name="SVsdvSD" localSheetId="11">#REF!</definedName>
    <definedName name="SVsdvSD">#REF!</definedName>
    <definedName name="TechScore">'[5]Tech Scores'!$A$7:$K$65</definedName>
    <definedName name="Test">[8]BS!$G$7:$BN$495</definedName>
    <definedName name="To_Q2_2004" localSheetId="6">#REF!</definedName>
    <definedName name="To_Q2_2004" localSheetId="11">#REF!</definedName>
    <definedName name="To_Q2_2004" localSheetId="0">#REF!</definedName>
    <definedName name="To_Q2_2004" localSheetId="4">#REF!</definedName>
    <definedName name="To_Q2_2004" localSheetId="1">#REF!</definedName>
    <definedName name="To_Q2_2004">#REF!</definedName>
    <definedName name="URYURYULR" localSheetId="11">#REF!</definedName>
    <definedName name="URYURYULR">#REF!</definedName>
    <definedName name="USD">#REF!</definedName>
    <definedName name="UUKKUKU" localSheetId="11">#REF!</definedName>
    <definedName name="UUKKUKU">#REF!</definedName>
    <definedName name="UYLRLRLULRY" localSheetId="11">#REF!</definedName>
    <definedName name="UYLRLRLULRY">#REF!</definedName>
    <definedName name="vasdvasdv" localSheetId="11">#REF!</definedName>
    <definedName name="vasdvasdv">#REF!</definedName>
    <definedName name="vasvbasvba" localSheetId="11">#REF!</definedName>
    <definedName name="vasvbasvba">#REF!</definedName>
    <definedName name="vcnxcvnbxcvn" localSheetId="11">#REF!</definedName>
    <definedName name="vcnxcvnbxcvn">#REF!</definedName>
    <definedName name="ventes_2000" localSheetId="6">#REF!</definedName>
    <definedName name="ventes_2000" localSheetId="11">#REF!</definedName>
    <definedName name="ventes_2000" localSheetId="1">#REF!</definedName>
    <definedName name="ventes_2000">#REF!</definedName>
    <definedName name="ventes_2001" localSheetId="6">#REF!</definedName>
    <definedName name="ventes_2001" localSheetId="11">#REF!</definedName>
    <definedName name="ventes_2001" localSheetId="1">#REF!</definedName>
    <definedName name="ventes_2001">#REF!</definedName>
    <definedName name="ventes_2002" localSheetId="6">#REF!</definedName>
    <definedName name="ventes_2002" localSheetId="11">#REF!</definedName>
    <definedName name="ventes_2002" localSheetId="1">#REF!</definedName>
    <definedName name="ventes_2002">#REF!</definedName>
    <definedName name="ventes_2003" localSheetId="6">#REF!</definedName>
    <definedName name="ventes_2003" localSheetId="11">#REF!</definedName>
    <definedName name="ventes_2003" localSheetId="1">#REF!</definedName>
    <definedName name="ventes_2003">#REF!</definedName>
    <definedName name="VVV" localSheetId="11">#REF!</definedName>
    <definedName name="VVV">#REF!</definedName>
    <definedName name="vvzsdf" localSheetId="11">#REF!</definedName>
    <definedName name="vvzsdf">#REF!</definedName>
    <definedName name="vxcncxvn" localSheetId="11">#REF!</definedName>
    <definedName name="vxcncxvn">#REF!</definedName>
    <definedName name="vxcvnxcvn" localSheetId="11">#REF!</definedName>
    <definedName name="vxcvnxcvn">#REF!</definedName>
    <definedName name="vzxbzxcbzb" localSheetId="11">#REF!</definedName>
    <definedName name="vzxbzxcbzb">#REF!</definedName>
    <definedName name="WACCBox">#REF!</definedName>
    <definedName name="xBooksReportCompanyFileData2" localSheetId="11">#REF!</definedName>
    <definedName name="xBooksReportCompanyFileData2">#REF!</definedName>
    <definedName name="xBooksReportCompanyFileLastQBS" localSheetId="11">#REF!</definedName>
    <definedName name="xBooksReportCompanyFileLastQBS">#REF!</definedName>
    <definedName name="xBooksReportCompanyFileLastQPL" localSheetId="11">#REF!</definedName>
    <definedName name="xBooksReportCompanyFileLastQPL">#REF!</definedName>
    <definedName name="xBooksReportCompanyFileLastYBS" localSheetId="11">#REF!</definedName>
    <definedName name="xBooksReportCompanyFileLastYBS">#REF!</definedName>
    <definedName name="xBooksReportCompanyFileLastYTDPL" localSheetId="11">#REF!</definedName>
    <definedName name="xBooksReportCompanyFileLastYTDPL">#REF!</definedName>
    <definedName name="xBooksReportCompanyFileSheet2" localSheetId="11">#REF!</definedName>
    <definedName name="xBooksReportCompanyFileSheet2">#REF!</definedName>
    <definedName name="xBooksReportCompanyFileYTDPL" localSheetId="11">#REF!</definedName>
    <definedName name="xBooksReportCompanyFileYTDPL">#REF!</definedName>
    <definedName name="xBooksReportXMLCumulative" localSheetId="11">#REF!</definedName>
    <definedName name="xBooksReportXMLCumulative">#REF!</definedName>
    <definedName name="xBooksReportXMLData1" localSheetId="11">#REF!</definedName>
    <definedName name="xBooksReportXMLData1">#REF!</definedName>
    <definedName name="xBooksReportXMLData2" localSheetId="11">#REF!</definedName>
    <definedName name="xBooksReportXMLData2">#REF!</definedName>
    <definedName name="xBooksReportXMLData6" localSheetId="11">#REF!</definedName>
    <definedName name="xBooksReportXMLData6">#REF!</definedName>
    <definedName name="xBooksReportXMLLastQBS" localSheetId="11">#REF!</definedName>
    <definedName name="xBooksReportXMLLastQBS">#REF!</definedName>
    <definedName name="xBooksReportXMLLastQPL" localSheetId="11">#REF!</definedName>
    <definedName name="xBooksReportXMLLastQPL">#REF!</definedName>
    <definedName name="xBooksReportXMLLastYBS" localSheetId="11">#REF!</definedName>
    <definedName name="xBooksReportXMLLastYBS">#REF!</definedName>
    <definedName name="xBooksReportXMLLastYTDPL" localSheetId="11">#REF!</definedName>
    <definedName name="xBooksReportXMLLastYTDPL">#REF!</definedName>
    <definedName name="xBooksReportXMLSheet2" localSheetId="11">#REF!</definedName>
    <definedName name="xBooksReportXMLSheet2">#REF!</definedName>
    <definedName name="xBooksReportXMLYTDPL" localSheetId="11">#REF!</definedName>
    <definedName name="xBooksReportXMLYTDPL">#REF!</definedName>
    <definedName name="xc" localSheetId="11">#REF!</definedName>
    <definedName name="xc">#REF!</definedName>
    <definedName name="xcvn" localSheetId="11">#REF!</definedName>
    <definedName name="xcvn">#REF!</definedName>
    <definedName name="xcvncxvns" localSheetId="11">#REF!</definedName>
    <definedName name="xcvncxvns">#REF!</definedName>
    <definedName name="xzcvzxcv" localSheetId="11">#REF!</definedName>
    <definedName name="xzcvzxcv">#REF!</definedName>
    <definedName name="xzdcgvgzxfcbxcvb" localSheetId="11">#REF!</definedName>
    <definedName name="xzdcgvgzxfcbxcvb">#REF!</definedName>
    <definedName name="Year">#REF!</definedName>
    <definedName name="Year_0_DG" localSheetId="6">#REF!</definedName>
    <definedName name="Year_0_DG" localSheetId="11">#REF!</definedName>
    <definedName name="Year_0_DG" localSheetId="1">#REF!</definedName>
    <definedName name="Year_0_DG">#REF!</definedName>
    <definedName name="Year_1_DG" localSheetId="6">#REF!</definedName>
    <definedName name="Year_1_DG" localSheetId="11">#REF!</definedName>
    <definedName name="Year_1_DG" localSheetId="1">#REF!</definedName>
    <definedName name="Year_1_DG">#REF!</definedName>
    <definedName name="YEAR_2_DG" localSheetId="6">#REF!</definedName>
    <definedName name="YEAR_2_DG" localSheetId="11">#REF!</definedName>
    <definedName name="YEAR_2_DG" localSheetId="1">#REF!</definedName>
    <definedName name="YEAR_2_DG">#REF!</definedName>
    <definedName name="YEAR_3_DG" localSheetId="6">#REF!</definedName>
    <definedName name="YEAR_3_DG" localSheetId="11">#REF!</definedName>
    <definedName name="YEAR_3_DG" localSheetId="1">#REF!</definedName>
    <definedName name="YEAR_3_DG">#REF!</definedName>
    <definedName name="ymetymey" localSheetId="11">#REF!</definedName>
    <definedName name="ymetymey">#REF!</definedName>
    <definedName name="ymtymjyt" localSheetId="11">#REF!</definedName>
    <definedName name="ymtymjyt">#REF!</definedName>
    <definedName name="YTDPLGrossProfit1" localSheetId="11">#REF!</definedName>
    <definedName name="YTDPLGrossProfit1">#REF!</definedName>
    <definedName name="YTDPLGrossProfit2" localSheetId="11">#REF!</definedName>
    <definedName name="YTDPLGrossProfit2">#REF!</definedName>
    <definedName name="YTDPLGrossProfit3" localSheetId="11">#REF!</definedName>
    <definedName name="YTDPLGrossProfit3">#REF!</definedName>
    <definedName name="YTDPLGrossProfitExpense" localSheetId="11">#REF!</definedName>
    <definedName name="YTDPLGrossProfitExpense">#REF!</definedName>
    <definedName name="YTDPLGrossProfitExpense60RESEARCHDEVELOPMENT" localSheetId="11">#REF!</definedName>
    <definedName name="YTDPLGrossProfitExpense60RESEARCHDEVELOPMENT">#REF!</definedName>
    <definedName name="YTDPLGrossProfitExpense60RESEARCHDEVELOPMENT60RESEARCHDEVELOPMENTOther1" localSheetId="11">#REF!</definedName>
    <definedName name="YTDPLGrossProfitExpense60RESEARCHDEVELOPMENT60RESEARCHDEVELOPMENTOther1">#REF!</definedName>
    <definedName name="YTDPLGrossProfitExpense60RESEARCHDEVELOPMENT60RESEARCHDEVELOPMENTOther2" localSheetId="11">#REF!</definedName>
    <definedName name="YTDPLGrossProfitExpense60RESEARCHDEVELOPMENT60RESEARCHDEVELOPMENTOther2">#REF!</definedName>
    <definedName name="YTDPLGrossProfitExpense60RESEARCHDEVELOPMENT60RESEARCHDEVELOPMENTOther3" localSheetId="11">#REF!</definedName>
    <definedName name="YTDPLGrossProfitExpense60RESEARCHDEVELOPMENT60RESEARCHDEVELOPMENTOther3">#REF!</definedName>
    <definedName name="YTDPLGrossProfitExpense60RESEARCHDEVELOPMENT61DISCOVERY" localSheetId="11">#REF!</definedName>
    <definedName name="YTDPLGrossProfitExpense60RESEARCHDEVELOPMENT61DISCOVERY">#REF!</definedName>
    <definedName name="YTDPLGrossProfitExpense60RESEARCHDEVELOPMENT61DISCOVERY61DISCOVERYOther1" localSheetId="11">#REF!</definedName>
    <definedName name="YTDPLGrossProfitExpense60RESEARCHDEVELOPMENT61DISCOVERY61DISCOVERYOther1">#REF!</definedName>
    <definedName name="YTDPLGrossProfitExpense60RESEARCHDEVELOPMENT61DISCOVERY61DISCOVERYOther2" localSheetId="11">#REF!</definedName>
    <definedName name="YTDPLGrossProfitExpense60RESEARCHDEVELOPMENT61DISCOVERY61DISCOVERYOther2">#REF!</definedName>
    <definedName name="YTDPLGrossProfitExpense60RESEARCHDEVELOPMENT61DISCOVERY61DISCOVERYOther3" localSheetId="11">#REF!</definedName>
    <definedName name="YTDPLGrossProfitExpense60RESEARCHDEVELOPMENT61DISCOVERY61DISCOVERYOther3">#REF!</definedName>
    <definedName name="YTDPLGrossProfitExpense60RESEARCHDEVELOPMENT61DISCOVERYAdministration" localSheetId="11">#REF!</definedName>
    <definedName name="YTDPLGrossProfitExpense60RESEARCHDEVELOPMENT61DISCOVERYAdministration">#REF!</definedName>
    <definedName name="YTDPLGrossProfitExpense60RESEARCHDEVELOPMENT61DISCOVERYAdministrationAdministrationOther1" localSheetId="11">#REF!</definedName>
    <definedName name="YTDPLGrossProfitExpense60RESEARCHDEVELOPMENT61DISCOVERYAdministrationAdministrationOther1">#REF!</definedName>
    <definedName name="YTDPLGrossProfitExpense60RESEARCHDEVELOPMENT61DISCOVERYAdministrationAdministrationOther2" localSheetId="11">#REF!</definedName>
    <definedName name="YTDPLGrossProfitExpense60RESEARCHDEVELOPMENT61DISCOVERYAdministrationAdministrationOther2">#REF!</definedName>
    <definedName name="YTDPLGrossProfitExpense60RESEARCHDEVELOPMENT61DISCOVERYAdministrationAdministrationOther3" localSheetId="11">#REF!</definedName>
    <definedName name="YTDPLGrossProfitExpense60RESEARCHDEVELOPMENT61DISCOVERYAdministrationAdministrationOther3">#REF!</definedName>
    <definedName name="YTDPLGrossProfitExpense60RESEARCHDEVELOPMENT61DISCOVERYAdministrationConferences1" localSheetId="11">#REF!</definedName>
    <definedName name="YTDPLGrossProfitExpense60RESEARCHDEVELOPMENT61DISCOVERYAdministrationConferences1">#REF!</definedName>
    <definedName name="YTDPLGrossProfitExpense60RESEARCHDEVELOPMENT61DISCOVERYAdministrationConferences2" localSheetId="11">#REF!</definedName>
    <definedName name="YTDPLGrossProfitExpense60RESEARCHDEVELOPMENT61DISCOVERYAdministrationConferences2">#REF!</definedName>
    <definedName name="YTDPLGrossProfitExpense60RESEARCHDEVELOPMENT61DISCOVERYAdministrationConferences3" localSheetId="11">#REF!</definedName>
    <definedName name="YTDPLGrossProfitExpense60RESEARCHDEVELOPMENT61DISCOVERYAdministrationConferences3">#REF!</definedName>
    <definedName name="YTDPLGrossProfitExpense60RESEARCHDEVELOPMENT61DISCOVERYAdministrationPresentationsandPublications1" localSheetId="11">#REF!</definedName>
    <definedName name="YTDPLGrossProfitExpense60RESEARCHDEVELOPMENT61DISCOVERYAdministrationPresentationsandPublications1">#REF!</definedName>
    <definedName name="YTDPLGrossProfitExpense60RESEARCHDEVELOPMENT61DISCOVERYAdministrationPresentationsandPublications2" localSheetId="11">#REF!</definedName>
    <definedName name="YTDPLGrossProfitExpense60RESEARCHDEVELOPMENT61DISCOVERYAdministrationPresentationsandPublications2">#REF!</definedName>
    <definedName name="YTDPLGrossProfitExpense60RESEARCHDEVELOPMENT61DISCOVERYAdministrationPresentationsandPublications3" localSheetId="11">#REF!</definedName>
    <definedName name="YTDPLGrossProfitExpense60RESEARCHDEVELOPMENT61DISCOVERYAdministrationPresentationsandPublications3">#REF!</definedName>
    <definedName name="YTDPLGrossProfitExpense60RESEARCHDEVELOPMENT61DISCOVERYAdministrationSubscriptionsandMemberships1" localSheetId="11">#REF!</definedName>
    <definedName name="YTDPLGrossProfitExpense60RESEARCHDEVELOPMENT61DISCOVERYAdministrationSubscriptionsandMemberships1">#REF!</definedName>
    <definedName name="YTDPLGrossProfitExpense60RESEARCHDEVELOPMENT61DISCOVERYAdministrationSubscriptionsandMemberships2" localSheetId="11">#REF!</definedName>
    <definedName name="YTDPLGrossProfitExpense60RESEARCHDEVELOPMENT61DISCOVERYAdministrationSubscriptionsandMemberships2">#REF!</definedName>
    <definedName name="YTDPLGrossProfitExpense60RESEARCHDEVELOPMENT61DISCOVERYAdministrationSubscriptionsandMemberships3" localSheetId="11">#REF!</definedName>
    <definedName name="YTDPLGrossProfitExpense60RESEARCHDEVELOPMENT61DISCOVERYAdministrationSubscriptionsandMemberships3">#REF!</definedName>
    <definedName name="YTDPLGrossProfitExpense60RESEARCHDEVELOPMENT61DISCOVERYAdministrationTotalTravel1" localSheetId="11">#REF!</definedName>
    <definedName name="YTDPLGrossProfitExpense60RESEARCHDEVELOPMENT61DISCOVERYAdministrationTotalTravel1">#REF!</definedName>
    <definedName name="YTDPLGrossProfitExpense60RESEARCHDEVELOPMENT61DISCOVERYAdministrationTotalTravel2" localSheetId="11">#REF!</definedName>
    <definedName name="YTDPLGrossProfitExpense60RESEARCHDEVELOPMENT61DISCOVERYAdministrationTotalTravel2">#REF!</definedName>
    <definedName name="YTDPLGrossProfitExpense60RESEARCHDEVELOPMENT61DISCOVERYAdministrationTotalTravel3" localSheetId="11">#REF!</definedName>
    <definedName name="YTDPLGrossProfitExpense60RESEARCHDEVELOPMENT61DISCOVERYAdministrationTotalTravel3">#REF!</definedName>
    <definedName name="YTDPLGrossProfitExpense60RESEARCHDEVELOPMENT61DISCOVERYAdministrationTrainingDevelopment1" localSheetId="11">#REF!</definedName>
    <definedName name="YTDPLGrossProfitExpense60RESEARCHDEVELOPMENT61DISCOVERYAdministrationTrainingDevelopment1">#REF!</definedName>
    <definedName name="YTDPLGrossProfitExpense60RESEARCHDEVELOPMENT61DISCOVERYAdministrationTrainingDevelopment2" localSheetId="11">#REF!</definedName>
    <definedName name="YTDPLGrossProfitExpense60RESEARCHDEVELOPMENT61DISCOVERYAdministrationTrainingDevelopment2">#REF!</definedName>
    <definedName name="YTDPLGrossProfitExpense60RESEARCHDEVELOPMENT61DISCOVERYAdministrationTrainingDevelopment3" localSheetId="11">#REF!</definedName>
    <definedName name="YTDPLGrossProfitExpense60RESEARCHDEVELOPMENT61DISCOVERYAdministrationTrainingDevelopment3">#REF!</definedName>
    <definedName name="YTDPLGrossProfitExpense60RESEARCHDEVELOPMENT61DISCOVERYAdministrationTravel" localSheetId="11">#REF!</definedName>
    <definedName name="YTDPLGrossProfitExpense60RESEARCHDEVELOPMENT61DISCOVERYAdministrationTravel">#REF!</definedName>
    <definedName name="YTDPLGrossProfitExpense60RESEARCHDEVELOPMENT61DISCOVERYAdministrationTravelFormationofSAB1" localSheetId="11">#REF!</definedName>
    <definedName name="YTDPLGrossProfitExpense60RESEARCHDEVELOPMENT61DISCOVERYAdministrationTravelFormationofSAB1">#REF!</definedName>
    <definedName name="YTDPLGrossProfitExpense60RESEARCHDEVELOPMENT61DISCOVERYAdministrationTravelFormationofSAB2" localSheetId="11">#REF!</definedName>
    <definedName name="YTDPLGrossProfitExpense60RESEARCHDEVELOPMENT61DISCOVERYAdministrationTravelFormationofSAB2">#REF!</definedName>
    <definedName name="YTDPLGrossProfitExpense60RESEARCHDEVELOPMENT61DISCOVERYAdministrationTravelFormationofSAB3" localSheetId="11">#REF!</definedName>
    <definedName name="YTDPLGrossProfitExpense60RESEARCHDEVELOPMENT61DISCOVERYAdministrationTravelFormationofSAB3">#REF!</definedName>
    <definedName name="YTDPLGrossProfitExpense60RESEARCHDEVELOPMENT61DISCOVERYAdministrationTravelSABTravel1" localSheetId="11">#REF!</definedName>
    <definedName name="YTDPLGrossProfitExpense60RESEARCHDEVELOPMENT61DISCOVERYAdministrationTravelSABTravel1">#REF!</definedName>
    <definedName name="YTDPLGrossProfitExpense60RESEARCHDEVELOPMENT61DISCOVERYAdministrationTravelSABTravel2" localSheetId="11">#REF!</definedName>
    <definedName name="YTDPLGrossProfitExpense60RESEARCHDEVELOPMENT61DISCOVERYAdministrationTravelSABTravel2">#REF!</definedName>
    <definedName name="YTDPLGrossProfitExpense60RESEARCHDEVELOPMENT61DISCOVERYAdministrationTravelSABTravel3" localSheetId="11">#REF!</definedName>
    <definedName name="YTDPLGrossProfitExpense60RESEARCHDEVELOPMENT61DISCOVERYAdministrationTravelSABTravel3">#REF!</definedName>
    <definedName name="YTDPLGrossProfitExpense60RESEARCHDEVELOPMENT61DISCOVERYAdministrationTravelTravelforSamDenmeade1" localSheetId="11">#REF!</definedName>
    <definedName name="YTDPLGrossProfitExpense60RESEARCHDEVELOPMENT61DISCOVERYAdministrationTravelTravelforSamDenmeade1">#REF!</definedName>
    <definedName name="YTDPLGrossProfitExpense60RESEARCHDEVELOPMENT61DISCOVERYAdministrationTravelTravelforSamDenmeade2" localSheetId="11">#REF!</definedName>
    <definedName name="YTDPLGrossProfitExpense60RESEARCHDEVELOPMENT61DISCOVERYAdministrationTravelTravelforSamDenmeade2">#REF!</definedName>
    <definedName name="YTDPLGrossProfitExpense60RESEARCHDEVELOPMENT61DISCOVERYAdministrationTravelTravelforSamDenmeade3" localSheetId="11">#REF!</definedName>
    <definedName name="YTDPLGrossProfitExpense60RESEARCHDEVELOPMENT61DISCOVERYAdministrationTravelTravelforSamDenmeade3">#REF!</definedName>
    <definedName name="YTDPLGrossProfitExpense60RESEARCHDEVELOPMENT61DISCOVERYAdministrationTravelTravelHUMxin1" localSheetId="11">#REF!</definedName>
    <definedName name="YTDPLGrossProfitExpense60RESEARCHDEVELOPMENT61DISCOVERYAdministrationTravelTravelHUMxin1">#REF!</definedName>
    <definedName name="YTDPLGrossProfitExpense60RESEARCHDEVELOPMENT61DISCOVERYAdministrationTravelTravelHUMxin2" localSheetId="11">#REF!</definedName>
    <definedName name="YTDPLGrossProfitExpense60RESEARCHDEVELOPMENT61DISCOVERYAdministrationTravelTravelHUMxin2">#REF!</definedName>
    <definedName name="YTDPLGrossProfitExpense60RESEARCHDEVELOPMENT61DISCOVERYAdministrationTravelTravelHUMxin3" localSheetId="11">#REF!</definedName>
    <definedName name="YTDPLGrossProfitExpense60RESEARCHDEVELOPMENT61DISCOVERYAdministrationTravelTravelHUMxin3">#REF!</definedName>
    <definedName name="YTDPLGrossProfitExpense60RESEARCHDEVELOPMENT61DISCOVERYAdministrationTravelTravelINxin1" localSheetId="11">#REF!</definedName>
    <definedName name="YTDPLGrossProfitExpense60RESEARCHDEVELOPMENT61DISCOVERYAdministrationTravelTravelINxin1">#REF!</definedName>
    <definedName name="YTDPLGrossProfitExpense60RESEARCHDEVELOPMENT61DISCOVERYAdministrationTravelTravelINxin2" localSheetId="11">#REF!</definedName>
    <definedName name="YTDPLGrossProfitExpense60RESEARCHDEVELOPMENT61DISCOVERYAdministrationTravelTravelINxin2">#REF!</definedName>
    <definedName name="YTDPLGrossProfitExpense60RESEARCHDEVELOPMENT61DISCOVERYAdministrationTravelTravelINxin3" localSheetId="11">#REF!</definedName>
    <definedName name="YTDPLGrossProfitExpense60RESEARCHDEVELOPMENT61DISCOVERYAdministrationTravelTravelINxin3">#REF!</definedName>
    <definedName name="YTDPLGrossProfitExpense60RESEARCHDEVELOPMENT61DISCOVERYAdministrationTravelTravelOther1" localSheetId="11">#REF!</definedName>
    <definedName name="YTDPLGrossProfitExpense60RESEARCHDEVELOPMENT61DISCOVERYAdministrationTravelTravelOther1">#REF!</definedName>
    <definedName name="YTDPLGrossProfitExpense60RESEARCHDEVELOPMENT61DISCOVERYAdministrationTravelTravelOther2" localSheetId="11">#REF!</definedName>
    <definedName name="YTDPLGrossProfitExpense60RESEARCHDEVELOPMENT61DISCOVERYAdministrationTravelTravelOther2">#REF!</definedName>
    <definedName name="YTDPLGrossProfitExpense60RESEARCHDEVELOPMENT61DISCOVERYAdministrationTravelTravelOther3" localSheetId="11">#REF!</definedName>
    <definedName name="YTDPLGrossProfitExpense60RESEARCHDEVELOPMENT61DISCOVERYAdministrationTravelTravelOther3">#REF!</definedName>
    <definedName name="YTDPLGrossProfitExpense60RESEARCHDEVELOPMENT61DISCOVERYAdministrationTravelTravelPORxin1" localSheetId="11">#REF!</definedName>
    <definedName name="YTDPLGrossProfitExpense60RESEARCHDEVELOPMENT61DISCOVERYAdministrationTravelTravelPORxin1">#REF!</definedName>
    <definedName name="YTDPLGrossProfitExpense60RESEARCHDEVELOPMENT61DISCOVERYAdministrationTravelTravelPORxin2" localSheetId="11">#REF!</definedName>
    <definedName name="YTDPLGrossProfitExpense60RESEARCHDEVELOPMENT61DISCOVERYAdministrationTravelTravelPORxin2">#REF!</definedName>
    <definedName name="YTDPLGrossProfitExpense60RESEARCHDEVELOPMENT61DISCOVERYAdministrationTravelTravelPORxin3" localSheetId="11">#REF!</definedName>
    <definedName name="YTDPLGrossProfitExpense60RESEARCHDEVELOPMENT61DISCOVERYAdministrationTravelTravelPORxin3">#REF!</definedName>
    <definedName name="YTDPLGrossProfitExpense60RESEARCHDEVELOPMENT61DISCOVERYConsultants" localSheetId="11">#REF!</definedName>
    <definedName name="YTDPLGrossProfitExpense60RESEARCHDEVELOPMENT61DISCOVERYConsultants">#REF!</definedName>
    <definedName name="YTDPLGrossProfitExpense60RESEARCHDEVELOPMENT61DISCOVERYConsultantsChiefScienceOfficer1" localSheetId="11">#REF!</definedName>
    <definedName name="YTDPLGrossProfitExpense60RESEARCHDEVELOPMENT61DISCOVERYConsultantsChiefScienceOfficer1">#REF!</definedName>
    <definedName name="YTDPLGrossProfitExpense60RESEARCHDEVELOPMENT61DISCOVERYConsultantsChiefScienceOfficer2" localSheetId="11">#REF!</definedName>
    <definedName name="YTDPLGrossProfitExpense60RESEARCHDEVELOPMENT61DISCOVERYConsultantsChiefScienceOfficer2">#REF!</definedName>
    <definedName name="YTDPLGrossProfitExpense60RESEARCHDEVELOPMENT61DISCOVERYConsultantsChiefScienceOfficer3" localSheetId="11">#REF!</definedName>
    <definedName name="YTDPLGrossProfitExpense60RESEARCHDEVELOPMENT61DISCOVERYConsultantsChiefScienceOfficer3">#REF!</definedName>
    <definedName name="YTDPLGrossProfitExpense60RESEARCHDEVELOPMENT61DISCOVERYConsultantsConsultantsOther1" localSheetId="11">#REF!</definedName>
    <definedName name="YTDPLGrossProfitExpense60RESEARCHDEVELOPMENT61DISCOVERYConsultantsConsultantsOther1">#REF!</definedName>
    <definedName name="YTDPLGrossProfitExpense60RESEARCHDEVELOPMENT61DISCOVERYConsultantsConsultantsOther2" localSheetId="11">#REF!</definedName>
    <definedName name="YTDPLGrossProfitExpense60RESEARCHDEVELOPMENT61DISCOVERYConsultantsConsultantsOther2">#REF!</definedName>
    <definedName name="YTDPLGrossProfitExpense60RESEARCHDEVELOPMENT61DISCOVERYConsultantsConsultantsOther3" localSheetId="11">#REF!</definedName>
    <definedName name="YTDPLGrossProfitExpense60RESEARCHDEVELOPMENT61DISCOVERYConsultantsConsultantsOther3">#REF!</definedName>
    <definedName name="YTDPLGrossProfitExpense60RESEARCHDEVELOPMENT61DISCOVERYConsultantsScientificAdvisoryBoardFees1" localSheetId="11">#REF!</definedName>
    <definedName name="YTDPLGrossProfitExpense60RESEARCHDEVELOPMENT61DISCOVERYConsultantsScientificAdvisoryBoardFees1">#REF!</definedName>
    <definedName name="YTDPLGrossProfitExpense60RESEARCHDEVELOPMENT61DISCOVERYConsultantsScientificAdvisoryBoardFees2" localSheetId="11">#REF!</definedName>
    <definedName name="YTDPLGrossProfitExpense60RESEARCHDEVELOPMENT61DISCOVERYConsultantsScientificAdvisoryBoardFees2">#REF!</definedName>
    <definedName name="YTDPLGrossProfitExpense60RESEARCHDEVELOPMENT61DISCOVERYConsultantsScientificAdvisoryBoardFees3" localSheetId="11">#REF!</definedName>
    <definedName name="YTDPLGrossProfitExpense60RESEARCHDEVELOPMENT61DISCOVERYConsultantsScientificAdvisoryBoardFees3">#REF!</definedName>
    <definedName name="YTDPLGrossProfitExpense60RESEARCHDEVELOPMENT61DISCOVERYContractResearchAgreements" localSheetId="11">#REF!</definedName>
    <definedName name="YTDPLGrossProfitExpense60RESEARCHDEVELOPMENT61DISCOVERYContractResearchAgreements">#REF!</definedName>
    <definedName name="YTDPLGrossProfitExpense60RESEARCHDEVELOPMENT61DISCOVERYContractResearchAgreementsBCCancerAgency1" localSheetId="11">#REF!</definedName>
    <definedName name="YTDPLGrossProfitExpense60RESEARCHDEVELOPMENT61DISCOVERYContractResearchAgreementsBCCancerAgency1">#REF!</definedName>
    <definedName name="YTDPLGrossProfitExpense60RESEARCHDEVELOPMENT61DISCOVERYContractResearchAgreementsBCCancerAgency2" localSheetId="11">#REF!</definedName>
    <definedName name="YTDPLGrossProfitExpense60RESEARCHDEVELOPMENT61DISCOVERYContractResearchAgreementsBCCancerAgency2">#REF!</definedName>
    <definedName name="YTDPLGrossProfitExpense60RESEARCHDEVELOPMENT61DISCOVERYContractResearchAgreementsBCCancerAgency3" localSheetId="11">#REF!</definedName>
    <definedName name="YTDPLGrossProfitExpense60RESEARCHDEVELOPMENT61DISCOVERYContractResearchAgreementsBCCancerAgency3">#REF!</definedName>
    <definedName name="YTDPLGrossProfitExpense60RESEARCHDEVELOPMENT61DISCOVERYContractResearchAgreementsContractResearchAgreementsOther1" localSheetId="11">#REF!</definedName>
    <definedName name="YTDPLGrossProfitExpense60RESEARCHDEVELOPMENT61DISCOVERYContractResearchAgreementsContractResearchAgreementsOther1">#REF!</definedName>
    <definedName name="YTDPLGrossProfitExpense60RESEARCHDEVELOPMENT61DISCOVERYContractResearchAgreementsContractResearchAgreementsOther2" localSheetId="11">#REF!</definedName>
    <definedName name="YTDPLGrossProfitExpense60RESEARCHDEVELOPMENT61DISCOVERYContractResearchAgreementsContractResearchAgreementsOther2">#REF!</definedName>
    <definedName name="YTDPLGrossProfitExpense60RESEARCHDEVELOPMENT61DISCOVERYContractResearchAgreementsContractResearchAgreementsOther3" localSheetId="11">#REF!</definedName>
    <definedName name="YTDPLGrossProfitExpense60RESEARCHDEVELOPMENT61DISCOVERYContractResearchAgreementsContractResearchAgreementsOther3">#REF!</definedName>
    <definedName name="YTDPLGrossProfitExpense60RESEARCHDEVELOPMENT61DISCOVERYContractResearchAgreementsHUMxinCRADARichardYoule1" localSheetId="11">#REF!</definedName>
    <definedName name="YTDPLGrossProfitExpense60RESEARCHDEVELOPMENT61DISCOVERYContractResearchAgreementsHUMxinCRADARichardYoule1">#REF!</definedName>
    <definedName name="YTDPLGrossProfitExpense60RESEARCHDEVELOPMENT61DISCOVERYContractResearchAgreementsHUMxinCRADARichardYoule2" localSheetId="11">#REF!</definedName>
    <definedName name="YTDPLGrossProfitExpense60RESEARCHDEVELOPMENT61DISCOVERYContractResearchAgreementsHUMxinCRADARichardYoule2">#REF!</definedName>
    <definedName name="YTDPLGrossProfitExpense60RESEARCHDEVELOPMENT61DISCOVERYContractResearchAgreementsHUMxinCRADARichardYoule3" localSheetId="11">#REF!</definedName>
    <definedName name="YTDPLGrossProfitExpense60RESEARCHDEVELOPMENT61DISCOVERYContractResearchAgreementsHUMxinCRADARichardYoule3">#REF!</definedName>
    <definedName name="YTDPLGrossProfitExpense60RESEARCHDEVELOPMENT61DISCOVERYContractResearchAgreementsINxinCRADAFDA1" localSheetId="11">#REF!</definedName>
    <definedName name="YTDPLGrossProfitExpense60RESEARCHDEVELOPMENT61DISCOVERYContractResearchAgreementsINxinCRADAFDA1">#REF!</definedName>
    <definedName name="YTDPLGrossProfitExpense60RESEARCHDEVELOPMENT61DISCOVERYContractResearchAgreementsINxinCRADAFDA2" localSheetId="11">#REF!</definedName>
    <definedName name="YTDPLGrossProfitExpense60RESEARCHDEVELOPMENT61DISCOVERYContractResearchAgreementsINxinCRADAFDA2">#REF!</definedName>
    <definedName name="YTDPLGrossProfitExpense60RESEARCHDEVELOPMENT61DISCOVERYContractResearchAgreementsINxinCRADAFDA3" localSheetId="11">#REF!</definedName>
    <definedName name="YTDPLGrossProfitExpense60RESEARCHDEVELOPMENT61DISCOVERYContractResearchAgreementsINxinCRADAFDA3">#REF!</definedName>
    <definedName name="YTDPLGrossProfitExpense60RESEARCHDEVELOPMENT61DISCOVERYContractResearchAgreementsJohnsHopkins1" localSheetId="11">#REF!</definedName>
    <definedName name="YTDPLGrossProfitExpense60RESEARCHDEVELOPMENT61DISCOVERYContractResearchAgreementsJohnsHopkins1">#REF!</definedName>
    <definedName name="YTDPLGrossProfitExpense60RESEARCHDEVELOPMENT61DISCOVERYContractResearchAgreementsJohnsHopkins2" localSheetId="11">#REF!</definedName>
    <definedName name="YTDPLGrossProfitExpense60RESEARCHDEVELOPMENT61DISCOVERYContractResearchAgreementsJohnsHopkins2">#REF!</definedName>
    <definedName name="YTDPLGrossProfitExpense60RESEARCHDEVELOPMENT61DISCOVERYContractResearchAgreementsJohnsHopkins3" localSheetId="11">#REF!</definedName>
    <definedName name="YTDPLGrossProfitExpense60RESEARCHDEVELOPMENT61DISCOVERYContractResearchAgreementsJohnsHopkins3">#REF!</definedName>
    <definedName name="YTDPLGrossProfitExpense60RESEARCHDEVELOPMENT61DISCOVERYContractResearchAgreementsPORxinCRADAJHUDenmeade1" localSheetId="11">#REF!</definedName>
    <definedName name="YTDPLGrossProfitExpense60RESEARCHDEVELOPMENT61DISCOVERYContractResearchAgreementsPORxinCRADAJHUDenmeade1">#REF!</definedName>
    <definedName name="YTDPLGrossProfitExpense60RESEARCHDEVELOPMENT61DISCOVERYContractResearchAgreementsPORxinCRADAJHUDenmeade2" localSheetId="11">#REF!</definedName>
    <definedName name="YTDPLGrossProfitExpense60RESEARCHDEVELOPMENT61DISCOVERYContractResearchAgreementsPORxinCRADAJHUDenmeade2">#REF!</definedName>
    <definedName name="YTDPLGrossProfitExpense60RESEARCHDEVELOPMENT61DISCOVERYContractResearchAgreementsPORxinCRADAJHUDenmeade3" localSheetId="11">#REF!</definedName>
    <definedName name="YTDPLGrossProfitExpense60RESEARCHDEVELOPMENT61DISCOVERYContractResearchAgreementsPORxinCRADAJHUDenmeade3">#REF!</definedName>
    <definedName name="YTDPLGrossProfitExpense60RESEARCHDEVELOPMENT61DISCOVERYContractResearchAgreementsUniveristyofAlabamaCFloyd1" localSheetId="11">#REF!</definedName>
    <definedName name="YTDPLGrossProfitExpense60RESEARCHDEVELOPMENT61DISCOVERYContractResearchAgreementsUniveristyofAlabamaCFloyd1">#REF!</definedName>
    <definedName name="YTDPLGrossProfitExpense60RESEARCHDEVELOPMENT61DISCOVERYContractResearchAgreementsUniveristyofAlabamaCFloyd2" localSheetId="11">#REF!</definedName>
    <definedName name="YTDPLGrossProfitExpense60RESEARCHDEVELOPMENT61DISCOVERYContractResearchAgreementsUniveristyofAlabamaCFloyd2">#REF!</definedName>
    <definedName name="YTDPLGrossProfitExpense60RESEARCHDEVELOPMENT61DISCOVERYContractResearchAgreementsUniveristyofAlabamaCFloyd3" localSheetId="11">#REF!</definedName>
    <definedName name="YTDPLGrossProfitExpense60RESEARCHDEVELOPMENT61DISCOVERYContractResearchAgreementsUniveristyofAlabamaCFloyd3">#REF!</definedName>
    <definedName name="YTDPLGrossProfitExpense60RESEARCHDEVELOPMENT61DISCOVERYContractResearchAgreementsUVIC1" localSheetId="11">#REF!</definedName>
    <definedName name="YTDPLGrossProfitExpense60RESEARCHDEVELOPMENT61DISCOVERYContractResearchAgreementsUVIC1">#REF!</definedName>
    <definedName name="YTDPLGrossProfitExpense60RESEARCHDEVELOPMENT61DISCOVERYContractResearchAgreementsUVIC2" localSheetId="11">#REF!</definedName>
    <definedName name="YTDPLGrossProfitExpense60RESEARCHDEVELOPMENT61DISCOVERYContractResearchAgreementsUVIC2">#REF!</definedName>
    <definedName name="YTDPLGrossProfitExpense60RESEARCHDEVELOPMENT61DISCOVERYContractResearchAgreementsUVIC3" localSheetId="11">#REF!</definedName>
    <definedName name="YTDPLGrossProfitExpense60RESEARCHDEVELOPMENT61DISCOVERYContractResearchAgreementsUVIC3">#REF!</definedName>
    <definedName name="YTDPLGrossProfitExpense60RESEARCHDEVELOPMENT61DISCOVERYLaboratoryOperations" localSheetId="11">#REF!</definedName>
    <definedName name="YTDPLGrossProfitExpense60RESEARCHDEVELOPMENT61DISCOVERYLaboratoryOperations">#REF!</definedName>
    <definedName name="YTDPLGrossProfitExpense60RESEARCHDEVELOPMENT61DISCOVERYLaboratoryOperationsCouriershippingcosts1" localSheetId="11">#REF!</definedName>
    <definedName name="YTDPLGrossProfitExpense60RESEARCHDEVELOPMENT61DISCOVERYLaboratoryOperationsCouriershippingcosts1">#REF!</definedName>
    <definedName name="YTDPLGrossProfitExpense60RESEARCHDEVELOPMENT61DISCOVERYLaboratoryOperationsCouriershippingcosts2" localSheetId="11">#REF!</definedName>
    <definedName name="YTDPLGrossProfitExpense60RESEARCHDEVELOPMENT61DISCOVERYLaboratoryOperationsCouriershippingcosts2">#REF!</definedName>
    <definedName name="YTDPLGrossProfitExpense60RESEARCHDEVELOPMENT61DISCOVERYLaboratoryOperationsCouriershippingcosts3" localSheetId="11">#REF!</definedName>
    <definedName name="YTDPLGrossProfitExpense60RESEARCHDEVELOPMENT61DISCOVERYLaboratoryOperationsCouriershippingcosts3">#REF!</definedName>
    <definedName name="YTDPLGrossProfitExpense60RESEARCHDEVELOPMENT61DISCOVERYLaboratoryOperationsDeferredRentexpense1" localSheetId="11">#REF!</definedName>
    <definedName name="YTDPLGrossProfitExpense60RESEARCHDEVELOPMENT61DISCOVERYLaboratoryOperationsDeferredRentexpense1">#REF!</definedName>
    <definedName name="YTDPLGrossProfitExpense60RESEARCHDEVELOPMENT61DISCOVERYLaboratoryOperationsDeferredRentexpense2" localSheetId="11">#REF!</definedName>
    <definedName name="YTDPLGrossProfitExpense60RESEARCHDEVELOPMENT61DISCOVERYLaboratoryOperationsDeferredRentexpense2">#REF!</definedName>
    <definedName name="YTDPLGrossProfitExpense60RESEARCHDEVELOPMENT61DISCOVERYLaboratoryOperationsDeferredRentexpense3" localSheetId="11">#REF!</definedName>
    <definedName name="YTDPLGrossProfitExpense60RESEARCHDEVELOPMENT61DISCOVERYLaboratoryOperationsDeferredRentexpense3">#REF!</definedName>
    <definedName name="YTDPLGrossProfitExpense60RESEARCHDEVELOPMENT61DISCOVERYLaboratoryOperationsEnvironmentalMonitoring1" localSheetId="11">#REF!</definedName>
    <definedName name="YTDPLGrossProfitExpense60RESEARCHDEVELOPMENT61DISCOVERYLaboratoryOperationsEnvironmentalMonitoring1">#REF!</definedName>
    <definedName name="YTDPLGrossProfitExpense60RESEARCHDEVELOPMENT61DISCOVERYLaboratoryOperationsEnvironmentalMonitoring2" localSheetId="11">#REF!</definedName>
    <definedName name="YTDPLGrossProfitExpense60RESEARCHDEVELOPMENT61DISCOVERYLaboratoryOperationsEnvironmentalMonitoring2">#REF!</definedName>
    <definedName name="YTDPLGrossProfitExpense60RESEARCHDEVELOPMENT61DISCOVERYLaboratoryOperationsEnvironmentalMonitoring3" localSheetId="11">#REF!</definedName>
    <definedName name="YTDPLGrossProfitExpense60RESEARCHDEVELOPMENT61DISCOVERYLaboratoryOperationsEnvironmentalMonitoring3">#REF!</definedName>
    <definedName name="YTDPLGrossProfitExpense60RESEARCHDEVELOPMENT61DISCOVERYLaboratoryOperationsFacilitiesExpphoneinternet1" localSheetId="11">#REF!</definedName>
    <definedName name="YTDPLGrossProfitExpense60RESEARCHDEVELOPMENT61DISCOVERYLaboratoryOperationsFacilitiesExpphoneinternet1">#REF!</definedName>
    <definedName name="YTDPLGrossProfitExpense60RESEARCHDEVELOPMENT61DISCOVERYLaboratoryOperationsFacilitiesExpphoneinternet2" localSheetId="11">#REF!</definedName>
    <definedName name="YTDPLGrossProfitExpense60RESEARCHDEVELOPMENT61DISCOVERYLaboratoryOperationsFacilitiesExpphoneinternet2">#REF!</definedName>
    <definedName name="YTDPLGrossProfitExpense60RESEARCHDEVELOPMENT61DISCOVERYLaboratoryOperationsFacilitiesExpphoneinternet3" localSheetId="11">#REF!</definedName>
    <definedName name="YTDPLGrossProfitExpense60RESEARCHDEVELOPMENT61DISCOVERYLaboratoryOperationsFacilitiesExpphoneinternet3">#REF!</definedName>
    <definedName name="YTDPLGrossProfitExpense60RESEARCHDEVELOPMENT61DISCOVERYLaboratoryOperationsInertgases1" localSheetId="11">#REF!</definedName>
    <definedName name="YTDPLGrossProfitExpense60RESEARCHDEVELOPMENT61DISCOVERYLaboratoryOperationsInertgases1">#REF!</definedName>
    <definedName name="YTDPLGrossProfitExpense60RESEARCHDEVELOPMENT61DISCOVERYLaboratoryOperationsInertgases2" localSheetId="11">#REF!</definedName>
    <definedName name="YTDPLGrossProfitExpense60RESEARCHDEVELOPMENT61DISCOVERYLaboratoryOperationsInertgases2">#REF!</definedName>
    <definedName name="YTDPLGrossProfitExpense60RESEARCHDEVELOPMENT61DISCOVERYLaboratoryOperationsInertgases3" localSheetId="11">#REF!</definedName>
    <definedName name="YTDPLGrossProfitExpense60RESEARCHDEVELOPMENT61DISCOVERYLaboratoryOperationsInertgases3">#REF!</definedName>
    <definedName name="YTDPLGrossProfitExpense60RESEARCHDEVELOPMENT61DISCOVERYLaboratoryOperationsLabOperations1" localSheetId="11">#REF!</definedName>
    <definedName name="YTDPLGrossProfitExpense60RESEARCHDEVELOPMENT61DISCOVERYLaboratoryOperationsLabOperations1">#REF!</definedName>
    <definedName name="YTDPLGrossProfitExpense60RESEARCHDEVELOPMENT61DISCOVERYLaboratoryOperationsLabOperations2" localSheetId="11">#REF!</definedName>
    <definedName name="YTDPLGrossProfitExpense60RESEARCHDEVELOPMENT61DISCOVERYLaboratoryOperationsLabOperations2">#REF!</definedName>
    <definedName name="YTDPLGrossProfitExpense60RESEARCHDEVELOPMENT61DISCOVERYLaboratoryOperationsLabOperations3" localSheetId="11">#REF!</definedName>
    <definedName name="YTDPLGrossProfitExpense60RESEARCHDEVELOPMENT61DISCOVERYLaboratoryOperationsLabOperations3">#REF!</definedName>
    <definedName name="YTDPLGrossProfitExpense60RESEARCHDEVELOPMENT61DISCOVERYLaboratoryOperationsLaboratoryOperationsOther1" localSheetId="11">#REF!</definedName>
    <definedName name="YTDPLGrossProfitExpense60RESEARCHDEVELOPMENT61DISCOVERYLaboratoryOperationsLaboratoryOperationsOther1">#REF!</definedName>
    <definedName name="YTDPLGrossProfitExpense60RESEARCHDEVELOPMENT61DISCOVERYLaboratoryOperationsLaboratoryOperationsOther2" localSheetId="11">#REF!</definedName>
    <definedName name="YTDPLGrossProfitExpense60RESEARCHDEVELOPMENT61DISCOVERYLaboratoryOperationsLaboratoryOperationsOther2">#REF!</definedName>
    <definedName name="YTDPLGrossProfitExpense60RESEARCHDEVELOPMENT61DISCOVERYLaboratoryOperationsLaboratoryOperationsOther3" localSheetId="11">#REF!</definedName>
    <definedName name="YTDPLGrossProfitExpense60RESEARCHDEVELOPMENT61DISCOVERYLaboratoryOperationsLaboratoryOperationsOther3">#REF!</definedName>
    <definedName name="YTDPLGrossProfitExpense60RESEARCHDEVELOPMENT61DISCOVERYLaboratoryOperationsLaboratorySpace1" localSheetId="11">#REF!</definedName>
    <definedName name="YTDPLGrossProfitExpense60RESEARCHDEVELOPMENT61DISCOVERYLaboratoryOperationsLaboratorySpace1">#REF!</definedName>
    <definedName name="YTDPLGrossProfitExpense60RESEARCHDEVELOPMENT61DISCOVERYLaboratoryOperationsLaboratorySpace2" localSheetId="11">#REF!</definedName>
    <definedName name="YTDPLGrossProfitExpense60RESEARCHDEVELOPMENT61DISCOVERYLaboratoryOperationsLaboratorySpace2">#REF!</definedName>
    <definedName name="YTDPLGrossProfitExpense60RESEARCHDEVELOPMENT61DISCOVERYLaboratoryOperationsLaboratorySpace3" localSheetId="11">#REF!</definedName>
    <definedName name="YTDPLGrossProfitExpense60RESEARCHDEVELOPMENT61DISCOVERYLaboratoryOperationsLaboratorySpace3">#REF!</definedName>
    <definedName name="YTDPLGrossProfitExpense60RESEARCHDEVELOPMENT61DISCOVERYLaboratoryOperationsLaboratorySpaceLease1" localSheetId="11">#REF!</definedName>
    <definedName name="YTDPLGrossProfitExpense60RESEARCHDEVELOPMENT61DISCOVERYLaboratoryOperationsLaboratorySpaceLease1">#REF!</definedName>
    <definedName name="YTDPLGrossProfitExpense60RESEARCHDEVELOPMENT61DISCOVERYLaboratoryOperationsLaboratorySpaceLease2" localSheetId="11">#REF!</definedName>
    <definedName name="YTDPLGrossProfitExpense60RESEARCHDEVELOPMENT61DISCOVERYLaboratoryOperationsLaboratorySpaceLease2">#REF!</definedName>
    <definedName name="YTDPLGrossProfitExpense60RESEARCHDEVELOPMENT61DISCOVERYLaboratoryOperationsLaboratorySpaceLease3" localSheetId="11">#REF!</definedName>
    <definedName name="YTDPLGrossProfitExpense60RESEARCHDEVELOPMENT61DISCOVERYLaboratoryOperationsLaboratorySpaceLease3">#REF!</definedName>
    <definedName name="YTDPLGrossProfitExpense60RESEARCHDEVELOPMENT61DISCOVERYLaboratoryOperationsLabsuppliesandconsumables1" localSheetId="11">#REF!</definedName>
    <definedName name="YTDPLGrossProfitExpense60RESEARCHDEVELOPMENT61DISCOVERYLaboratoryOperationsLabsuppliesandconsumables1">#REF!</definedName>
    <definedName name="YTDPLGrossProfitExpense60RESEARCHDEVELOPMENT61DISCOVERYLaboratoryOperationsLabsuppliesandconsumables2" localSheetId="11">#REF!</definedName>
    <definedName name="YTDPLGrossProfitExpense60RESEARCHDEVELOPMENT61DISCOVERYLaboratoryOperationsLabsuppliesandconsumables2">#REF!</definedName>
    <definedName name="YTDPLGrossProfitExpense60RESEARCHDEVELOPMENT61DISCOVERYLaboratoryOperationsLabsuppliesandconsumables3" localSheetId="11">#REF!</definedName>
    <definedName name="YTDPLGrossProfitExpense60RESEARCHDEVELOPMENT61DISCOVERYLaboratoryOperationsLabsuppliesandconsumables3">#REF!</definedName>
    <definedName name="YTDPLGrossProfitExpense60RESEARCHDEVELOPMENT61DISCOVERYLaboratoryOperationsMoving1" localSheetId="11">#REF!</definedName>
    <definedName name="YTDPLGrossProfitExpense60RESEARCHDEVELOPMENT61DISCOVERYLaboratoryOperationsMoving1">#REF!</definedName>
    <definedName name="YTDPLGrossProfitExpense60RESEARCHDEVELOPMENT61DISCOVERYLaboratoryOperationsMoving2" localSheetId="11">#REF!</definedName>
    <definedName name="YTDPLGrossProfitExpense60RESEARCHDEVELOPMENT61DISCOVERYLaboratoryOperationsMoving2">#REF!</definedName>
    <definedName name="YTDPLGrossProfitExpense60RESEARCHDEVELOPMENT61DISCOVERYLaboratoryOperationsMoving3" localSheetId="11">#REF!</definedName>
    <definedName name="YTDPLGrossProfitExpense60RESEARCHDEVELOPMENT61DISCOVERYLaboratoryOperationsMoving3">#REF!</definedName>
    <definedName name="YTDPLGrossProfitExpense60RESEARCHDEVELOPMENT61DISCOVERYLaboratoryOperationsReferenceMaterials1" localSheetId="11">#REF!</definedName>
    <definedName name="YTDPLGrossProfitExpense60RESEARCHDEVELOPMENT61DISCOVERYLaboratoryOperationsReferenceMaterials1">#REF!</definedName>
    <definedName name="YTDPLGrossProfitExpense60RESEARCHDEVELOPMENT61DISCOVERYLaboratoryOperationsReferenceMaterials2" localSheetId="11">#REF!</definedName>
    <definedName name="YTDPLGrossProfitExpense60RESEARCHDEVELOPMENT61DISCOVERYLaboratoryOperationsReferenceMaterials2">#REF!</definedName>
    <definedName name="YTDPLGrossProfitExpense60RESEARCHDEVELOPMENT61DISCOVERYLaboratoryOperationsReferenceMaterials3" localSheetId="11">#REF!</definedName>
    <definedName name="YTDPLGrossProfitExpense60RESEARCHDEVELOPMENT61DISCOVERYLaboratoryOperationsReferenceMaterials3">#REF!</definedName>
    <definedName name="YTDPLGrossProfitExpense60RESEARCHDEVELOPMENT61DISCOVERYLaboratoryOperationsRepairsmtce1" localSheetId="11">#REF!</definedName>
    <definedName name="YTDPLGrossProfitExpense60RESEARCHDEVELOPMENT61DISCOVERYLaboratoryOperationsRepairsmtce1">#REF!</definedName>
    <definedName name="YTDPLGrossProfitExpense60RESEARCHDEVELOPMENT61DISCOVERYLaboratoryOperationsRepairsmtce2" localSheetId="11">#REF!</definedName>
    <definedName name="YTDPLGrossProfitExpense60RESEARCHDEVELOPMENT61DISCOVERYLaboratoryOperationsRepairsmtce2">#REF!</definedName>
    <definedName name="YTDPLGrossProfitExpense60RESEARCHDEVELOPMENT61DISCOVERYLaboratoryOperationsRepairsmtce3" localSheetId="11">#REF!</definedName>
    <definedName name="YTDPLGrossProfitExpense60RESEARCHDEVELOPMENT61DISCOVERYLaboratoryOperationsRepairsmtce3">#REF!</definedName>
    <definedName name="YTDPLGrossProfitExpense60RESEARCHDEVELOPMENT61DISCOVERYPersonnelandContractors" localSheetId="11">#REF!</definedName>
    <definedName name="YTDPLGrossProfitExpense60RESEARCHDEVELOPMENT61DISCOVERYPersonnelandContractors">#REF!</definedName>
    <definedName name="YTDPLGrossProfitExpense60RESEARCHDEVELOPMENT61DISCOVERYPersonnelandContractorsBudgettedSalaries1" localSheetId="11">#REF!</definedName>
    <definedName name="YTDPLGrossProfitExpense60RESEARCHDEVELOPMENT61DISCOVERYPersonnelandContractorsBudgettedSalaries1">#REF!</definedName>
    <definedName name="YTDPLGrossProfitExpense60RESEARCHDEVELOPMENT61DISCOVERYPersonnelandContractorsBudgettedSalaries2" localSheetId="11">#REF!</definedName>
    <definedName name="YTDPLGrossProfitExpense60RESEARCHDEVELOPMENT61DISCOVERYPersonnelandContractorsBudgettedSalaries2">#REF!</definedName>
    <definedName name="YTDPLGrossProfitExpense60RESEARCHDEVELOPMENT61DISCOVERYPersonnelandContractorsBudgettedSalaries3" localSheetId="11">#REF!</definedName>
    <definedName name="YTDPLGrossProfitExpense60RESEARCHDEVELOPMENT61DISCOVERYPersonnelandContractorsBudgettedSalaries3">#REF!</definedName>
    <definedName name="YTDPLGrossProfitExpense60RESEARCHDEVELOPMENT61DISCOVERYPersonnelandContractorsEmployees" localSheetId="11">#REF!</definedName>
    <definedName name="YTDPLGrossProfitExpense60RESEARCHDEVELOPMENT61DISCOVERYPersonnelandContractorsEmployees">#REF!</definedName>
    <definedName name="YTDPLGrossProfitExpense60RESEARCHDEVELOPMENT61DISCOVERYPersonnelandContractorsEmployeesBenefits1" localSheetId="11">#REF!</definedName>
    <definedName name="YTDPLGrossProfitExpense60RESEARCHDEVELOPMENT61DISCOVERYPersonnelandContractorsEmployeesBenefits1">#REF!</definedName>
    <definedName name="YTDPLGrossProfitExpense60RESEARCHDEVELOPMENT61DISCOVERYPersonnelandContractorsEmployeesBenefits2" localSheetId="11">#REF!</definedName>
    <definedName name="YTDPLGrossProfitExpense60RESEARCHDEVELOPMENT61DISCOVERYPersonnelandContractorsEmployeesBenefits2">#REF!</definedName>
    <definedName name="YTDPLGrossProfitExpense60RESEARCHDEVELOPMENT61DISCOVERYPersonnelandContractorsEmployeesBenefits3" localSheetId="11">#REF!</definedName>
    <definedName name="YTDPLGrossProfitExpense60RESEARCHDEVELOPMENT61DISCOVERYPersonnelandContractorsEmployeesBenefits3">#REF!</definedName>
    <definedName name="YTDPLGrossProfitExpense60RESEARCHDEVELOPMENT61DISCOVERYPersonnelandContractorsEmployeesBonus1" localSheetId="11">#REF!</definedName>
    <definedName name="YTDPLGrossProfitExpense60RESEARCHDEVELOPMENT61DISCOVERYPersonnelandContractorsEmployeesBonus1">#REF!</definedName>
    <definedName name="YTDPLGrossProfitExpense60RESEARCHDEVELOPMENT61DISCOVERYPersonnelandContractorsEmployeesBonus2" localSheetId="11">#REF!</definedName>
    <definedName name="YTDPLGrossProfitExpense60RESEARCHDEVELOPMENT61DISCOVERYPersonnelandContractorsEmployeesBonus2">#REF!</definedName>
    <definedName name="YTDPLGrossProfitExpense60RESEARCHDEVELOPMENT61DISCOVERYPersonnelandContractorsEmployeesBonus3" localSheetId="11">#REF!</definedName>
    <definedName name="YTDPLGrossProfitExpense60RESEARCHDEVELOPMENT61DISCOVERYPersonnelandContractorsEmployeesBonus3">#REF!</definedName>
    <definedName name="YTDPLGrossProfitExpense60RESEARCHDEVELOPMENT61DISCOVERYPersonnelandContractorsEmployeesCompanyCPPandEI1" localSheetId="11">#REF!</definedName>
    <definedName name="YTDPLGrossProfitExpense60RESEARCHDEVELOPMENT61DISCOVERYPersonnelandContractorsEmployeesCompanyCPPandEI1">#REF!</definedName>
    <definedName name="YTDPLGrossProfitExpense60RESEARCHDEVELOPMENT61DISCOVERYPersonnelandContractorsEmployeesCompanyCPPandEI2" localSheetId="11">#REF!</definedName>
    <definedName name="YTDPLGrossProfitExpense60RESEARCHDEVELOPMENT61DISCOVERYPersonnelandContractorsEmployeesCompanyCPPandEI2">#REF!</definedName>
    <definedName name="YTDPLGrossProfitExpense60RESEARCHDEVELOPMENT61DISCOVERYPersonnelandContractorsEmployeesCompanyCPPandEI3" localSheetId="11">#REF!</definedName>
    <definedName name="YTDPLGrossProfitExpense60RESEARCHDEVELOPMENT61DISCOVERYPersonnelandContractorsEmployeesCompanyCPPandEI3">#REF!</definedName>
    <definedName name="YTDPLGrossProfitExpense60RESEARCHDEVELOPMENT61DISCOVERYPersonnelandContractorsEmployeesEmployeesOther1" localSheetId="11">#REF!</definedName>
    <definedName name="YTDPLGrossProfitExpense60RESEARCHDEVELOPMENT61DISCOVERYPersonnelandContractorsEmployeesEmployeesOther1">#REF!</definedName>
    <definedName name="YTDPLGrossProfitExpense60RESEARCHDEVELOPMENT61DISCOVERYPersonnelandContractorsEmployeesEmployeesOther2" localSheetId="11">#REF!</definedName>
    <definedName name="YTDPLGrossProfitExpense60RESEARCHDEVELOPMENT61DISCOVERYPersonnelandContractorsEmployeesEmployeesOther2">#REF!</definedName>
    <definedName name="YTDPLGrossProfitExpense60RESEARCHDEVELOPMENT61DISCOVERYPersonnelandContractorsEmployeesEmployeesOther3" localSheetId="11">#REF!</definedName>
    <definedName name="YTDPLGrossProfitExpense60RESEARCHDEVELOPMENT61DISCOVERYPersonnelandContractorsEmployeesEmployeesOther3">#REF!</definedName>
    <definedName name="YTDPLGrossProfitExpense60RESEARCHDEVELOPMENT61DISCOVERYPersonnelandContractorsEmployeesSalarieswages1" localSheetId="11">#REF!</definedName>
    <definedName name="YTDPLGrossProfitExpense60RESEARCHDEVELOPMENT61DISCOVERYPersonnelandContractorsEmployeesSalarieswages1">#REF!</definedName>
    <definedName name="YTDPLGrossProfitExpense60RESEARCHDEVELOPMENT61DISCOVERYPersonnelandContractorsEmployeesSalarieswages2" localSheetId="11">#REF!</definedName>
    <definedName name="YTDPLGrossProfitExpense60RESEARCHDEVELOPMENT61DISCOVERYPersonnelandContractorsEmployeesSalarieswages2">#REF!</definedName>
    <definedName name="YTDPLGrossProfitExpense60RESEARCHDEVELOPMENT61DISCOVERYPersonnelandContractorsEmployeesSalarieswages3" localSheetId="11">#REF!</definedName>
    <definedName name="YTDPLGrossProfitExpense60RESEARCHDEVELOPMENT61DISCOVERYPersonnelandContractorsEmployeesSalarieswages3">#REF!</definedName>
    <definedName name="YTDPLGrossProfitExpense60RESEARCHDEVELOPMENT61DISCOVERYPersonnelandContractorsEmployeesSalaryControl1" localSheetId="11">#REF!</definedName>
    <definedName name="YTDPLGrossProfitExpense60RESEARCHDEVELOPMENT61DISCOVERYPersonnelandContractorsEmployeesSalaryControl1">#REF!</definedName>
    <definedName name="YTDPLGrossProfitExpense60RESEARCHDEVELOPMENT61DISCOVERYPersonnelandContractorsEmployeesSalaryControl2" localSheetId="11">#REF!</definedName>
    <definedName name="YTDPLGrossProfitExpense60RESEARCHDEVELOPMENT61DISCOVERYPersonnelandContractorsEmployeesSalaryControl2">#REF!</definedName>
    <definedName name="YTDPLGrossProfitExpense60RESEARCHDEVELOPMENT61DISCOVERYPersonnelandContractorsEmployeesSalaryControl3" localSheetId="11">#REF!</definedName>
    <definedName name="YTDPLGrossProfitExpense60RESEARCHDEVELOPMENT61DISCOVERYPersonnelandContractorsEmployeesSalaryControl3">#REF!</definedName>
    <definedName name="YTDPLGrossProfitExpense60RESEARCHDEVELOPMENT61DISCOVERYPersonnelandContractorsEmployeesVacationexpensePTO1" localSheetId="11">#REF!</definedName>
    <definedName name="YTDPLGrossProfitExpense60RESEARCHDEVELOPMENT61DISCOVERYPersonnelandContractorsEmployeesVacationexpensePTO1">#REF!</definedName>
    <definedName name="YTDPLGrossProfitExpense60RESEARCHDEVELOPMENT61DISCOVERYPersonnelandContractorsEmployeesVacationexpensePTO2" localSheetId="11">#REF!</definedName>
    <definedName name="YTDPLGrossProfitExpense60RESEARCHDEVELOPMENT61DISCOVERYPersonnelandContractorsEmployeesVacationexpensePTO2">#REF!</definedName>
    <definedName name="YTDPLGrossProfitExpense60RESEARCHDEVELOPMENT61DISCOVERYPersonnelandContractorsEmployeesVacationexpensePTO3" localSheetId="11">#REF!</definedName>
    <definedName name="YTDPLGrossProfitExpense60RESEARCHDEVELOPMENT61DISCOVERYPersonnelandContractorsEmployeesVacationexpensePTO3">#REF!</definedName>
    <definedName name="YTDPLGrossProfitExpense60RESEARCHDEVELOPMENT61DISCOVERYPersonnelandContractorsPersonnelandContractorsOther1" localSheetId="11">#REF!</definedName>
    <definedName name="YTDPLGrossProfitExpense60RESEARCHDEVELOPMENT61DISCOVERYPersonnelandContractorsPersonnelandContractorsOther1">#REF!</definedName>
    <definedName name="YTDPLGrossProfitExpense60RESEARCHDEVELOPMENT61DISCOVERYPersonnelandContractorsPersonnelandContractorsOther2" localSheetId="11">#REF!</definedName>
    <definedName name="YTDPLGrossProfitExpense60RESEARCHDEVELOPMENT61DISCOVERYPersonnelandContractorsPersonnelandContractorsOther2">#REF!</definedName>
    <definedName name="YTDPLGrossProfitExpense60RESEARCHDEVELOPMENT61DISCOVERYPersonnelandContractorsPersonnelandContractorsOther3" localSheetId="11">#REF!</definedName>
    <definedName name="YTDPLGrossProfitExpense60RESEARCHDEVELOPMENT61DISCOVERYPersonnelandContractorsPersonnelandContractorsOther3">#REF!</definedName>
    <definedName name="YTDPLGrossProfitExpense60RESEARCHDEVELOPMENT61DISCOVERYPersonnelandContractorsTotalEmployees1" localSheetId="11">#REF!</definedName>
    <definedName name="YTDPLGrossProfitExpense60RESEARCHDEVELOPMENT61DISCOVERYPersonnelandContractorsTotalEmployees1">#REF!</definedName>
    <definedName name="YTDPLGrossProfitExpense60RESEARCHDEVELOPMENT61DISCOVERYPersonnelandContractorsTotalEmployees2" localSheetId="11">#REF!</definedName>
    <definedName name="YTDPLGrossProfitExpense60RESEARCHDEVELOPMENT61DISCOVERYPersonnelandContractorsTotalEmployees2">#REF!</definedName>
    <definedName name="YTDPLGrossProfitExpense60RESEARCHDEVELOPMENT61DISCOVERYPersonnelandContractorsTotalEmployees3" localSheetId="11">#REF!</definedName>
    <definedName name="YTDPLGrossProfitExpense60RESEARCHDEVELOPMENT61DISCOVERYPersonnelandContractorsTotalEmployees3">#REF!</definedName>
    <definedName name="YTDPLGrossProfitExpense60RESEARCHDEVELOPMENT61DISCOVERYTotalAdministration1" localSheetId="11">#REF!</definedName>
    <definedName name="YTDPLGrossProfitExpense60RESEARCHDEVELOPMENT61DISCOVERYTotalAdministration1">#REF!</definedName>
    <definedName name="YTDPLGrossProfitExpense60RESEARCHDEVELOPMENT61DISCOVERYTotalAdministration2" localSheetId="11">#REF!</definedName>
    <definedName name="YTDPLGrossProfitExpense60RESEARCHDEVELOPMENT61DISCOVERYTotalAdministration2">#REF!</definedName>
    <definedName name="YTDPLGrossProfitExpense60RESEARCHDEVELOPMENT61DISCOVERYTotalAdministration3" localSheetId="11">#REF!</definedName>
    <definedName name="YTDPLGrossProfitExpense60RESEARCHDEVELOPMENT61DISCOVERYTotalAdministration3">#REF!</definedName>
    <definedName name="YTDPLGrossProfitExpense60RESEARCHDEVELOPMENT61DISCOVERYTotalConsultants1" localSheetId="11">#REF!</definedName>
    <definedName name="YTDPLGrossProfitExpense60RESEARCHDEVELOPMENT61DISCOVERYTotalConsultants1">#REF!</definedName>
    <definedName name="YTDPLGrossProfitExpense60RESEARCHDEVELOPMENT61DISCOVERYTotalConsultants2" localSheetId="11">#REF!</definedName>
    <definedName name="YTDPLGrossProfitExpense60RESEARCHDEVELOPMENT61DISCOVERYTotalConsultants2">#REF!</definedName>
    <definedName name="YTDPLGrossProfitExpense60RESEARCHDEVELOPMENT61DISCOVERYTotalConsultants3" localSheetId="11">#REF!</definedName>
    <definedName name="YTDPLGrossProfitExpense60RESEARCHDEVELOPMENT61DISCOVERYTotalConsultants3">#REF!</definedName>
    <definedName name="YTDPLGrossProfitExpense60RESEARCHDEVELOPMENT61DISCOVERYTotalContractResearchAgreements1" localSheetId="11">#REF!</definedName>
    <definedName name="YTDPLGrossProfitExpense60RESEARCHDEVELOPMENT61DISCOVERYTotalContractResearchAgreements1">#REF!</definedName>
    <definedName name="YTDPLGrossProfitExpense60RESEARCHDEVELOPMENT61DISCOVERYTotalContractResearchAgreements2" localSheetId="11">#REF!</definedName>
    <definedName name="YTDPLGrossProfitExpense60RESEARCHDEVELOPMENT61DISCOVERYTotalContractResearchAgreements2">#REF!</definedName>
    <definedName name="YTDPLGrossProfitExpense60RESEARCHDEVELOPMENT61DISCOVERYTotalContractResearchAgreements3" localSheetId="11">#REF!</definedName>
    <definedName name="YTDPLGrossProfitExpense60RESEARCHDEVELOPMENT61DISCOVERYTotalContractResearchAgreements3">#REF!</definedName>
    <definedName name="YTDPLGrossProfitExpense60RESEARCHDEVELOPMENT61DISCOVERYTotalLaboratoryOperations1" localSheetId="11">#REF!</definedName>
    <definedName name="YTDPLGrossProfitExpense60RESEARCHDEVELOPMENT61DISCOVERYTotalLaboratoryOperations1">#REF!</definedName>
    <definedName name="YTDPLGrossProfitExpense60RESEARCHDEVELOPMENT61DISCOVERYTotalLaboratoryOperations2" localSheetId="11">#REF!</definedName>
    <definedName name="YTDPLGrossProfitExpense60RESEARCHDEVELOPMENT61DISCOVERYTotalLaboratoryOperations2">#REF!</definedName>
    <definedName name="YTDPLGrossProfitExpense60RESEARCHDEVELOPMENT61DISCOVERYTotalLaboratoryOperations3" localSheetId="11">#REF!</definedName>
    <definedName name="YTDPLGrossProfitExpense60RESEARCHDEVELOPMENT61DISCOVERYTotalLaboratoryOperations3">#REF!</definedName>
    <definedName name="YTDPLGrossProfitExpense60RESEARCHDEVELOPMENT61DISCOVERYTotalPersonnelandContractors1" localSheetId="11">#REF!</definedName>
    <definedName name="YTDPLGrossProfitExpense60RESEARCHDEVELOPMENT61DISCOVERYTotalPersonnelandContractors1">#REF!</definedName>
    <definedName name="YTDPLGrossProfitExpense60RESEARCHDEVELOPMENT61DISCOVERYTotalPersonnelandContractors2" localSheetId="11">#REF!</definedName>
    <definedName name="YTDPLGrossProfitExpense60RESEARCHDEVELOPMENT61DISCOVERYTotalPersonnelandContractors2">#REF!</definedName>
    <definedName name="YTDPLGrossProfitExpense60RESEARCHDEVELOPMENT61DISCOVERYTotalPersonnelandContractors3" localSheetId="11">#REF!</definedName>
    <definedName name="YTDPLGrossProfitExpense60RESEARCHDEVELOPMENT61DISCOVERYTotalPersonnelandContractors3">#REF!</definedName>
    <definedName name="YTDPLGrossProfitExpense60RESEARCHDEVELOPMENT62DEVELOPMENT" localSheetId="11">#REF!</definedName>
    <definedName name="YTDPLGrossProfitExpense60RESEARCHDEVELOPMENT62DEVELOPMENT">#REF!</definedName>
    <definedName name="YTDPLGrossProfitExpense60RESEARCHDEVELOPMENT62DEVELOPMENT5840PSTExpenses1" localSheetId="11">#REF!</definedName>
    <definedName name="YTDPLGrossProfitExpense60RESEARCHDEVELOPMENT62DEVELOPMENT5840PSTExpenses1">#REF!</definedName>
    <definedName name="YTDPLGrossProfitExpense60RESEARCHDEVELOPMENT62DEVELOPMENT5840PSTExpenses2" localSheetId="11">#REF!</definedName>
    <definedName name="YTDPLGrossProfitExpense60RESEARCHDEVELOPMENT62DEVELOPMENT5840PSTExpenses2">#REF!</definedName>
    <definedName name="YTDPLGrossProfitExpense60RESEARCHDEVELOPMENT62DEVELOPMENT5840PSTExpenses3" localSheetId="11">#REF!</definedName>
    <definedName name="YTDPLGrossProfitExpense60RESEARCHDEVELOPMENT62DEVELOPMENT5840PSTExpenses3">#REF!</definedName>
    <definedName name="YTDPLGrossProfitExpense60RESEARCHDEVELOPMENT62DEVELOPMENT62DEVELOPMENTOther1" localSheetId="11">#REF!</definedName>
    <definedName name="YTDPLGrossProfitExpense60RESEARCHDEVELOPMENT62DEVELOPMENT62DEVELOPMENTOther1">#REF!</definedName>
    <definedName name="YTDPLGrossProfitExpense60RESEARCHDEVELOPMENT62DEVELOPMENT62DEVELOPMENTOther2" localSheetId="11">#REF!</definedName>
    <definedName name="YTDPLGrossProfitExpense60RESEARCHDEVELOPMENT62DEVELOPMENT62DEVELOPMENTOther2">#REF!</definedName>
    <definedName name="YTDPLGrossProfitExpense60RESEARCHDEVELOPMENT62DEVELOPMENT62DEVELOPMENTOther3" localSheetId="11">#REF!</definedName>
    <definedName name="YTDPLGrossProfitExpense60RESEARCHDEVELOPMENT62DEVELOPMENT62DEVELOPMENTOther3">#REF!</definedName>
    <definedName name="YTDPLGrossProfitExpense60RESEARCHDEVELOPMENT62DEVELOPMENTAdministrationOther" localSheetId="11">#REF!</definedName>
    <definedName name="YTDPLGrossProfitExpense60RESEARCHDEVELOPMENT62DEVELOPMENTAdministrationOther">#REF!</definedName>
    <definedName name="YTDPLGrossProfitExpense60RESEARCHDEVELOPMENT62DEVELOPMENTAdministrationOtherAdministrationOtherOther1" localSheetId="11">#REF!</definedName>
    <definedName name="YTDPLGrossProfitExpense60RESEARCHDEVELOPMENT62DEVELOPMENTAdministrationOtherAdministrationOtherOther1">#REF!</definedName>
    <definedName name="YTDPLGrossProfitExpense60RESEARCHDEVELOPMENT62DEVELOPMENTAdministrationOtherAdministrationOtherOther2" localSheetId="11">#REF!</definedName>
    <definedName name="YTDPLGrossProfitExpense60RESEARCHDEVELOPMENT62DEVELOPMENTAdministrationOtherAdministrationOtherOther2">#REF!</definedName>
    <definedName name="YTDPLGrossProfitExpense60RESEARCHDEVELOPMENT62DEVELOPMENTAdministrationOtherAdministrationOtherOther3" localSheetId="11">#REF!</definedName>
    <definedName name="YTDPLGrossProfitExpense60RESEARCHDEVELOPMENT62DEVELOPMENTAdministrationOtherAdministrationOtherOther3">#REF!</definedName>
    <definedName name="YTDPLGrossProfitExpense60RESEARCHDEVELOPMENT62DEVELOPMENTAdministrationOtherMemberships1" localSheetId="11">#REF!</definedName>
    <definedName name="YTDPLGrossProfitExpense60RESEARCHDEVELOPMENT62DEVELOPMENTAdministrationOtherMemberships1">#REF!</definedName>
    <definedName name="YTDPLGrossProfitExpense60RESEARCHDEVELOPMENT62DEVELOPMENTAdministrationOtherMemberships2" localSheetId="11">#REF!</definedName>
    <definedName name="YTDPLGrossProfitExpense60RESEARCHDEVELOPMENT62DEVELOPMENTAdministrationOtherMemberships2">#REF!</definedName>
    <definedName name="YTDPLGrossProfitExpense60RESEARCHDEVELOPMENT62DEVELOPMENTAdministrationOtherMemberships3" localSheetId="11">#REF!</definedName>
    <definedName name="YTDPLGrossProfitExpense60RESEARCHDEVELOPMENT62DEVELOPMENTAdministrationOtherMemberships3">#REF!</definedName>
    <definedName name="YTDPLGrossProfitExpense60RESEARCHDEVELOPMENT62DEVELOPMENTAdministrationOtherOther" localSheetId="11">#REF!</definedName>
    <definedName name="YTDPLGrossProfitExpense60RESEARCHDEVELOPMENT62DEVELOPMENTAdministrationOtherOther">#REF!</definedName>
    <definedName name="YTDPLGrossProfitExpense60RESEARCHDEVELOPMENT62DEVELOPMENTAdministrationOtherOthera1CABNeuroFees1" localSheetId="11">#REF!</definedName>
    <definedName name="YTDPLGrossProfitExpense60RESEARCHDEVELOPMENT62DEVELOPMENTAdministrationOtherOthera1CABNeuroFees1">#REF!</definedName>
    <definedName name="YTDPLGrossProfitExpense60RESEARCHDEVELOPMENT62DEVELOPMENTAdministrationOtherOthera1CABNeuroFees2" localSheetId="11">#REF!</definedName>
    <definedName name="YTDPLGrossProfitExpense60RESEARCHDEVELOPMENT62DEVELOPMENTAdministrationOtherOthera1CABNeuroFees2">#REF!</definedName>
    <definedName name="YTDPLGrossProfitExpense60RESEARCHDEVELOPMENT62DEVELOPMENTAdministrationOtherOthera1CABNeuroFees3" localSheetId="11">#REF!</definedName>
    <definedName name="YTDPLGrossProfitExpense60RESEARCHDEVELOPMENT62DEVELOPMENTAdministrationOtherOthera1CABNeuroFees3">#REF!</definedName>
    <definedName name="YTDPLGrossProfitExpense60RESEARCHDEVELOPMENT62DEVELOPMENTAdministrationOtherOthera2BoardNeuroFeesChair1" localSheetId="11">#REF!</definedName>
    <definedName name="YTDPLGrossProfitExpense60RESEARCHDEVELOPMENT62DEVELOPMENTAdministrationOtherOthera2BoardNeuroFeesChair1">#REF!</definedName>
    <definedName name="YTDPLGrossProfitExpense60RESEARCHDEVELOPMENT62DEVELOPMENTAdministrationOtherOthera2BoardNeuroFeesChair2" localSheetId="11">#REF!</definedName>
    <definedName name="YTDPLGrossProfitExpense60RESEARCHDEVELOPMENT62DEVELOPMENTAdministrationOtherOthera2BoardNeuroFeesChair2">#REF!</definedName>
    <definedName name="YTDPLGrossProfitExpense60RESEARCHDEVELOPMENT62DEVELOPMENTAdministrationOtherOthera2BoardNeuroFeesChair3" localSheetId="11">#REF!</definedName>
    <definedName name="YTDPLGrossProfitExpense60RESEARCHDEVELOPMENT62DEVELOPMENTAdministrationOtherOthera2BoardNeuroFeesChair3">#REF!</definedName>
    <definedName name="YTDPLGrossProfitExpense60RESEARCHDEVELOPMENT62DEVELOPMENTAdministrationOtherOthera3AdvisoryBoardNeuroTravel1" localSheetId="11">#REF!</definedName>
    <definedName name="YTDPLGrossProfitExpense60RESEARCHDEVELOPMENT62DEVELOPMENTAdministrationOtherOthera3AdvisoryBoardNeuroTravel1">#REF!</definedName>
    <definedName name="YTDPLGrossProfitExpense60RESEARCHDEVELOPMENT62DEVELOPMENTAdministrationOtherOthera3AdvisoryBoardNeuroTravel2" localSheetId="11">#REF!</definedName>
    <definedName name="YTDPLGrossProfitExpense60RESEARCHDEVELOPMENT62DEVELOPMENTAdministrationOtherOthera3AdvisoryBoardNeuroTravel2">#REF!</definedName>
    <definedName name="YTDPLGrossProfitExpense60RESEARCHDEVELOPMENT62DEVELOPMENTAdministrationOtherOthera3AdvisoryBoardNeuroTravel3" localSheetId="11">#REF!</definedName>
    <definedName name="YTDPLGrossProfitExpense60RESEARCHDEVELOPMENT62DEVELOPMENTAdministrationOtherOthera3AdvisoryBoardNeuroTravel3">#REF!</definedName>
    <definedName name="YTDPLGrossProfitExpense60RESEARCHDEVELOPMENT62DEVELOPMENTAdministrationOtherOthera4CABCaPFees1" localSheetId="11">#REF!</definedName>
    <definedName name="YTDPLGrossProfitExpense60RESEARCHDEVELOPMENT62DEVELOPMENTAdministrationOtherOthera4CABCaPFees1">#REF!</definedName>
    <definedName name="YTDPLGrossProfitExpense60RESEARCHDEVELOPMENT62DEVELOPMENTAdministrationOtherOthera4CABCaPFees2" localSheetId="11">#REF!</definedName>
    <definedName name="YTDPLGrossProfitExpense60RESEARCHDEVELOPMENT62DEVELOPMENTAdministrationOtherOthera4CABCaPFees2">#REF!</definedName>
    <definedName name="YTDPLGrossProfitExpense60RESEARCHDEVELOPMENT62DEVELOPMENTAdministrationOtherOthera4CABCaPFees3" localSheetId="11">#REF!</definedName>
    <definedName name="YTDPLGrossProfitExpense60RESEARCHDEVELOPMENT62DEVELOPMENTAdministrationOtherOthera4CABCaPFees3">#REF!</definedName>
    <definedName name="YTDPLGrossProfitExpense60RESEARCHDEVELOPMENT62DEVELOPMENTAdministrationOtherOthera5CABCaPFormationTravelFM1" localSheetId="11">#REF!</definedName>
    <definedName name="YTDPLGrossProfitExpense60RESEARCHDEVELOPMENT62DEVELOPMENTAdministrationOtherOthera5CABCaPFormationTravelFM1">#REF!</definedName>
    <definedName name="YTDPLGrossProfitExpense60RESEARCHDEVELOPMENT62DEVELOPMENTAdministrationOtherOthera5CABCaPFormationTravelFM2" localSheetId="11">#REF!</definedName>
    <definedName name="YTDPLGrossProfitExpense60RESEARCHDEVELOPMENT62DEVELOPMENTAdministrationOtherOthera5CABCaPFormationTravelFM2">#REF!</definedName>
    <definedName name="YTDPLGrossProfitExpense60RESEARCHDEVELOPMENT62DEVELOPMENTAdministrationOtherOthera5CABCaPFormationTravelFM3" localSheetId="11">#REF!</definedName>
    <definedName name="YTDPLGrossProfitExpense60RESEARCHDEVELOPMENT62DEVELOPMENTAdministrationOtherOthera5CABCaPFormationTravelFM3">#REF!</definedName>
    <definedName name="YTDPLGrossProfitExpense60RESEARCHDEVELOPMENT62DEVELOPMENTAdministrationOtherOthera6CABCaPFeesChair1" localSheetId="11">#REF!</definedName>
    <definedName name="YTDPLGrossProfitExpense60RESEARCHDEVELOPMENT62DEVELOPMENTAdministrationOtherOthera6CABCaPFeesChair1">#REF!</definedName>
    <definedName name="YTDPLGrossProfitExpense60RESEARCHDEVELOPMENT62DEVELOPMENTAdministrationOtherOthera6CABCaPFeesChair2" localSheetId="11">#REF!</definedName>
    <definedName name="YTDPLGrossProfitExpense60RESEARCHDEVELOPMENT62DEVELOPMENTAdministrationOtherOthera6CABCaPFeesChair2">#REF!</definedName>
    <definedName name="YTDPLGrossProfitExpense60RESEARCHDEVELOPMENT62DEVELOPMENTAdministrationOtherOthera6CABCaPFeesChair3" localSheetId="11">#REF!</definedName>
    <definedName name="YTDPLGrossProfitExpense60RESEARCHDEVELOPMENT62DEVELOPMENTAdministrationOtherOthera6CABCaPFeesChair3">#REF!</definedName>
    <definedName name="YTDPLGrossProfitExpense60RESEARCHDEVELOPMENT62DEVELOPMENTAdministrationOtherOthera7CABCaPTravelMtg1" localSheetId="11">#REF!</definedName>
    <definedName name="YTDPLGrossProfitExpense60RESEARCHDEVELOPMENT62DEVELOPMENTAdministrationOtherOthera7CABCaPTravelMtg1">#REF!</definedName>
    <definedName name="YTDPLGrossProfitExpense60RESEARCHDEVELOPMENT62DEVELOPMENTAdministrationOtherOthera7CABCaPTravelMtg2" localSheetId="11">#REF!</definedName>
    <definedName name="YTDPLGrossProfitExpense60RESEARCHDEVELOPMENT62DEVELOPMENTAdministrationOtherOthera7CABCaPTravelMtg2">#REF!</definedName>
    <definedName name="YTDPLGrossProfitExpense60RESEARCHDEVELOPMENT62DEVELOPMENTAdministrationOtherOthera7CABCaPTravelMtg3" localSheetId="11">#REF!</definedName>
    <definedName name="YTDPLGrossProfitExpense60RESEARCHDEVELOPMENT62DEVELOPMENTAdministrationOtherOthera7CABCaPTravelMtg3">#REF!</definedName>
    <definedName name="YTDPLGrossProfitExpense60RESEARCHDEVELOPMENT62DEVELOPMENTAdministrationOtherOtherOtherOther1" localSheetId="11">#REF!</definedName>
    <definedName name="YTDPLGrossProfitExpense60RESEARCHDEVELOPMENT62DEVELOPMENTAdministrationOtherOtherOtherOther1">#REF!</definedName>
    <definedName name="YTDPLGrossProfitExpense60RESEARCHDEVELOPMENT62DEVELOPMENTAdministrationOtherOtherOtherOther2" localSheetId="11">#REF!</definedName>
    <definedName name="YTDPLGrossProfitExpense60RESEARCHDEVELOPMENT62DEVELOPMENTAdministrationOtherOtherOtherOther2">#REF!</definedName>
    <definedName name="YTDPLGrossProfitExpense60RESEARCHDEVELOPMENT62DEVELOPMENTAdministrationOtherOtherOtherOther3" localSheetId="11">#REF!</definedName>
    <definedName name="YTDPLGrossProfitExpense60RESEARCHDEVELOPMENT62DEVELOPMENTAdministrationOtherOtherOtherOther3">#REF!</definedName>
    <definedName name="YTDPLGrossProfitExpense60RESEARCHDEVELOPMENT62DEVELOPMENTAdministrationOtherRDFacilities1" localSheetId="11">#REF!</definedName>
    <definedName name="YTDPLGrossProfitExpense60RESEARCHDEVELOPMENT62DEVELOPMENTAdministrationOtherRDFacilities1">#REF!</definedName>
    <definedName name="YTDPLGrossProfitExpense60RESEARCHDEVELOPMENT62DEVELOPMENTAdministrationOtherRDFacilities2" localSheetId="11">#REF!</definedName>
    <definedName name="YTDPLGrossProfitExpense60RESEARCHDEVELOPMENT62DEVELOPMENTAdministrationOtherRDFacilities2">#REF!</definedName>
    <definedName name="YTDPLGrossProfitExpense60RESEARCHDEVELOPMENT62DEVELOPMENTAdministrationOtherRDFacilities3" localSheetId="11">#REF!</definedName>
    <definedName name="YTDPLGrossProfitExpense60RESEARCHDEVELOPMENT62DEVELOPMENTAdministrationOtherRDFacilities3">#REF!</definedName>
    <definedName name="YTDPLGrossProfitExpense60RESEARCHDEVELOPMENT62DEVELOPMENTAdministrationOtherRecruitingRD1" localSheetId="11">#REF!</definedName>
    <definedName name="YTDPLGrossProfitExpense60RESEARCHDEVELOPMENT62DEVELOPMENTAdministrationOtherRecruitingRD1">#REF!</definedName>
    <definedName name="YTDPLGrossProfitExpense60RESEARCHDEVELOPMENT62DEVELOPMENTAdministrationOtherRecruitingRD2" localSheetId="11">#REF!</definedName>
    <definedName name="YTDPLGrossProfitExpense60RESEARCHDEVELOPMENT62DEVELOPMENTAdministrationOtherRecruitingRD2">#REF!</definedName>
    <definedName name="YTDPLGrossProfitExpense60RESEARCHDEVELOPMENT62DEVELOPMENTAdministrationOtherRecruitingRD3" localSheetId="11">#REF!</definedName>
    <definedName name="YTDPLGrossProfitExpense60RESEARCHDEVELOPMENT62DEVELOPMENTAdministrationOtherRecruitingRD3">#REF!</definedName>
    <definedName name="YTDPLGrossProfitExpense60RESEARCHDEVELOPMENT62DEVELOPMENTAdministrationOtherSubscriptions1" localSheetId="11">#REF!</definedName>
    <definedName name="YTDPLGrossProfitExpense60RESEARCHDEVELOPMENT62DEVELOPMENTAdministrationOtherSubscriptions1">#REF!</definedName>
    <definedName name="YTDPLGrossProfitExpense60RESEARCHDEVELOPMENT62DEVELOPMENTAdministrationOtherSubscriptions2" localSheetId="11">#REF!</definedName>
    <definedName name="YTDPLGrossProfitExpense60RESEARCHDEVELOPMENT62DEVELOPMENTAdministrationOtherSubscriptions2">#REF!</definedName>
    <definedName name="YTDPLGrossProfitExpense60RESEARCHDEVELOPMENT62DEVELOPMENTAdministrationOtherSubscriptions3" localSheetId="11">#REF!</definedName>
    <definedName name="YTDPLGrossProfitExpense60RESEARCHDEVELOPMENT62DEVELOPMENTAdministrationOtherSubscriptions3">#REF!</definedName>
    <definedName name="YTDPLGrossProfitExpense60RESEARCHDEVELOPMENT62DEVELOPMENTAdministrationOtherTotalOther1" localSheetId="11">#REF!</definedName>
    <definedName name="YTDPLGrossProfitExpense60RESEARCHDEVELOPMENT62DEVELOPMENTAdministrationOtherTotalOther1">#REF!</definedName>
    <definedName name="YTDPLGrossProfitExpense60RESEARCHDEVELOPMENT62DEVELOPMENTAdministrationOtherTotalOther2" localSheetId="11">#REF!</definedName>
    <definedName name="YTDPLGrossProfitExpense60RESEARCHDEVELOPMENT62DEVELOPMENTAdministrationOtherTotalOther2">#REF!</definedName>
    <definedName name="YTDPLGrossProfitExpense60RESEARCHDEVELOPMENT62DEVELOPMENTAdministrationOtherTotalOther3" localSheetId="11">#REF!</definedName>
    <definedName name="YTDPLGrossProfitExpense60RESEARCHDEVELOPMENT62DEVELOPMENTAdministrationOtherTotalOther3">#REF!</definedName>
    <definedName name="YTDPLGrossProfitExpense60RESEARCHDEVELOPMENT62DEVELOPMENTAdministrationOtherTotalTravel1" localSheetId="11">#REF!</definedName>
    <definedName name="YTDPLGrossProfitExpense60RESEARCHDEVELOPMENT62DEVELOPMENTAdministrationOtherTotalTravel1">#REF!</definedName>
    <definedName name="YTDPLGrossProfitExpense60RESEARCHDEVELOPMENT62DEVELOPMENTAdministrationOtherTotalTravel2" localSheetId="11">#REF!</definedName>
    <definedName name="YTDPLGrossProfitExpense60RESEARCHDEVELOPMENT62DEVELOPMENTAdministrationOtherTotalTravel2">#REF!</definedName>
    <definedName name="YTDPLGrossProfitExpense60RESEARCHDEVELOPMENT62DEVELOPMENTAdministrationOtherTotalTravel3" localSheetId="11">#REF!</definedName>
    <definedName name="YTDPLGrossProfitExpense60RESEARCHDEVELOPMENT62DEVELOPMENTAdministrationOtherTotalTravel3">#REF!</definedName>
    <definedName name="YTDPLGrossProfitExpense60RESEARCHDEVELOPMENT62DEVELOPMENTAdministrationOtherTravel" localSheetId="11">#REF!</definedName>
    <definedName name="YTDPLGrossProfitExpense60RESEARCHDEVELOPMENT62DEVELOPMENTAdministrationOtherTravel">#REF!</definedName>
    <definedName name="YTDPLGrossProfitExpense60RESEARCHDEVELOPMENT62DEVELOPMENTAdministrationOtherTravela11TravelDataPresentation1" localSheetId="11">#REF!</definedName>
    <definedName name="YTDPLGrossProfitExpense60RESEARCHDEVELOPMENT62DEVELOPMENTAdministrationOtherTravela11TravelDataPresentation1">#REF!</definedName>
    <definedName name="YTDPLGrossProfitExpense60RESEARCHDEVELOPMENT62DEVELOPMENTAdministrationOtherTravela11TravelDataPresentation2" localSheetId="11">#REF!</definedName>
    <definedName name="YTDPLGrossProfitExpense60RESEARCHDEVELOPMENT62DEVELOPMENTAdministrationOtherTravela11TravelDataPresentation2">#REF!</definedName>
    <definedName name="YTDPLGrossProfitExpense60RESEARCHDEVELOPMENT62DEVELOPMENTAdministrationOtherTravela11TravelDataPresentation3" localSheetId="11">#REF!</definedName>
    <definedName name="YTDPLGrossProfitExpense60RESEARCHDEVELOPMENT62DEVELOPMENTAdministrationOtherTravela11TravelDataPresentation3">#REF!</definedName>
    <definedName name="YTDPLGrossProfitExpense60RESEARCHDEVELOPMENT62DEVELOPMENTAdministrationOtherTravelConferences1" localSheetId="11">#REF!</definedName>
    <definedName name="YTDPLGrossProfitExpense60RESEARCHDEVELOPMENT62DEVELOPMENTAdministrationOtherTravelConferences1">#REF!</definedName>
    <definedName name="YTDPLGrossProfitExpense60RESEARCHDEVELOPMENT62DEVELOPMENTAdministrationOtherTravelConferences2" localSheetId="11">#REF!</definedName>
    <definedName name="YTDPLGrossProfitExpense60RESEARCHDEVELOPMENT62DEVELOPMENTAdministrationOtherTravelConferences2">#REF!</definedName>
    <definedName name="YTDPLGrossProfitExpense60RESEARCHDEVELOPMENT62DEVELOPMENTAdministrationOtherTravelConferences3" localSheetId="11">#REF!</definedName>
    <definedName name="YTDPLGrossProfitExpense60RESEARCHDEVELOPMENT62DEVELOPMENTAdministrationOtherTravelConferences3">#REF!</definedName>
    <definedName name="YTDPLGrossProfitExpense60RESEARCHDEVELOPMENT62DEVELOPMENTAdministrationOtherTravelMealsEntertainment1" localSheetId="11">#REF!</definedName>
    <definedName name="YTDPLGrossProfitExpense60RESEARCHDEVELOPMENT62DEVELOPMENTAdministrationOtherTravelMealsEntertainment1">#REF!</definedName>
    <definedName name="YTDPLGrossProfitExpense60RESEARCHDEVELOPMENT62DEVELOPMENTAdministrationOtherTravelMealsEntertainment2" localSheetId="11">#REF!</definedName>
    <definedName name="YTDPLGrossProfitExpense60RESEARCHDEVELOPMENT62DEVELOPMENTAdministrationOtherTravelMealsEntertainment2">#REF!</definedName>
    <definedName name="YTDPLGrossProfitExpense60RESEARCHDEVELOPMENT62DEVELOPMENTAdministrationOtherTravelMealsEntertainment3" localSheetId="11">#REF!</definedName>
    <definedName name="YTDPLGrossProfitExpense60RESEARCHDEVELOPMENT62DEVELOPMENTAdministrationOtherTravelMealsEntertainment3">#REF!</definedName>
    <definedName name="YTDPLGrossProfitExpense60RESEARCHDEVELOPMENT62DEVELOPMENTAdministrationOtherTravelOther1" localSheetId="11">#REF!</definedName>
    <definedName name="YTDPLGrossProfitExpense60RESEARCHDEVELOPMENT62DEVELOPMENTAdministrationOtherTravelOther1">#REF!</definedName>
    <definedName name="YTDPLGrossProfitExpense60RESEARCHDEVELOPMENT62DEVELOPMENTAdministrationOtherTravelOther2" localSheetId="11">#REF!</definedName>
    <definedName name="YTDPLGrossProfitExpense60RESEARCHDEVELOPMENT62DEVELOPMENTAdministrationOtherTravelOther2">#REF!</definedName>
    <definedName name="YTDPLGrossProfitExpense60RESEARCHDEVELOPMENT62DEVELOPMENTAdministrationOtherTravelOther3" localSheetId="11">#REF!</definedName>
    <definedName name="YTDPLGrossProfitExpense60RESEARCHDEVELOPMENT62DEVELOPMENTAdministrationOtherTravelOther3">#REF!</definedName>
    <definedName name="YTDPLGrossProfitExpense60RESEARCHDEVELOPMENT62DEVELOPMENTAdministrationOtherTravelTravelairfarehotel1" localSheetId="11">#REF!</definedName>
    <definedName name="YTDPLGrossProfitExpense60RESEARCHDEVELOPMENT62DEVELOPMENTAdministrationOtherTravelTravelairfarehotel1">#REF!</definedName>
    <definedName name="YTDPLGrossProfitExpense60RESEARCHDEVELOPMENT62DEVELOPMENTAdministrationOtherTravelTravelairfarehotel2" localSheetId="11">#REF!</definedName>
    <definedName name="YTDPLGrossProfitExpense60RESEARCHDEVELOPMENT62DEVELOPMENTAdministrationOtherTravelTravelairfarehotel2">#REF!</definedName>
    <definedName name="YTDPLGrossProfitExpense60RESEARCHDEVELOPMENT62DEVELOPMENTAdministrationOtherTravelTravelairfarehotel3" localSheetId="11">#REF!</definedName>
    <definedName name="YTDPLGrossProfitExpense60RESEARCHDEVELOPMENT62DEVELOPMENTAdministrationOtherTravelTravelairfarehotel3">#REF!</definedName>
    <definedName name="YTDPLGrossProfitExpense60RESEARCHDEVELOPMENT62DEVELOPMENTAdministrationOtherTravelTravelOther1" localSheetId="11">#REF!</definedName>
    <definedName name="YTDPLGrossProfitExpense60RESEARCHDEVELOPMENT62DEVELOPMENTAdministrationOtherTravelTravelOther1">#REF!</definedName>
    <definedName name="YTDPLGrossProfitExpense60RESEARCHDEVELOPMENT62DEVELOPMENTAdministrationOtherTravelTravelOther2" localSheetId="11">#REF!</definedName>
    <definedName name="YTDPLGrossProfitExpense60RESEARCHDEVELOPMENT62DEVELOPMENTAdministrationOtherTravelTravelOther2">#REF!</definedName>
    <definedName name="YTDPLGrossProfitExpense60RESEARCHDEVELOPMENT62DEVELOPMENTAdministrationOtherTravelTravelOther3" localSheetId="11">#REF!</definedName>
    <definedName name="YTDPLGrossProfitExpense60RESEARCHDEVELOPMENT62DEVELOPMENTAdministrationOtherTravelTravelOther3">#REF!</definedName>
    <definedName name="YTDPLGrossProfitExpense60RESEARCHDEVELOPMENT62DEVELOPMENTAdministrationOtherTravelTravelRE1" localSheetId="11">#REF!</definedName>
    <definedName name="YTDPLGrossProfitExpense60RESEARCHDEVELOPMENT62DEVELOPMENTAdministrationOtherTravelTravelRE1">#REF!</definedName>
    <definedName name="YTDPLGrossProfitExpense60RESEARCHDEVELOPMENT62DEVELOPMENTAdministrationOtherTravelTravelRE2" localSheetId="11">#REF!</definedName>
    <definedName name="YTDPLGrossProfitExpense60RESEARCHDEVELOPMENT62DEVELOPMENTAdministrationOtherTravelTravelRE2">#REF!</definedName>
    <definedName name="YTDPLGrossProfitExpense60RESEARCHDEVELOPMENT62DEVELOPMENTAdministrationOtherTravelTravelRE3" localSheetId="11">#REF!</definedName>
    <definedName name="YTDPLGrossProfitExpense60RESEARCHDEVELOPMENT62DEVELOPMENTAdministrationOtherTravelTravelRE3">#REF!</definedName>
    <definedName name="YTDPLGrossProfitExpense60RESEARCHDEVELOPMENT62DEVELOPMENTClinicalTrial" localSheetId="11">#REF!</definedName>
    <definedName name="YTDPLGrossProfitExpense60RESEARCHDEVELOPMENT62DEVELOPMENTClinicalTrial">#REF!</definedName>
    <definedName name="YTDPLGrossProfitExpense60RESEARCHDEVELOPMENT62DEVELOPMENTClinicalTrialCentralLab" localSheetId="11">#REF!</definedName>
    <definedName name="YTDPLGrossProfitExpense60RESEARCHDEVELOPMENT62DEVELOPMENTClinicalTrialCentralLab">#REF!</definedName>
    <definedName name="YTDPLGrossProfitExpense60RESEARCHDEVELOPMENT62DEVELOPMENTClinicalTrialCentralLabCentralLabOther1" localSheetId="11">#REF!</definedName>
    <definedName name="YTDPLGrossProfitExpense60RESEARCHDEVELOPMENT62DEVELOPMENTClinicalTrialCentralLabCentralLabOther1">#REF!</definedName>
    <definedName name="YTDPLGrossProfitExpense60RESEARCHDEVELOPMENT62DEVELOPMENTClinicalTrialCentralLabCentralLabOther2" localSheetId="11">#REF!</definedName>
    <definedName name="YTDPLGrossProfitExpense60RESEARCHDEVELOPMENT62DEVELOPMENTClinicalTrialCentralLabCentralLabOther2">#REF!</definedName>
    <definedName name="YTDPLGrossProfitExpense60RESEARCHDEVELOPMENT62DEVELOPMENTClinicalTrialCentralLabCentralLabOther3" localSheetId="11">#REF!</definedName>
    <definedName name="YTDPLGrossProfitExpense60RESEARCHDEVELOPMENT62DEVELOPMENTClinicalTrialCentralLabCentralLabOther3">#REF!</definedName>
    <definedName name="YTDPLGrossProfitExpense60RESEARCHDEVELOPMENT62DEVELOPMENTClinicalTrialCentralLabLabcostsother1" localSheetId="11">#REF!</definedName>
    <definedName name="YTDPLGrossProfitExpense60RESEARCHDEVELOPMENT62DEVELOPMENTClinicalTrialCentralLabLabcostsother1">#REF!</definedName>
    <definedName name="YTDPLGrossProfitExpense60RESEARCHDEVELOPMENT62DEVELOPMENTClinicalTrialCentralLabLabcostsother2" localSheetId="11">#REF!</definedName>
    <definedName name="YTDPLGrossProfitExpense60RESEARCHDEVELOPMENT62DEVELOPMENTClinicalTrialCentralLabLabcostsother2">#REF!</definedName>
    <definedName name="YTDPLGrossProfitExpense60RESEARCHDEVELOPMENT62DEVELOPMENTClinicalTrialCentralLabLabcostsother3" localSheetId="11">#REF!</definedName>
    <definedName name="YTDPLGrossProfitExpense60RESEARCHDEVELOPMENT62DEVELOPMENTClinicalTrialCentralLabLabcostsother3">#REF!</definedName>
    <definedName name="YTDPLGrossProfitExpense60RESEARCHDEVELOPMENT62DEVELOPMENTClinicalTrialCentralLabPathologyChemistryCosts1" localSheetId="11">#REF!</definedName>
    <definedName name="YTDPLGrossProfitExpense60RESEARCHDEVELOPMENT62DEVELOPMENTClinicalTrialCentralLabPathologyChemistryCosts1">#REF!</definedName>
    <definedName name="YTDPLGrossProfitExpense60RESEARCHDEVELOPMENT62DEVELOPMENTClinicalTrialCentralLabPathologyChemistryCosts2" localSheetId="11">#REF!</definedName>
    <definedName name="YTDPLGrossProfitExpense60RESEARCHDEVELOPMENT62DEVELOPMENTClinicalTrialCentralLabPathologyChemistryCosts2">#REF!</definedName>
    <definedName name="YTDPLGrossProfitExpense60RESEARCHDEVELOPMENT62DEVELOPMENTClinicalTrialCentralLabPathologyChemistryCosts3" localSheetId="11">#REF!</definedName>
    <definedName name="YTDPLGrossProfitExpense60RESEARCHDEVELOPMENT62DEVELOPMENTClinicalTrialCentralLabPathologyChemistryCosts3">#REF!</definedName>
    <definedName name="YTDPLGrossProfitExpense60RESEARCHDEVELOPMENT62DEVELOPMENTClinicalTrialClinicalConsultantsBPH1" localSheetId="11">#REF!</definedName>
    <definedName name="YTDPLGrossProfitExpense60RESEARCHDEVELOPMENT62DEVELOPMENTClinicalTrialClinicalConsultantsBPH1">#REF!</definedName>
    <definedName name="YTDPLGrossProfitExpense60RESEARCHDEVELOPMENT62DEVELOPMENTClinicalTrialClinicalConsultantsBPH2" localSheetId="11">#REF!</definedName>
    <definedName name="YTDPLGrossProfitExpense60RESEARCHDEVELOPMENT62DEVELOPMENTClinicalTrialClinicalConsultantsBPH2">#REF!</definedName>
    <definedName name="YTDPLGrossProfitExpense60RESEARCHDEVELOPMENT62DEVELOPMENTClinicalTrialClinicalConsultantsBPH3" localSheetId="11">#REF!</definedName>
    <definedName name="YTDPLGrossProfitExpense60RESEARCHDEVELOPMENT62DEVELOPMENTClinicalTrialClinicalConsultantsBPH3">#REF!</definedName>
    <definedName name="YTDPLGrossProfitExpense60RESEARCHDEVELOPMENT62DEVELOPMENTClinicalTrialClinicalConsultantsBrain1" localSheetId="11">#REF!</definedName>
    <definedName name="YTDPLGrossProfitExpense60RESEARCHDEVELOPMENT62DEVELOPMENTClinicalTrialClinicalConsultantsBrain1">#REF!</definedName>
    <definedName name="YTDPLGrossProfitExpense60RESEARCHDEVELOPMENT62DEVELOPMENTClinicalTrialClinicalConsultantsBrain2" localSheetId="11">#REF!</definedName>
    <definedName name="YTDPLGrossProfitExpense60RESEARCHDEVELOPMENT62DEVELOPMENTClinicalTrialClinicalConsultantsBrain2">#REF!</definedName>
    <definedName name="YTDPLGrossProfitExpense60RESEARCHDEVELOPMENT62DEVELOPMENTClinicalTrialClinicalConsultantsBrain3" localSheetId="11">#REF!</definedName>
    <definedName name="YTDPLGrossProfitExpense60RESEARCHDEVELOPMENT62DEVELOPMENTClinicalTrialClinicalConsultantsBrain3">#REF!</definedName>
    <definedName name="YTDPLGrossProfitExpense60RESEARCHDEVELOPMENT62DEVELOPMENTClinicalTrialClinicalConsultantsProstate1" localSheetId="11">#REF!</definedName>
    <definedName name="YTDPLGrossProfitExpense60RESEARCHDEVELOPMENT62DEVELOPMENTClinicalTrialClinicalConsultantsProstate1">#REF!</definedName>
    <definedName name="YTDPLGrossProfitExpense60RESEARCHDEVELOPMENT62DEVELOPMENTClinicalTrialClinicalConsultantsProstate2" localSheetId="11">#REF!</definedName>
    <definedName name="YTDPLGrossProfitExpense60RESEARCHDEVELOPMENT62DEVELOPMENTClinicalTrialClinicalConsultantsProstate2">#REF!</definedName>
    <definedName name="YTDPLGrossProfitExpense60RESEARCHDEVELOPMENT62DEVELOPMENTClinicalTrialClinicalConsultantsProstate3" localSheetId="11">#REF!</definedName>
    <definedName name="YTDPLGrossProfitExpense60RESEARCHDEVELOPMENT62DEVELOPMENTClinicalTrialClinicalConsultantsProstate3">#REF!</definedName>
    <definedName name="YTDPLGrossProfitExpense60RESEARCHDEVELOPMENT62DEVELOPMENTClinicalTrialClinicalTrialOther1" localSheetId="11">#REF!</definedName>
    <definedName name="YTDPLGrossProfitExpense60RESEARCHDEVELOPMENT62DEVELOPMENTClinicalTrialClinicalTrialOther1">#REF!</definedName>
    <definedName name="YTDPLGrossProfitExpense60RESEARCHDEVELOPMENT62DEVELOPMENTClinicalTrialClinicalTrialOther2" localSheetId="11">#REF!</definedName>
    <definedName name="YTDPLGrossProfitExpense60RESEARCHDEVELOPMENT62DEVELOPMENTClinicalTrialClinicalTrialOther2">#REF!</definedName>
    <definedName name="YTDPLGrossProfitExpense60RESEARCHDEVELOPMENT62DEVELOPMENTClinicalTrialClinicalTrialOther3" localSheetId="11">#REF!</definedName>
    <definedName name="YTDPLGrossProfitExpense60RESEARCHDEVELOPMENT62DEVELOPMENTClinicalTrialClinicalTrialOther3">#REF!</definedName>
    <definedName name="YTDPLGrossProfitExpense60RESEARCHDEVELOPMENT62DEVELOPMENTClinicalTrialConsultants" localSheetId="11">#REF!</definedName>
    <definedName name="YTDPLGrossProfitExpense60RESEARCHDEVELOPMENT62DEVELOPMENTClinicalTrialConsultants">#REF!</definedName>
    <definedName name="YTDPLGrossProfitExpense60RESEARCHDEVELOPMENT62DEVELOPMENTClinicalTrialConsultants1" localSheetId="11">#REF!</definedName>
    <definedName name="YTDPLGrossProfitExpense60RESEARCHDEVELOPMENT62DEVELOPMENTClinicalTrialConsultants1">#REF!</definedName>
    <definedName name="YTDPLGrossProfitExpense60RESEARCHDEVELOPMENT62DEVELOPMENTClinicalTrialConsultants2" localSheetId="11">#REF!</definedName>
    <definedName name="YTDPLGrossProfitExpense60RESEARCHDEVELOPMENT62DEVELOPMENTClinicalTrialConsultants2">#REF!</definedName>
    <definedName name="YTDPLGrossProfitExpense60RESEARCHDEVELOPMENT62DEVELOPMENTClinicalTrialConsultants3" localSheetId="11">#REF!</definedName>
    <definedName name="YTDPLGrossProfitExpense60RESEARCHDEVELOPMENT62DEVELOPMENTClinicalTrialConsultants3">#REF!</definedName>
    <definedName name="YTDPLGrossProfitExpense60RESEARCHDEVELOPMENT62DEVELOPMENTClinicalTrialConsultantsConsultantsOther1" localSheetId="11">#REF!</definedName>
    <definedName name="YTDPLGrossProfitExpense60RESEARCHDEVELOPMENT62DEVELOPMENTClinicalTrialConsultantsConsultantsOther1">#REF!</definedName>
    <definedName name="YTDPLGrossProfitExpense60RESEARCHDEVELOPMENT62DEVELOPMENTClinicalTrialConsultantsConsultantsOther2" localSheetId="11">#REF!</definedName>
    <definedName name="YTDPLGrossProfitExpense60RESEARCHDEVELOPMENT62DEVELOPMENTClinicalTrialConsultantsConsultantsOther2">#REF!</definedName>
    <definedName name="YTDPLGrossProfitExpense60RESEARCHDEVELOPMENT62DEVELOPMENTClinicalTrialConsultantsConsultantsOther3" localSheetId="11">#REF!</definedName>
    <definedName name="YTDPLGrossProfitExpense60RESEARCHDEVELOPMENT62DEVELOPMENTClinicalTrialConsultantsConsultantsOther3">#REF!</definedName>
    <definedName name="YTDPLGrossProfitExpense60RESEARCHDEVELOPMENT62DEVELOPMENTClinicalTrialConsultantsConsultantsUS1" localSheetId="11">#REF!</definedName>
    <definedName name="YTDPLGrossProfitExpense60RESEARCHDEVELOPMENT62DEVELOPMENTClinicalTrialConsultantsConsultantsUS1">#REF!</definedName>
    <definedName name="YTDPLGrossProfitExpense60RESEARCHDEVELOPMENT62DEVELOPMENTClinicalTrialConsultantsConsultantsUS2" localSheetId="11">#REF!</definedName>
    <definedName name="YTDPLGrossProfitExpense60RESEARCHDEVELOPMENT62DEVELOPMENTClinicalTrialConsultantsConsultantsUS2">#REF!</definedName>
    <definedName name="YTDPLGrossProfitExpense60RESEARCHDEVELOPMENT62DEVELOPMENTClinicalTrialConsultantsConsultantsUS3" localSheetId="11">#REF!</definedName>
    <definedName name="YTDPLGrossProfitExpense60RESEARCHDEVELOPMENT62DEVELOPMENTClinicalTrialConsultantsConsultantsUS3">#REF!</definedName>
    <definedName name="YTDPLGrossProfitExpense60RESEARCHDEVELOPMENT62DEVELOPMENTClinicalTrialConsultantsUSContractpersonnel1" localSheetId="11">#REF!</definedName>
    <definedName name="YTDPLGrossProfitExpense60RESEARCHDEVELOPMENT62DEVELOPMENTClinicalTrialConsultantsUSContractpersonnel1">#REF!</definedName>
    <definedName name="YTDPLGrossProfitExpense60RESEARCHDEVELOPMENT62DEVELOPMENTClinicalTrialConsultantsUSContractpersonnel2" localSheetId="11">#REF!</definedName>
    <definedName name="YTDPLGrossProfitExpense60RESEARCHDEVELOPMENT62DEVELOPMENTClinicalTrialConsultantsUSContractpersonnel2">#REF!</definedName>
    <definedName name="YTDPLGrossProfitExpense60RESEARCHDEVELOPMENT62DEVELOPMENTClinicalTrialConsultantsUSContractpersonnel3" localSheetId="11">#REF!</definedName>
    <definedName name="YTDPLGrossProfitExpense60RESEARCHDEVELOPMENT62DEVELOPMENTClinicalTrialConsultantsUSContractpersonnel3">#REF!</definedName>
    <definedName name="YTDPLGrossProfitExpense60RESEARCHDEVELOPMENT62DEVELOPMENTClinicalTrialCROCosts" localSheetId="11">#REF!</definedName>
    <definedName name="YTDPLGrossProfitExpense60RESEARCHDEVELOPMENT62DEVELOPMENTClinicalTrialCROCosts">#REF!</definedName>
    <definedName name="YTDPLGrossProfitExpense60RESEARCHDEVELOPMENT62DEVELOPMENTClinicalTrialCROCostsCROCostsBPH1" localSheetId="11">#REF!</definedName>
    <definedName name="YTDPLGrossProfitExpense60RESEARCHDEVELOPMENT62DEVELOPMENTClinicalTrialCROCostsCROCostsBPH1">#REF!</definedName>
    <definedName name="YTDPLGrossProfitExpense60RESEARCHDEVELOPMENT62DEVELOPMENTClinicalTrialCROCostsCROCostsBPH2" localSheetId="11">#REF!</definedName>
    <definedName name="YTDPLGrossProfitExpense60RESEARCHDEVELOPMENT62DEVELOPMENTClinicalTrialCROCostsCROCostsBPH2">#REF!</definedName>
    <definedName name="YTDPLGrossProfitExpense60RESEARCHDEVELOPMENT62DEVELOPMENTClinicalTrialCROCostsCROCostsBPH3" localSheetId="11">#REF!</definedName>
    <definedName name="YTDPLGrossProfitExpense60RESEARCHDEVELOPMENT62DEVELOPMENTClinicalTrialCROCostsCROCostsBPH3">#REF!</definedName>
    <definedName name="YTDPLGrossProfitExpense60RESEARCHDEVELOPMENT62DEVELOPMENTClinicalTrialCROCostsCROCostsBrain1" localSheetId="11">#REF!</definedName>
    <definedName name="YTDPLGrossProfitExpense60RESEARCHDEVELOPMENT62DEVELOPMENTClinicalTrialCROCostsCROCostsBrain1">#REF!</definedName>
    <definedName name="YTDPLGrossProfitExpense60RESEARCHDEVELOPMENT62DEVELOPMENTClinicalTrialCROCostsCROCostsBrain2" localSheetId="11">#REF!</definedName>
    <definedName name="YTDPLGrossProfitExpense60RESEARCHDEVELOPMENT62DEVELOPMENTClinicalTrialCROCostsCROCostsBrain2">#REF!</definedName>
    <definedName name="YTDPLGrossProfitExpense60RESEARCHDEVELOPMENT62DEVELOPMENTClinicalTrialCROCostsCROCostsBrain3" localSheetId="11">#REF!</definedName>
    <definedName name="YTDPLGrossProfitExpense60RESEARCHDEVELOPMENT62DEVELOPMENTClinicalTrialCROCostsCROCostsBrain3">#REF!</definedName>
    <definedName name="YTDPLGrossProfitExpense60RESEARCHDEVELOPMENT62DEVELOPMENTClinicalTrialCROCostsCROCostsOther1" localSheetId="11">#REF!</definedName>
    <definedName name="YTDPLGrossProfitExpense60RESEARCHDEVELOPMENT62DEVELOPMENTClinicalTrialCROCostsCROCostsOther1">#REF!</definedName>
    <definedName name="YTDPLGrossProfitExpense60RESEARCHDEVELOPMENT62DEVELOPMENTClinicalTrialCROCostsCROCostsOther2" localSheetId="11">#REF!</definedName>
    <definedName name="YTDPLGrossProfitExpense60RESEARCHDEVELOPMENT62DEVELOPMENTClinicalTrialCROCostsCROCostsOther2">#REF!</definedName>
    <definedName name="YTDPLGrossProfitExpense60RESEARCHDEVELOPMENT62DEVELOPMENTClinicalTrialCROCostsCROCostsOther3" localSheetId="11">#REF!</definedName>
    <definedName name="YTDPLGrossProfitExpense60RESEARCHDEVELOPMENT62DEVELOPMENTClinicalTrialCROCostsCROCostsOther3">#REF!</definedName>
    <definedName name="YTDPLGrossProfitExpense60RESEARCHDEVELOPMENT62DEVELOPMENTClinicalTrialCROCostsCROCostsProstate1" localSheetId="11">#REF!</definedName>
    <definedName name="YTDPLGrossProfitExpense60RESEARCHDEVELOPMENT62DEVELOPMENTClinicalTrialCROCostsCROCostsProstate1">#REF!</definedName>
    <definedName name="YTDPLGrossProfitExpense60RESEARCHDEVELOPMENT62DEVELOPMENTClinicalTrialCROCostsCROCostsProstate2" localSheetId="11">#REF!</definedName>
    <definedName name="YTDPLGrossProfitExpense60RESEARCHDEVELOPMENT62DEVELOPMENTClinicalTrialCROCostsCROCostsProstate2">#REF!</definedName>
    <definedName name="YTDPLGrossProfitExpense60RESEARCHDEVELOPMENT62DEVELOPMENTClinicalTrialCROCostsCROCostsProstate3" localSheetId="11">#REF!</definedName>
    <definedName name="YTDPLGrossProfitExpense60RESEARCHDEVELOPMENT62DEVELOPMENTClinicalTrialCROCostsCROCostsProstate3">#REF!</definedName>
    <definedName name="YTDPLGrossProfitExpense60RESEARCHDEVELOPMENT62DEVELOPMENTClinicalTrialInsuranceBPH1" localSheetId="11">#REF!</definedName>
    <definedName name="YTDPLGrossProfitExpense60RESEARCHDEVELOPMENT62DEVELOPMENTClinicalTrialInsuranceBPH1">#REF!</definedName>
    <definedName name="YTDPLGrossProfitExpense60RESEARCHDEVELOPMENT62DEVELOPMENTClinicalTrialInsuranceBPH2" localSheetId="11">#REF!</definedName>
    <definedName name="YTDPLGrossProfitExpense60RESEARCHDEVELOPMENT62DEVELOPMENTClinicalTrialInsuranceBPH2">#REF!</definedName>
    <definedName name="YTDPLGrossProfitExpense60RESEARCHDEVELOPMENT62DEVELOPMENTClinicalTrialInsuranceBPH3" localSheetId="11">#REF!</definedName>
    <definedName name="YTDPLGrossProfitExpense60RESEARCHDEVELOPMENT62DEVELOPMENTClinicalTrialInsuranceBPH3">#REF!</definedName>
    <definedName name="YTDPLGrossProfitExpense60RESEARCHDEVELOPMENT62DEVELOPMENTClinicalTrialInsuranceCaP1" localSheetId="11">#REF!</definedName>
    <definedName name="YTDPLGrossProfitExpense60RESEARCHDEVELOPMENT62DEVELOPMENTClinicalTrialInsuranceCaP1">#REF!</definedName>
    <definedName name="YTDPLGrossProfitExpense60RESEARCHDEVELOPMENT62DEVELOPMENTClinicalTrialInsuranceCaP2" localSheetId="11">#REF!</definedName>
    <definedName name="YTDPLGrossProfitExpense60RESEARCHDEVELOPMENT62DEVELOPMENTClinicalTrialInsuranceCaP2">#REF!</definedName>
    <definedName name="YTDPLGrossProfitExpense60RESEARCHDEVELOPMENT62DEVELOPMENTClinicalTrialInsuranceCaP3" localSheetId="11">#REF!</definedName>
    <definedName name="YTDPLGrossProfitExpense60RESEARCHDEVELOPMENT62DEVELOPMENTClinicalTrialInsuranceCaP3">#REF!</definedName>
    <definedName name="YTDPLGrossProfitExpense60RESEARCHDEVELOPMENT62DEVELOPMENTClinicalTrialInsuranceforclinicaltrial1" localSheetId="11">#REF!</definedName>
    <definedName name="YTDPLGrossProfitExpense60RESEARCHDEVELOPMENT62DEVELOPMENTClinicalTrialInsuranceforclinicaltrial1">#REF!</definedName>
    <definedName name="YTDPLGrossProfitExpense60RESEARCHDEVELOPMENT62DEVELOPMENTClinicalTrialInsuranceforclinicaltrial2" localSheetId="11">#REF!</definedName>
    <definedName name="YTDPLGrossProfitExpense60RESEARCHDEVELOPMENT62DEVELOPMENTClinicalTrialInsuranceforclinicaltrial2">#REF!</definedName>
    <definedName name="YTDPLGrossProfitExpense60RESEARCHDEVELOPMENT62DEVELOPMENTClinicalTrialInsuranceforclinicaltrial3" localSheetId="11">#REF!</definedName>
    <definedName name="YTDPLGrossProfitExpense60RESEARCHDEVELOPMENT62DEVELOPMENTClinicalTrialInsuranceforclinicaltrial3">#REF!</definedName>
    <definedName name="YTDPLGrossProfitExpense60RESEARCHDEVELOPMENT62DEVELOPMENTClinicalTrialInvestigatorMeetings" localSheetId="11">#REF!</definedName>
    <definedName name="YTDPLGrossProfitExpense60RESEARCHDEVELOPMENT62DEVELOPMENTClinicalTrialInvestigatorMeetings">#REF!</definedName>
    <definedName name="YTDPLGrossProfitExpense60RESEARCHDEVELOPMENT62DEVELOPMENTClinicalTrialInvestigatorMeetingsInvestigatorMeetingsOther1" localSheetId="11">#REF!</definedName>
    <definedName name="YTDPLGrossProfitExpense60RESEARCHDEVELOPMENT62DEVELOPMENTClinicalTrialInvestigatorMeetingsInvestigatorMeetingsOther1">#REF!</definedName>
    <definedName name="YTDPLGrossProfitExpense60RESEARCHDEVELOPMENT62DEVELOPMENTClinicalTrialInvestigatorMeetingsInvestigatorMeetingsOther2" localSheetId="11">#REF!</definedName>
    <definedName name="YTDPLGrossProfitExpense60RESEARCHDEVELOPMENT62DEVELOPMENTClinicalTrialInvestigatorMeetingsInvestigatorMeetingsOther2">#REF!</definedName>
    <definedName name="YTDPLGrossProfitExpense60RESEARCHDEVELOPMENT62DEVELOPMENTClinicalTrialInvestigatorMeetingsInvestigatorMeetingsOther3" localSheetId="11">#REF!</definedName>
    <definedName name="YTDPLGrossProfitExpense60RESEARCHDEVELOPMENT62DEVELOPMENTClinicalTrialInvestigatorMeetingsInvestigatorMeetingsOther3">#REF!</definedName>
    <definedName name="YTDPLGrossProfitExpense60RESEARCHDEVELOPMENT62DEVELOPMENTClinicalTrialInvestigatorMeetingsLocationA1" localSheetId="11">#REF!</definedName>
    <definedName name="YTDPLGrossProfitExpense60RESEARCHDEVELOPMENT62DEVELOPMENTClinicalTrialInvestigatorMeetingsLocationA1">#REF!</definedName>
    <definedName name="YTDPLGrossProfitExpense60RESEARCHDEVELOPMENT62DEVELOPMENTClinicalTrialInvestigatorMeetingsLocationA2" localSheetId="11">#REF!</definedName>
    <definedName name="YTDPLGrossProfitExpense60RESEARCHDEVELOPMENT62DEVELOPMENTClinicalTrialInvestigatorMeetingsLocationA2">#REF!</definedName>
    <definedName name="YTDPLGrossProfitExpense60RESEARCHDEVELOPMENT62DEVELOPMENTClinicalTrialInvestigatorMeetingsLocationA3" localSheetId="11">#REF!</definedName>
    <definedName name="YTDPLGrossProfitExpense60RESEARCHDEVELOPMENT62DEVELOPMENTClinicalTrialInvestigatorMeetingsLocationA3">#REF!</definedName>
    <definedName name="YTDPLGrossProfitExpense60RESEARCHDEVELOPMENT62DEVELOPMENTClinicalTrialPhase1finalactivities1" localSheetId="11">#REF!</definedName>
    <definedName name="YTDPLGrossProfitExpense60RESEARCHDEVELOPMENT62DEVELOPMENTClinicalTrialPhase1finalactivities1">#REF!</definedName>
    <definedName name="YTDPLGrossProfitExpense60RESEARCHDEVELOPMENT62DEVELOPMENTClinicalTrialPhase1finalactivities2" localSheetId="11">#REF!</definedName>
    <definedName name="YTDPLGrossProfitExpense60RESEARCHDEVELOPMENT62DEVELOPMENTClinicalTrialPhase1finalactivities2">#REF!</definedName>
    <definedName name="YTDPLGrossProfitExpense60RESEARCHDEVELOPMENT62DEVELOPMENTClinicalTrialPhase1finalactivities3" localSheetId="11">#REF!</definedName>
    <definedName name="YTDPLGrossProfitExpense60RESEARCHDEVELOPMENT62DEVELOPMENTClinicalTrialPhase1finalactivities3">#REF!</definedName>
    <definedName name="YTDPLGrossProfitExpense60RESEARCHDEVELOPMENT62DEVELOPMENTClinicalTrialSiteStudyCosts" localSheetId="11">#REF!</definedName>
    <definedName name="YTDPLGrossProfitExpense60RESEARCHDEVELOPMENT62DEVELOPMENTClinicalTrialSiteStudyCosts">#REF!</definedName>
    <definedName name="YTDPLGrossProfitExpense60RESEARCHDEVELOPMENT62DEVELOPMENTClinicalTrialSiteStudyCosts101340910ELISAPKstudy1" localSheetId="11">#REF!</definedName>
    <definedName name="YTDPLGrossProfitExpense60RESEARCHDEVELOPMENT62DEVELOPMENTClinicalTrialSiteStudyCosts101340910ELISAPKstudy1">#REF!</definedName>
    <definedName name="YTDPLGrossProfitExpense60RESEARCHDEVELOPMENT62DEVELOPMENTClinicalTrialSiteStudyCosts101340910ELISAPKstudy2" localSheetId="11">#REF!</definedName>
    <definedName name="YTDPLGrossProfitExpense60RESEARCHDEVELOPMENT62DEVELOPMENTClinicalTrialSiteStudyCosts101340910ELISAPKstudy2">#REF!</definedName>
    <definedName name="YTDPLGrossProfitExpense60RESEARCHDEVELOPMENT62DEVELOPMENTClinicalTrialSiteStudyCosts101340910ELISAPKstudy3" localSheetId="11">#REF!</definedName>
    <definedName name="YTDPLGrossProfitExpense60RESEARCHDEVELOPMENT62DEVELOPMENTClinicalTrialSiteStudyCosts101340910ELISAPKstudy3">#REF!</definedName>
    <definedName name="YTDPLGrossProfitExpense60RESEARCHDEVELOPMENT62DEVELOPMENTClinicalTrialSiteStudyCosts102340756ELISAPKstudy1" localSheetId="11">#REF!</definedName>
    <definedName name="YTDPLGrossProfitExpense60RESEARCHDEVELOPMENT62DEVELOPMENTClinicalTrialSiteStudyCosts102340756ELISAPKstudy1">#REF!</definedName>
    <definedName name="YTDPLGrossProfitExpense60RESEARCHDEVELOPMENT62DEVELOPMENTClinicalTrialSiteStudyCosts102340756ELISAPKstudy2" localSheetId="11">#REF!</definedName>
    <definedName name="YTDPLGrossProfitExpense60RESEARCHDEVELOPMENT62DEVELOPMENTClinicalTrialSiteStudyCosts102340756ELISAPKstudy2">#REF!</definedName>
    <definedName name="YTDPLGrossProfitExpense60RESEARCHDEVELOPMENT62DEVELOPMENTClinicalTrialSiteStudyCosts102340756ELISAPKstudy3" localSheetId="11">#REF!</definedName>
    <definedName name="YTDPLGrossProfitExpense60RESEARCHDEVELOPMENT62DEVELOPMENTClinicalTrialSiteStudyCosts102340756ELISAPKstudy3">#REF!</definedName>
    <definedName name="YTDPLGrossProfitExpense60RESEARCHDEVELOPMENT62DEVELOPMENTClinicalTrialSiteStudyCosts103340721analyzeserumsamples1" localSheetId="11">#REF!</definedName>
    <definedName name="YTDPLGrossProfitExpense60RESEARCHDEVELOPMENT62DEVELOPMENTClinicalTrialSiteStudyCosts103340721analyzeserumsamples1">#REF!</definedName>
    <definedName name="YTDPLGrossProfitExpense60RESEARCHDEVELOPMENT62DEVELOPMENTClinicalTrialSiteStudyCosts103340721analyzeserumsamples2" localSheetId="11">#REF!</definedName>
    <definedName name="YTDPLGrossProfitExpense60RESEARCHDEVELOPMENT62DEVELOPMENTClinicalTrialSiteStudyCosts103340721analyzeserumsamples2">#REF!</definedName>
    <definedName name="YTDPLGrossProfitExpense60RESEARCHDEVELOPMENT62DEVELOPMENTClinicalTrialSiteStudyCosts103340721analyzeserumsamples3" localSheetId="11">#REF!</definedName>
    <definedName name="YTDPLGrossProfitExpense60RESEARCHDEVELOPMENT62DEVELOPMENTClinicalTrialSiteStudyCosts103340721analyzeserumsamples3">#REF!</definedName>
    <definedName name="YTDPLGrossProfitExpense60RESEARCHDEVELOPMENT62DEVELOPMENTClinicalTrialSiteStudyCosts104340757Analyzeurinesamples1" localSheetId="11">#REF!</definedName>
    <definedName name="YTDPLGrossProfitExpense60RESEARCHDEVELOPMENT62DEVELOPMENTClinicalTrialSiteStudyCosts104340757Analyzeurinesamples1">#REF!</definedName>
    <definedName name="YTDPLGrossProfitExpense60RESEARCHDEVELOPMENT62DEVELOPMENTClinicalTrialSiteStudyCosts104340757Analyzeurinesamples2" localSheetId="11">#REF!</definedName>
    <definedName name="YTDPLGrossProfitExpense60RESEARCHDEVELOPMENT62DEVELOPMENTClinicalTrialSiteStudyCosts104340757Analyzeurinesamples2">#REF!</definedName>
    <definedName name="YTDPLGrossProfitExpense60RESEARCHDEVELOPMENT62DEVELOPMENTClinicalTrialSiteStudyCosts104340757Analyzeurinesamples3" localSheetId="11">#REF!</definedName>
    <definedName name="YTDPLGrossProfitExpense60RESEARCHDEVELOPMENT62DEVELOPMENTClinicalTrialSiteStudyCosts104340757Analyzeurinesamples3">#REF!</definedName>
    <definedName name="YTDPLGrossProfitExpense60RESEARCHDEVELOPMENT62DEVELOPMENTClinicalTrialSiteStudyCosts105301182Antibodyresponse1" localSheetId="11">#REF!</definedName>
    <definedName name="YTDPLGrossProfitExpense60RESEARCHDEVELOPMENT62DEVELOPMENTClinicalTrialSiteStudyCosts105301182Antibodyresponse1">#REF!</definedName>
    <definedName name="YTDPLGrossProfitExpense60RESEARCHDEVELOPMENT62DEVELOPMENTClinicalTrialSiteStudyCosts105301182Antibodyresponse2" localSheetId="11">#REF!</definedName>
    <definedName name="YTDPLGrossProfitExpense60RESEARCHDEVELOPMENT62DEVELOPMENTClinicalTrialSiteStudyCosts105301182Antibodyresponse2">#REF!</definedName>
    <definedName name="YTDPLGrossProfitExpense60RESEARCHDEVELOPMENT62DEVELOPMENTClinicalTrialSiteStudyCosts105301182Antibodyresponse3" localSheetId="11">#REF!</definedName>
    <definedName name="YTDPLGrossProfitExpense60RESEARCHDEVELOPMENT62DEVELOPMENTClinicalTrialSiteStudyCosts105301182Antibodyresponse3">#REF!</definedName>
    <definedName name="YTDPLGrossProfitExpense60RESEARCHDEVELOPMENT62DEVELOPMENTClinicalTrialSiteStudyCosts109340755DoseconfirmationPC1" localSheetId="11">#REF!</definedName>
    <definedName name="YTDPLGrossProfitExpense60RESEARCHDEVELOPMENT62DEVELOPMENTClinicalTrialSiteStudyCosts109340755DoseconfirmationPC1">#REF!</definedName>
    <definedName name="YTDPLGrossProfitExpense60RESEARCHDEVELOPMENT62DEVELOPMENTClinicalTrialSiteStudyCosts109340755DoseconfirmationPC2" localSheetId="11">#REF!</definedName>
    <definedName name="YTDPLGrossProfitExpense60RESEARCHDEVELOPMENT62DEVELOPMENTClinicalTrialSiteStudyCosts109340755DoseconfirmationPC2">#REF!</definedName>
    <definedName name="YTDPLGrossProfitExpense60RESEARCHDEVELOPMENT62DEVELOPMENTClinicalTrialSiteStudyCosts109340755DoseconfirmationPC3" localSheetId="11">#REF!</definedName>
    <definedName name="YTDPLGrossProfitExpense60RESEARCHDEVELOPMENT62DEVELOPMENTClinicalTrialSiteStudyCosts109340755DoseconfirmationPC3">#REF!</definedName>
    <definedName name="YTDPLGrossProfitExpense60RESEARCHDEVELOPMENT62DEVELOPMENTClinicalTrialSiteStudyCosts1116803PIMPrepandtestLNCap1" localSheetId="11">#REF!</definedName>
    <definedName name="YTDPLGrossProfitExpense60RESEARCHDEVELOPMENT62DEVELOPMENTClinicalTrialSiteStudyCosts1116803PIMPrepandtestLNCap1">#REF!</definedName>
    <definedName name="YTDPLGrossProfitExpense60RESEARCHDEVELOPMENT62DEVELOPMENTClinicalTrialSiteStudyCosts1116803PIMPrepandtestLNCap2" localSheetId="11">#REF!</definedName>
    <definedName name="YTDPLGrossProfitExpense60RESEARCHDEVELOPMENT62DEVELOPMENTClinicalTrialSiteStudyCosts1116803PIMPrepandtestLNCap2">#REF!</definedName>
    <definedName name="YTDPLGrossProfitExpense60RESEARCHDEVELOPMENT62DEVELOPMENTClinicalTrialSiteStudyCosts1116803PIMPrepandtestLNCap3" localSheetId="11">#REF!</definedName>
    <definedName name="YTDPLGrossProfitExpense60RESEARCHDEVELOPMENT62DEVELOPMENTClinicalTrialSiteStudyCosts1116803PIMPrepandtestLNCap3">#REF!</definedName>
    <definedName name="YTDPLGrossProfitExpense60RESEARCHDEVELOPMENT62DEVELOPMENTClinicalTrialSiteStudyCosts1126803PIMValidationofLNCaP1" localSheetId="11">#REF!</definedName>
    <definedName name="YTDPLGrossProfitExpense60RESEARCHDEVELOPMENT62DEVELOPMENTClinicalTrialSiteStudyCosts1126803PIMValidationofLNCaP1">#REF!</definedName>
    <definedName name="YTDPLGrossProfitExpense60RESEARCHDEVELOPMENT62DEVELOPMENTClinicalTrialSiteStudyCosts1126803PIMValidationofLNCaP2" localSheetId="11">#REF!</definedName>
    <definedName name="YTDPLGrossProfitExpense60RESEARCHDEVELOPMENT62DEVELOPMENTClinicalTrialSiteStudyCosts1126803PIMValidationofLNCaP2">#REF!</definedName>
    <definedName name="YTDPLGrossProfitExpense60RESEARCHDEVELOPMENT62DEVELOPMENTClinicalTrialSiteStudyCosts1126803PIMValidationofLNCaP3" localSheetId="11">#REF!</definedName>
    <definedName name="YTDPLGrossProfitExpense60RESEARCHDEVELOPMENT62DEVELOPMENTClinicalTrialSiteStudyCosts1126803PIMValidationofLNCaP3">#REF!</definedName>
    <definedName name="YTDPLGrossProfitExpense60RESEARCHDEVELOPMENT62DEVELOPMENTClinicalTrialSiteStudyCosts1136803PIMneutralizingantibody1" localSheetId="11">#REF!</definedName>
    <definedName name="YTDPLGrossProfitExpense60RESEARCHDEVELOPMENT62DEVELOPMENTClinicalTrialSiteStudyCosts1136803PIMneutralizingantibody1">#REF!</definedName>
    <definedName name="YTDPLGrossProfitExpense60RESEARCHDEVELOPMENT62DEVELOPMENTClinicalTrialSiteStudyCosts1136803PIMneutralizingantibody2" localSheetId="11">#REF!</definedName>
    <definedName name="YTDPLGrossProfitExpense60RESEARCHDEVELOPMENT62DEVELOPMENTClinicalTrialSiteStudyCosts1136803PIMneutralizingantibody2">#REF!</definedName>
    <definedName name="YTDPLGrossProfitExpense60RESEARCHDEVELOPMENT62DEVELOPMENTClinicalTrialSiteStudyCosts1136803PIMneutralizingantibody3" localSheetId="11">#REF!</definedName>
    <definedName name="YTDPLGrossProfitExpense60RESEARCHDEVELOPMENT62DEVELOPMENTClinicalTrialSiteStudyCosts1136803PIMneutralizingantibody3">#REF!</definedName>
    <definedName name="YTDPLGrossProfitExpense60RESEARCHDEVELOPMENT62DEVELOPMENTClinicalTrialSiteStudyCosts114Reviewdoseconfirmation1" localSheetId="11">#REF!</definedName>
    <definedName name="YTDPLGrossProfitExpense60RESEARCHDEVELOPMENT62DEVELOPMENTClinicalTrialSiteStudyCosts114Reviewdoseconfirmation1">#REF!</definedName>
    <definedName name="YTDPLGrossProfitExpense60RESEARCHDEVELOPMENT62DEVELOPMENTClinicalTrialSiteStudyCosts114Reviewdoseconfirmation2" localSheetId="11">#REF!</definedName>
    <definedName name="YTDPLGrossProfitExpense60RESEARCHDEVELOPMENT62DEVELOPMENTClinicalTrialSiteStudyCosts114Reviewdoseconfirmation2">#REF!</definedName>
    <definedName name="YTDPLGrossProfitExpense60RESEARCHDEVELOPMENT62DEVELOPMENTClinicalTrialSiteStudyCosts114Reviewdoseconfirmation3" localSheetId="11">#REF!</definedName>
    <definedName name="YTDPLGrossProfitExpense60RESEARCHDEVELOPMENT62DEVELOPMENTClinicalTrialSiteStudyCosts114Reviewdoseconfirmation3">#REF!</definedName>
    <definedName name="YTDPLGrossProfitExpense60RESEARCHDEVELOPMENT62DEVELOPMENTClinicalTrialSiteStudyCosts115Reviewofpathologyslides1" localSheetId="11">#REF!</definedName>
    <definedName name="YTDPLGrossProfitExpense60RESEARCHDEVELOPMENT62DEVELOPMENTClinicalTrialSiteStudyCosts115Reviewofpathologyslides1">#REF!</definedName>
    <definedName name="YTDPLGrossProfitExpense60RESEARCHDEVELOPMENT62DEVELOPMENTClinicalTrialSiteStudyCosts115Reviewofpathologyslides2" localSheetId="11">#REF!</definedName>
    <definedName name="YTDPLGrossProfitExpense60RESEARCHDEVELOPMENT62DEVELOPMENTClinicalTrialSiteStudyCosts115Reviewofpathologyslides2">#REF!</definedName>
    <definedName name="YTDPLGrossProfitExpense60RESEARCHDEVELOPMENT62DEVELOPMENTClinicalTrialSiteStudyCosts115Reviewofpathologyslides3" localSheetId="11">#REF!</definedName>
    <definedName name="YTDPLGrossProfitExpense60RESEARCHDEVELOPMENT62DEVELOPMENTClinicalTrialSiteStudyCosts115Reviewofpathologyslides3">#REF!</definedName>
    <definedName name="YTDPLGrossProfitExpense60RESEARCHDEVELOPMENT62DEVELOPMENTClinicalTrialSiteStudyCosts11Completecohort61" localSheetId="11">#REF!</definedName>
    <definedName name="YTDPLGrossProfitExpense60RESEARCHDEVELOPMENT62DEVELOPMENTClinicalTrialSiteStudyCosts11Completecohort61">#REF!</definedName>
    <definedName name="YTDPLGrossProfitExpense60RESEARCHDEVELOPMENT62DEVELOPMENTClinicalTrialSiteStudyCosts11Completecohort62" localSheetId="11">#REF!</definedName>
    <definedName name="YTDPLGrossProfitExpense60RESEARCHDEVELOPMENT62DEVELOPMENTClinicalTrialSiteStudyCosts11Completecohort62">#REF!</definedName>
    <definedName name="YTDPLGrossProfitExpense60RESEARCHDEVELOPMENT62DEVELOPMENTClinicalTrialSiteStudyCosts11Completecohort63" localSheetId="11">#REF!</definedName>
    <definedName name="YTDPLGrossProfitExpense60RESEARCHDEVELOPMENT62DEVELOPMENTClinicalTrialSiteStudyCosts11Completecohort63">#REF!</definedName>
    <definedName name="YTDPLGrossProfitExpense60RESEARCHDEVELOPMENT62DEVELOPMENTClinicalTrialSiteStudyCosts12Completecohort71" localSheetId="11">#REF!</definedName>
    <definedName name="YTDPLGrossProfitExpense60RESEARCHDEVELOPMENT62DEVELOPMENTClinicalTrialSiteStudyCosts12Completecohort71">#REF!</definedName>
    <definedName name="YTDPLGrossProfitExpense60RESEARCHDEVELOPMENT62DEVELOPMENTClinicalTrialSiteStudyCosts12Completecohort72" localSheetId="11">#REF!</definedName>
    <definedName name="YTDPLGrossProfitExpense60RESEARCHDEVELOPMENT62DEVELOPMENTClinicalTrialSiteStudyCosts12Completecohort72">#REF!</definedName>
    <definedName name="YTDPLGrossProfitExpense60RESEARCHDEVELOPMENT62DEVELOPMENTClinicalTrialSiteStudyCosts12Completecohort73" localSheetId="11">#REF!</definedName>
    <definedName name="YTDPLGrossProfitExpense60RESEARCHDEVELOPMENT62DEVELOPMENTClinicalTrialSiteStudyCosts12Completecohort73">#REF!</definedName>
    <definedName name="YTDPLGrossProfitExpense60RESEARCHDEVELOPMENT62DEVELOPMENTClinicalTrialSiteStudyCosts13ClosingdatabaseED1" localSheetId="11">#REF!</definedName>
    <definedName name="YTDPLGrossProfitExpense60RESEARCHDEVELOPMENT62DEVELOPMENTClinicalTrialSiteStudyCosts13ClosingdatabaseED1">#REF!</definedName>
    <definedName name="YTDPLGrossProfitExpense60RESEARCHDEVELOPMENT62DEVELOPMENTClinicalTrialSiteStudyCosts13ClosingdatabaseED2" localSheetId="11">#REF!</definedName>
    <definedName name="YTDPLGrossProfitExpense60RESEARCHDEVELOPMENT62DEVELOPMENTClinicalTrialSiteStudyCosts13ClosingdatabaseED2">#REF!</definedName>
    <definedName name="YTDPLGrossProfitExpense60RESEARCHDEVELOPMENT62DEVELOPMENTClinicalTrialSiteStudyCosts13ClosingdatabaseED3" localSheetId="11">#REF!</definedName>
    <definedName name="YTDPLGrossProfitExpense60RESEARCHDEVELOPMENT62DEVELOPMENTClinicalTrialSiteStudyCosts13ClosingdatabaseED3">#REF!</definedName>
    <definedName name="YTDPLGrossProfitExpense60RESEARCHDEVELOPMENT62DEVELOPMENTClinicalTrialSiteStudyCosts14TraveldoseprepEDCmon1" localSheetId="11">#REF!</definedName>
    <definedName name="YTDPLGrossProfitExpense60RESEARCHDEVELOPMENT62DEVELOPMENTClinicalTrialSiteStudyCosts14TraveldoseprepEDCmon1">#REF!</definedName>
    <definedName name="YTDPLGrossProfitExpense60RESEARCHDEVELOPMENT62DEVELOPMENTClinicalTrialSiteStudyCosts14TraveldoseprepEDCmon2" localSheetId="11">#REF!</definedName>
    <definedName name="YTDPLGrossProfitExpense60RESEARCHDEVELOPMENT62DEVELOPMENTClinicalTrialSiteStudyCosts14TraveldoseprepEDCmon2">#REF!</definedName>
    <definedName name="YTDPLGrossProfitExpense60RESEARCHDEVELOPMENT62DEVELOPMENTClinicalTrialSiteStudyCosts14TraveldoseprepEDCmon3" localSheetId="11">#REF!</definedName>
    <definedName name="YTDPLGrossProfitExpense60RESEARCHDEVELOPMENT62DEVELOPMENTClinicalTrialSiteStudyCosts14TraveldoseprepEDCmon3">#REF!</definedName>
    <definedName name="YTDPLGrossProfitExpense60RESEARCHDEVELOPMENT62DEVELOPMENTClinicalTrialSiteStudyCosts15SASdatabaseICHreportbyAAI1" localSheetId="11">#REF!</definedName>
    <definedName name="YTDPLGrossProfitExpense60RESEARCHDEVELOPMENT62DEVELOPMENTClinicalTrialSiteStudyCosts15SASdatabaseICHreportbyAAI1">#REF!</definedName>
    <definedName name="YTDPLGrossProfitExpense60RESEARCHDEVELOPMENT62DEVELOPMENTClinicalTrialSiteStudyCosts15SASdatabaseICHreportbyAAI2" localSheetId="11">#REF!</definedName>
    <definedName name="YTDPLGrossProfitExpense60RESEARCHDEVELOPMENT62DEVELOPMENTClinicalTrialSiteStudyCosts15SASdatabaseICHreportbyAAI2">#REF!</definedName>
    <definedName name="YTDPLGrossProfitExpense60RESEARCHDEVELOPMENT62DEVELOPMENTClinicalTrialSiteStudyCosts15SASdatabaseICHreportbyAAI3" localSheetId="11">#REF!</definedName>
    <definedName name="YTDPLGrossProfitExpense60RESEARCHDEVELOPMENT62DEVELOPMENTClinicalTrialSiteStudyCosts15SASdatabaseICHreportbyAAI3">#REF!</definedName>
    <definedName name="YTDPLGrossProfitExpense60RESEARCHDEVELOPMENT62DEVELOPMENTClinicalTrialSiteStudyCosts16reviewfinalizationCSreport1" localSheetId="11">#REF!</definedName>
    <definedName name="YTDPLGrossProfitExpense60RESEARCHDEVELOPMENT62DEVELOPMENTClinicalTrialSiteStudyCosts16reviewfinalizationCSreport1">#REF!</definedName>
    <definedName name="YTDPLGrossProfitExpense60RESEARCHDEVELOPMENT62DEVELOPMENTClinicalTrialSiteStudyCosts16reviewfinalizationCSreport2" localSheetId="11">#REF!</definedName>
    <definedName name="YTDPLGrossProfitExpense60RESEARCHDEVELOPMENT62DEVELOPMENTClinicalTrialSiteStudyCosts16reviewfinalizationCSreport2">#REF!</definedName>
    <definedName name="YTDPLGrossProfitExpense60RESEARCHDEVELOPMENT62DEVELOPMENTClinicalTrialSiteStudyCosts16reviewfinalizationCSreport3" localSheetId="11">#REF!</definedName>
    <definedName name="YTDPLGrossProfitExpense60RESEARCHDEVELOPMENT62DEVELOPMENTClinicalTrialSiteStudyCosts16reviewfinalizationCSreport3">#REF!</definedName>
    <definedName name="YTDPLGrossProfitExpense60RESEARCHDEVELOPMENT62DEVELOPMENTClinicalTrialSiteStudyCosts17Travelpatientfollowup1" localSheetId="11">#REF!</definedName>
    <definedName name="YTDPLGrossProfitExpense60RESEARCHDEVELOPMENT62DEVELOPMENTClinicalTrialSiteStudyCosts17Travelpatientfollowup1">#REF!</definedName>
    <definedName name="YTDPLGrossProfitExpense60RESEARCHDEVELOPMENT62DEVELOPMENTClinicalTrialSiteStudyCosts17Travelpatientfollowup2" localSheetId="11">#REF!</definedName>
    <definedName name="YTDPLGrossProfitExpense60RESEARCHDEVELOPMENT62DEVELOPMENTClinicalTrialSiteStudyCosts17Travelpatientfollowup2">#REF!</definedName>
    <definedName name="YTDPLGrossProfitExpense60RESEARCHDEVELOPMENT62DEVELOPMENTClinicalTrialSiteStudyCosts17Travelpatientfollowup3" localSheetId="11">#REF!</definedName>
    <definedName name="YTDPLGrossProfitExpense60RESEARCHDEVELOPMENT62DEVELOPMENTClinicalTrialSiteStudyCosts17Travelpatientfollowup3">#REF!</definedName>
    <definedName name="YTDPLGrossProfitExpense60RESEARCHDEVELOPMENT62DEVELOPMENTClinicalTrialSiteStudyCosts18ConsultingSLasMedDirector1" localSheetId="11">#REF!</definedName>
    <definedName name="YTDPLGrossProfitExpense60RESEARCHDEVELOPMENT62DEVELOPMENTClinicalTrialSiteStudyCosts18ConsultingSLasMedDirector1">#REF!</definedName>
    <definedName name="YTDPLGrossProfitExpense60RESEARCHDEVELOPMENT62DEVELOPMENTClinicalTrialSiteStudyCosts18ConsultingSLasMedDirector2" localSheetId="11">#REF!</definedName>
    <definedName name="YTDPLGrossProfitExpense60RESEARCHDEVELOPMENT62DEVELOPMENTClinicalTrialSiteStudyCosts18ConsultingSLasMedDirector2">#REF!</definedName>
    <definedName name="YTDPLGrossProfitExpense60RESEARCHDEVELOPMENT62DEVELOPMENTClinicalTrialSiteStudyCosts18ConsultingSLasMedDirector3" localSheetId="11">#REF!</definedName>
    <definedName name="YTDPLGrossProfitExpense60RESEARCHDEVELOPMENT62DEVELOPMENTClinicalTrialSiteStudyCosts18ConsultingSLasMedDirector3">#REF!</definedName>
    <definedName name="YTDPLGrossProfitExpense60RESEARCHDEVELOPMENT62DEVELOPMENTClinicalTrialSiteStudyCosts19TeleconferencecallsPC1" localSheetId="11">#REF!</definedName>
    <definedName name="YTDPLGrossProfitExpense60RESEARCHDEVELOPMENT62DEVELOPMENTClinicalTrialSiteStudyCosts19TeleconferencecallsPC1">#REF!</definedName>
    <definedName name="YTDPLGrossProfitExpense60RESEARCHDEVELOPMENT62DEVELOPMENTClinicalTrialSiteStudyCosts19TeleconferencecallsPC2" localSheetId="11">#REF!</definedName>
    <definedName name="YTDPLGrossProfitExpense60RESEARCHDEVELOPMENT62DEVELOPMENTClinicalTrialSiteStudyCosts19TeleconferencecallsPC2">#REF!</definedName>
    <definedName name="YTDPLGrossProfitExpense60RESEARCHDEVELOPMENT62DEVELOPMENTClinicalTrialSiteStudyCosts19TeleconferencecallsPC3" localSheetId="11">#REF!</definedName>
    <definedName name="YTDPLGrossProfitExpense60RESEARCHDEVELOPMENT62DEVELOPMENTClinicalTrialSiteStudyCosts19TeleconferencecallsPC3">#REF!</definedName>
    <definedName name="YTDPLGrossProfitExpense60RESEARCHDEVELOPMENT62DEVELOPMENTClinicalTrialSiteStudyCosts21PRX302advisorymtgcost1" localSheetId="11">#REF!</definedName>
    <definedName name="YTDPLGrossProfitExpense60RESEARCHDEVELOPMENT62DEVELOPMENTClinicalTrialSiteStudyCosts21PRX302advisorymtgcost1">#REF!</definedName>
    <definedName name="YTDPLGrossProfitExpense60RESEARCHDEVELOPMENT62DEVELOPMENTClinicalTrialSiteStudyCosts21PRX302advisorymtgcost2" localSheetId="11">#REF!</definedName>
    <definedName name="YTDPLGrossProfitExpense60RESEARCHDEVELOPMENT62DEVELOPMENTClinicalTrialSiteStudyCosts21PRX302advisorymtgcost2">#REF!</definedName>
    <definedName name="YTDPLGrossProfitExpense60RESEARCHDEVELOPMENT62DEVELOPMENTClinicalTrialSiteStudyCosts21PRX302advisorymtgcost3" localSheetId="11">#REF!</definedName>
    <definedName name="YTDPLGrossProfitExpense60RESEARCHDEVELOPMENT62DEVELOPMENTClinicalTrialSiteStudyCosts21PRX302advisorymtgcost3">#REF!</definedName>
    <definedName name="YTDPLGrossProfitExpense60RESEARCHDEVELOPMENT62DEVELOPMENTClinicalTrialSiteStudyCosts22PrepPhase2aprotocol1" localSheetId="11">#REF!</definedName>
    <definedName name="YTDPLGrossProfitExpense60RESEARCHDEVELOPMENT62DEVELOPMENTClinicalTrialSiteStudyCosts22PrepPhase2aprotocol1">#REF!</definedName>
    <definedName name="YTDPLGrossProfitExpense60RESEARCHDEVELOPMENT62DEVELOPMENTClinicalTrialSiteStudyCosts22PrepPhase2aprotocol2" localSheetId="11">#REF!</definedName>
    <definedName name="YTDPLGrossProfitExpense60RESEARCHDEVELOPMENT62DEVELOPMENTClinicalTrialSiteStudyCosts22PrepPhase2aprotocol2">#REF!</definedName>
    <definedName name="YTDPLGrossProfitExpense60RESEARCHDEVELOPMENT62DEVELOPMENTClinicalTrialSiteStudyCosts22PrepPhase2aprotocol3" localSheetId="11">#REF!</definedName>
    <definedName name="YTDPLGrossProfitExpense60RESEARCHDEVELOPMENT62DEVELOPMENTClinicalTrialSiteStudyCosts22PrepPhase2aprotocol3">#REF!</definedName>
    <definedName name="YTDPLGrossProfitExpense60RESEARCHDEVELOPMENT62DEVELOPMENTClinicalTrialSiteStudyCosts23reviewfinalizePH2aprotocol1" localSheetId="11">#REF!</definedName>
    <definedName name="YTDPLGrossProfitExpense60RESEARCHDEVELOPMENT62DEVELOPMENTClinicalTrialSiteStudyCosts23reviewfinalizePH2aprotocol1">#REF!</definedName>
    <definedName name="YTDPLGrossProfitExpense60RESEARCHDEVELOPMENT62DEVELOPMENTClinicalTrialSiteStudyCosts23reviewfinalizePH2aprotocol2" localSheetId="11">#REF!</definedName>
    <definedName name="YTDPLGrossProfitExpense60RESEARCHDEVELOPMENT62DEVELOPMENTClinicalTrialSiteStudyCosts23reviewfinalizePH2aprotocol2">#REF!</definedName>
    <definedName name="YTDPLGrossProfitExpense60RESEARCHDEVELOPMENT62DEVELOPMENTClinicalTrialSiteStudyCosts23reviewfinalizePH2aprotocol3" localSheetId="11">#REF!</definedName>
    <definedName name="YTDPLGrossProfitExpense60RESEARCHDEVELOPMENT62DEVELOPMENTClinicalTrialSiteStudyCosts23reviewfinalizePH2aprotocol3">#REF!</definedName>
    <definedName name="YTDPLGrossProfitExpense60RESEARCHDEVELOPMENT62DEVELOPMENTClinicalTrialSiteStudyCosts24DevelopEDCbyAAI1" localSheetId="11">#REF!</definedName>
    <definedName name="YTDPLGrossProfitExpense60RESEARCHDEVELOPMENT62DEVELOPMENTClinicalTrialSiteStudyCosts24DevelopEDCbyAAI1">#REF!</definedName>
    <definedName name="YTDPLGrossProfitExpense60RESEARCHDEVELOPMENT62DEVELOPMENTClinicalTrialSiteStudyCosts24DevelopEDCbyAAI2" localSheetId="11">#REF!</definedName>
    <definedName name="YTDPLGrossProfitExpense60RESEARCHDEVELOPMENT62DEVELOPMENTClinicalTrialSiteStudyCosts24DevelopEDCbyAAI2">#REF!</definedName>
    <definedName name="YTDPLGrossProfitExpense60RESEARCHDEVELOPMENT62DEVELOPMENTClinicalTrialSiteStudyCosts24DevelopEDCbyAAI3" localSheetId="11">#REF!</definedName>
    <definedName name="YTDPLGrossProfitExpense60RESEARCHDEVELOPMENT62DEVELOPMENTClinicalTrialSiteStudyCosts24DevelopEDCbyAAI3">#REF!</definedName>
    <definedName name="YTDPLGrossProfitExpense60RESEARCHDEVELOPMENT62DEVELOPMENTClinicalTrialSiteStudyCosts25StartupactivitiesbyAAI1" localSheetId="11">#REF!</definedName>
    <definedName name="YTDPLGrossProfitExpense60RESEARCHDEVELOPMENT62DEVELOPMENTClinicalTrialSiteStudyCosts25StartupactivitiesbyAAI1">#REF!</definedName>
    <definedName name="YTDPLGrossProfitExpense60RESEARCHDEVELOPMENT62DEVELOPMENTClinicalTrialSiteStudyCosts25StartupactivitiesbyAAI2" localSheetId="11">#REF!</definedName>
    <definedName name="YTDPLGrossProfitExpense60RESEARCHDEVELOPMENT62DEVELOPMENTClinicalTrialSiteStudyCosts25StartupactivitiesbyAAI2">#REF!</definedName>
    <definedName name="YTDPLGrossProfitExpense60RESEARCHDEVELOPMENT62DEVELOPMENTClinicalTrialSiteStudyCosts25StartupactivitiesbyAAI3" localSheetId="11">#REF!</definedName>
    <definedName name="YTDPLGrossProfitExpense60RESEARCHDEVELOPMENT62DEVELOPMENTClinicalTrialSiteStudyCosts25StartupactivitiesbyAAI3">#REF!</definedName>
    <definedName name="YTDPLGrossProfitExpense60RESEARCHDEVELOPMENT62DEVELOPMENTClinicalTrialSiteStudyCosts26Travelforsiteauditinit1" localSheetId="11">#REF!</definedName>
    <definedName name="YTDPLGrossProfitExpense60RESEARCHDEVELOPMENT62DEVELOPMENTClinicalTrialSiteStudyCosts26Travelforsiteauditinit1">#REF!</definedName>
    <definedName name="YTDPLGrossProfitExpense60RESEARCHDEVELOPMENT62DEVELOPMENTClinicalTrialSiteStudyCosts26Travelforsiteauditinit2" localSheetId="11">#REF!</definedName>
    <definedName name="YTDPLGrossProfitExpense60RESEARCHDEVELOPMENT62DEVELOPMENTClinicalTrialSiteStudyCosts26Travelforsiteauditinit2">#REF!</definedName>
    <definedName name="YTDPLGrossProfitExpense60RESEARCHDEVELOPMENT62DEVELOPMENTClinicalTrialSiteStudyCosts26Travelforsiteauditinit3" localSheetId="11">#REF!</definedName>
    <definedName name="YTDPLGrossProfitExpense60RESEARCHDEVELOPMENT62DEVELOPMENTClinicalTrialSiteStudyCosts26Travelforsiteauditinit3">#REF!</definedName>
    <definedName name="YTDPLGrossProfitExpense60RESEARCHDEVELOPMENT62DEVELOPMENTClinicalTrialSiteStudyCosts27Teleconferencecalls1" localSheetId="11">#REF!</definedName>
    <definedName name="YTDPLGrossProfitExpense60RESEARCHDEVELOPMENT62DEVELOPMENTClinicalTrialSiteStudyCosts27Teleconferencecalls1">#REF!</definedName>
    <definedName name="YTDPLGrossProfitExpense60RESEARCHDEVELOPMENT62DEVELOPMENTClinicalTrialSiteStudyCosts27Teleconferencecalls2" localSheetId="11">#REF!</definedName>
    <definedName name="YTDPLGrossProfitExpense60RESEARCHDEVELOPMENT62DEVELOPMENTClinicalTrialSiteStudyCosts27Teleconferencecalls2">#REF!</definedName>
    <definedName name="YTDPLGrossProfitExpense60RESEARCHDEVELOPMENT62DEVELOPMENTClinicalTrialSiteStudyCosts27Teleconferencecalls3" localSheetId="11">#REF!</definedName>
    <definedName name="YTDPLGrossProfitExpense60RESEARCHDEVELOPMENT62DEVELOPMENTClinicalTrialSiteStudyCosts27Teleconferencecalls3">#REF!</definedName>
    <definedName name="YTDPLGrossProfitExpense60RESEARCHDEVELOPMENT62DEVELOPMENTClinicalTrialSiteStudyCosts28ClinicalTrialInsurance1" localSheetId="11">#REF!</definedName>
    <definedName name="YTDPLGrossProfitExpense60RESEARCHDEVELOPMENT62DEVELOPMENTClinicalTrialSiteStudyCosts28ClinicalTrialInsurance1">#REF!</definedName>
    <definedName name="YTDPLGrossProfitExpense60RESEARCHDEVELOPMENT62DEVELOPMENTClinicalTrialSiteStudyCosts28ClinicalTrialInsurance2" localSheetId="11">#REF!</definedName>
    <definedName name="YTDPLGrossProfitExpense60RESEARCHDEVELOPMENT62DEVELOPMENTClinicalTrialSiteStudyCosts28ClinicalTrialInsurance2">#REF!</definedName>
    <definedName name="YTDPLGrossProfitExpense60RESEARCHDEVELOPMENT62DEVELOPMENTClinicalTrialSiteStudyCosts28ClinicalTrialInsurance3" localSheetId="11">#REF!</definedName>
    <definedName name="YTDPLGrossProfitExpense60RESEARCHDEVELOPMENT62DEVELOPMENTClinicalTrialSiteStudyCosts28ClinicalTrialInsurance3">#REF!</definedName>
    <definedName name="YTDPLGrossProfitExpense60RESEARCHDEVELOPMENT62DEVELOPMENTClinicalTrialSiteStudyCostsAnalysisandtests1" localSheetId="11">#REF!</definedName>
    <definedName name="YTDPLGrossProfitExpense60RESEARCHDEVELOPMENT62DEVELOPMENTClinicalTrialSiteStudyCostsAnalysisandtests1">#REF!</definedName>
    <definedName name="YTDPLGrossProfitExpense60RESEARCHDEVELOPMENT62DEVELOPMENTClinicalTrialSiteStudyCostsAnalysisandtests2" localSheetId="11">#REF!</definedName>
    <definedName name="YTDPLGrossProfitExpense60RESEARCHDEVELOPMENT62DEVELOPMENTClinicalTrialSiteStudyCostsAnalysisandtests2">#REF!</definedName>
    <definedName name="YTDPLGrossProfitExpense60RESEARCHDEVELOPMENT62DEVELOPMENTClinicalTrialSiteStudyCostsAnalysisandtests3" localSheetId="11">#REF!</definedName>
    <definedName name="YTDPLGrossProfitExpense60RESEARCHDEVELOPMENT62DEVELOPMENTClinicalTrialSiteStudyCostsAnalysisandtests3">#REF!</definedName>
    <definedName name="YTDPLGrossProfitExpense60RESEARCHDEVELOPMENT62DEVELOPMENTClinicalTrialSiteStudyCostsInactiveLocationASW1" localSheetId="11">#REF!</definedName>
    <definedName name="YTDPLGrossProfitExpense60RESEARCHDEVELOPMENT62DEVELOPMENTClinicalTrialSiteStudyCostsInactiveLocationASW1">#REF!</definedName>
    <definedName name="YTDPLGrossProfitExpense60RESEARCHDEVELOPMENT62DEVELOPMENTClinicalTrialSiteStudyCostsInactiveLocationASW2" localSheetId="11">#REF!</definedName>
    <definedName name="YTDPLGrossProfitExpense60RESEARCHDEVELOPMENT62DEVELOPMENTClinicalTrialSiteStudyCostsInactiveLocationASW2">#REF!</definedName>
    <definedName name="YTDPLGrossProfitExpense60RESEARCHDEVELOPMENT62DEVELOPMENTClinicalTrialSiteStudyCostsInactiveLocationASW3" localSheetId="11">#REF!</definedName>
    <definedName name="YTDPLGrossProfitExpense60RESEARCHDEVELOPMENT62DEVELOPMENTClinicalTrialSiteStudyCostsInactiveLocationASW3">#REF!</definedName>
    <definedName name="YTDPLGrossProfitExpense60RESEARCHDEVELOPMENT62DEVELOPMENTClinicalTrialSiteStudyCostsInactiveLocationBMDAnderson1" localSheetId="11">#REF!</definedName>
    <definedName name="YTDPLGrossProfitExpense60RESEARCHDEVELOPMENT62DEVELOPMENTClinicalTrialSiteStudyCostsInactiveLocationBMDAnderson1">#REF!</definedName>
    <definedName name="YTDPLGrossProfitExpense60RESEARCHDEVELOPMENT62DEVELOPMENTClinicalTrialSiteStudyCostsInactiveLocationBMDAnderson2" localSheetId="11">#REF!</definedName>
    <definedName name="YTDPLGrossProfitExpense60RESEARCHDEVELOPMENT62DEVELOPMENTClinicalTrialSiteStudyCostsInactiveLocationBMDAnderson2">#REF!</definedName>
    <definedName name="YTDPLGrossProfitExpense60RESEARCHDEVELOPMENT62DEVELOPMENTClinicalTrialSiteStudyCostsInactiveLocationBMDAnderson3" localSheetId="11">#REF!</definedName>
    <definedName name="YTDPLGrossProfitExpense60RESEARCHDEVELOPMENT62DEVELOPMENTClinicalTrialSiteStudyCostsInactiveLocationBMDAnderson3">#REF!</definedName>
    <definedName name="YTDPLGrossProfitExpense60RESEARCHDEVELOPMENT62DEVELOPMENTClinicalTrialSiteStudyCostsInactiveLocationCSanAntonio1" localSheetId="11">#REF!</definedName>
    <definedName name="YTDPLGrossProfitExpense60RESEARCHDEVELOPMENT62DEVELOPMENTClinicalTrialSiteStudyCostsInactiveLocationCSanAntonio1">#REF!</definedName>
    <definedName name="YTDPLGrossProfitExpense60RESEARCHDEVELOPMENT62DEVELOPMENTClinicalTrialSiteStudyCostsInactiveLocationCSanAntonio2" localSheetId="11">#REF!</definedName>
    <definedName name="YTDPLGrossProfitExpense60RESEARCHDEVELOPMENT62DEVELOPMENTClinicalTrialSiteStudyCostsInactiveLocationCSanAntonio2">#REF!</definedName>
    <definedName name="YTDPLGrossProfitExpense60RESEARCHDEVELOPMENT62DEVELOPMENTClinicalTrialSiteStudyCostsInactiveLocationCSanAntonio3" localSheetId="11">#REF!</definedName>
    <definedName name="YTDPLGrossProfitExpense60RESEARCHDEVELOPMENT62DEVELOPMENTClinicalTrialSiteStudyCostsInactiveLocationCSanAntonio3">#REF!</definedName>
    <definedName name="YTDPLGrossProfitExpense60RESEARCHDEVELOPMENT62DEVELOPMENTClinicalTrialSiteStudyCostsLocationAAChetner1" localSheetId="11">#REF!</definedName>
    <definedName name="YTDPLGrossProfitExpense60RESEARCHDEVELOPMENT62DEVELOPMENTClinicalTrialSiteStudyCostsLocationAAChetner1">#REF!</definedName>
    <definedName name="YTDPLGrossProfitExpense60RESEARCHDEVELOPMENT62DEVELOPMENTClinicalTrialSiteStudyCostsLocationAAChetner2" localSheetId="11">#REF!</definedName>
    <definedName name="YTDPLGrossProfitExpense60RESEARCHDEVELOPMENT62DEVELOPMENTClinicalTrialSiteStudyCostsLocationAAChetner2">#REF!</definedName>
    <definedName name="YTDPLGrossProfitExpense60RESEARCHDEVELOPMENT62DEVELOPMENTClinicalTrialSiteStudyCostsLocationAAChetner3" localSheetId="11">#REF!</definedName>
    <definedName name="YTDPLGrossProfitExpense60RESEARCHDEVELOPMENT62DEVELOPMENTClinicalTrialSiteStudyCostsLocationAAChetner3">#REF!</definedName>
    <definedName name="YTDPLGrossProfitExpense60RESEARCHDEVELOPMENT62DEVELOPMENTClinicalTrialSiteStudyCostsLocationABDrCasey1" localSheetId="11">#REF!</definedName>
    <definedName name="YTDPLGrossProfitExpense60RESEARCHDEVELOPMENT62DEVELOPMENTClinicalTrialSiteStudyCostsLocationABDrCasey1">#REF!</definedName>
    <definedName name="YTDPLGrossProfitExpense60RESEARCHDEVELOPMENT62DEVELOPMENTClinicalTrialSiteStudyCostsLocationABDrCasey2" localSheetId="11">#REF!</definedName>
    <definedName name="YTDPLGrossProfitExpense60RESEARCHDEVELOPMENT62DEVELOPMENTClinicalTrialSiteStudyCostsLocationABDrCasey2">#REF!</definedName>
    <definedName name="YTDPLGrossProfitExpense60RESEARCHDEVELOPMENT62DEVELOPMENTClinicalTrialSiteStudyCostsLocationABDrCasey3" localSheetId="11">#REF!</definedName>
    <definedName name="YTDPLGrossProfitExpense60RESEARCHDEVELOPMENT62DEVELOPMENTClinicalTrialSiteStudyCostsLocationABDrCasey3">#REF!</definedName>
    <definedName name="YTDPLGrossProfitExpense60RESEARCHDEVELOPMENT62DEVELOPMENTClinicalTrialSiteStudyCostsLocationACSkehan1" localSheetId="11">#REF!</definedName>
    <definedName name="YTDPLGrossProfitExpense60RESEARCHDEVELOPMENT62DEVELOPMENTClinicalTrialSiteStudyCostsLocationACSkehan1">#REF!</definedName>
    <definedName name="YTDPLGrossProfitExpense60RESEARCHDEVELOPMENT62DEVELOPMENTClinicalTrialSiteStudyCostsLocationACSkehan2" localSheetId="11">#REF!</definedName>
    <definedName name="YTDPLGrossProfitExpense60RESEARCHDEVELOPMENT62DEVELOPMENTClinicalTrialSiteStudyCostsLocationACSkehan2">#REF!</definedName>
    <definedName name="YTDPLGrossProfitExpense60RESEARCHDEVELOPMENT62DEVELOPMENTClinicalTrialSiteStudyCostsLocationACSkehan3" localSheetId="11">#REF!</definedName>
    <definedName name="YTDPLGrossProfitExpense60RESEARCHDEVELOPMENT62DEVELOPMENTClinicalTrialSiteStudyCostsLocationACSkehan3">#REF!</definedName>
    <definedName name="YTDPLGrossProfitExpense60RESEARCHDEVELOPMENT62DEVELOPMENTClinicalTrialSiteStudyCostsLocationADLeung1" localSheetId="11">#REF!</definedName>
    <definedName name="YTDPLGrossProfitExpense60RESEARCHDEVELOPMENT62DEVELOPMENTClinicalTrialSiteStudyCostsLocationADLeung1">#REF!</definedName>
    <definedName name="YTDPLGrossProfitExpense60RESEARCHDEVELOPMENT62DEVELOPMENTClinicalTrialSiteStudyCostsLocationADLeung2" localSheetId="11">#REF!</definedName>
    <definedName name="YTDPLGrossProfitExpense60RESEARCHDEVELOPMENT62DEVELOPMENTClinicalTrialSiteStudyCostsLocationADLeung2">#REF!</definedName>
    <definedName name="YTDPLGrossProfitExpense60RESEARCHDEVELOPMENT62DEVELOPMENTClinicalTrialSiteStudyCostsLocationADLeung3" localSheetId="11">#REF!</definedName>
    <definedName name="YTDPLGrossProfitExpense60RESEARCHDEVELOPMENT62DEVELOPMENTClinicalTrialSiteStudyCostsLocationADLeung3">#REF!</definedName>
    <definedName name="YTDPLGrossProfitExpense60RESEARCHDEVELOPMENT62DEVELOPMENTClinicalTrialSiteStudyCostsLocationAEMcGillUniversity1" localSheetId="11">#REF!</definedName>
    <definedName name="YTDPLGrossProfitExpense60RESEARCHDEVELOPMENT62DEVELOPMENTClinicalTrialSiteStudyCostsLocationAEMcGillUniversity1">#REF!</definedName>
    <definedName name="YTDPLGrossProfitExpense60RESEARCHDEVELOPMENT62DEVELOPMENTClinicalTrialSiteStudyCostsLocationAEMcGillUniversity2" localSheetId="11">#REF!</definedName>
    <definedName name="YTDPLGrossProfitExpense60RESEARCHDEVELOPMENT62DEVELOPMENTClinicalTrialSiteStudyCostsLocationAEMcGillUniversity2">#REF!</definedName>
    <definedName name="YTDPLGrossProfitExpense60RESEARCHDEVELOPMENT62DEVELOPMENTClinicalTrialSiteStudyCostsLocationAEMcGillUniversity3" localSheetId="11">#REF!</definedName>
    <definedName name="YTDPLGrossProfitExpense60RESEARCHDEVELOPMENT62DEVELOPMENTClinicalTrialSiteStudyCostsLocationAEMcGillUniversity3">#REF!</definedName>
    <definedName name="YTDPLGrossProfitExpense60RESEARCHDEVELOPMENT62DEVELOPMENTClinicalTrialSiteStudyCostsLocationAFAndreou1" localSheetId="11">#REF!</definedName>
    <definedName name="YTDPLGrossProfitExpense60RESEARCHDEVELOPMENT62DEVELOPMENTClinicalTrialSiteStudyCostsLocationAFAndreou1">#REF!</definedName>
    <definedName name="YTDPLGrossProfitExpense60RESEARCHDEVELOPMENT62DEVELOPMENTClinicalTrialSiteStudyCostsLocationAFAndreou2" localSheetId="11">#REF!</definedName>
    <definedName name="YTDPLGrossProfitExpense60RESEARCHDEVELOPMENT62DEVELOPMENTClinicalTrialSiteStudyCostsLocationAFAndreou2">#REF!</definedName>
    <definedName name="YTDPLGrossProfitExpense60RESEARCHDEVELOPMENT62DEVELOPMENTClinicalTrialSiteStudyCostsLocationAFAndreou3" localSheetId="11">#REF!</definedName>
    <definedName name="YTDPLGrossProfitExpense60RESEARCHDEVELOPMENT62DEVELOPMENTClinicalTrialSiteStudyCostsLocationAFAndreou3">#REF!</definedName>
    <definedName name="YTDPLGrossProfitExpense60RESEARCHDEVELOPMENT62DEVELOPMENTClinicalTrialSiteStudyCostsLocationAGGiddens1" localSheetId="11">#REF!</definedName>
    <definedName name="YTDPLGrossProfitExpense60RESEARCHDEVELOPMENT62DEVELOPMENTClinicalTrialSiteStudyCostsLocationAGGiddens1">#REF!</definedName>
    <definedName name="YTDPLGrossProfitExpense60RESEARCHDEVELOPMENT62DEVELOPMENTClinicalTrialSiteStudyCostsLocationAGGiddens2" localSheetId="11">#REF!</definedName>
    <definedName name="YTDPLGrossProfitExpense60RESEARCHDEVELOPMENT62DEVELOPMENTClinicalTrialSiteStudyCostsLocationAGGiddens2">#REF!</definedName>
    <definedName name="YTDPLGrossProfitExpense60RESEARCHDEVELOPMENT62DEVELOPMENTClinicalTrialSiteStudyCostsLocationAGGiddens3" localSheetId="11">#REF!</definedName>
    <definedName name="YTDPLGrossProfitExpense60RESEARCHDEVELOPMENT62DEVELOPMENTClinicalTrialSiteStudyCostsLocationAGGiddens3">#REF!</definedName>
    <definedName name="YTDPLGrossProfitExpense60RESEARCHDEVELOPMENT62DEVELOPMENTClinicalTrialSiteStudyCostsLocationAHJansz1" localSheetId="11">#REF!</definedName>
    <definedName name="YTDPLGrossProfitExpense60RESEARCHDEVELOPMENT62DEVELOPMENTClinicalTrialSiteStudyCostsLocationAHJansz1">#REF!</definedName>
    <definedName name="YTDPLGrossProfitExpense60RESEARCHDEVELOPMENT62DEVELOPMENTClinicalTrialSiteStudyCostsLocationAHJansz2" localSheetId="11">#REF!</definedName>
    <definedName name="YTDPLGrossProfitExpense60RESEARCHDEVELOPMENT62DEVELOPMENTClinicalTrialSiteStudyCostsLocationAHJansz2">#REF!</definedName>
    <definedName name="YTDPLGrossProfitExpense60RESEARCHDEVELOPMENT62DEVELOPMENTClinicalTrialSiteStudyCostsLocationAHJansz3" localSheetId="11">#REF!</definedName>
    <definedName name="YTDPLGrossProfitExpense60RESEARCHDEVELOPMENT62DEVELOPMENTClinicalTrialSiteStudyCostsLocationAHJansz3">#REF!</definedName>
    <definedName name="YTDPLGrossProfitExpense60RESEARCHDEVELOPMENT62DEVELOPMENTClinicalTrialSiteStudyCostsLocationAScottWhite1" localSheetId="11">#REF!</definedName>
    <definedName name="YTDPLGrossProfitExpense60RESEARCHDEVELOPMENT62DEVELOPMENTClinicalTrialSiteStudyCostsLocationAScottWhite1">#REF!</definedName>
    <definedName name="YTDPLGrossProfitExpense60RESEARCHDEVELOPMENT62DEVELOPMENTClinicalTrialSiteStudyCostsLocationAScottWhite2" localSheetId="11">#REF!</definedName>
    <definedName name="YTDPLGrossProfitExpense60RESEARCHDEVELOPMENT62DEVELOPMENTClinicalTrialSiteStudyCostsLocationAScottWhite2">#REF!</definedName>
    <definedName name="YTDPLGrossProfitExpense60RESEARCHDEVELOPMENT62DEVELOPMENTClinicalTrialSiteStudyCostsLocationAScottWhite3" localSheetId="11">#REF!</definedName>
    <definedName name="YTDPLGrossProfitExpense60RESEARCHDEVELOPMENT62DEVELOPMENTClinicalTrialSiteStudyCostsLocationAScottWhite3">#REF!</definedName>
    <definedName name="YTDPLGrossProfitExpense60RESEARCHDEVELOPMENT62DEVELOPMENTClinicalTrialSiteStudyCostsLocationBMDAnderson1" localSheetId="11">#REF!</definedName>
    <definedName name="YTDPLGrossProfitExpense60RESEARCHDEVELOPMENT62DEVELOPMENTClinicalTrialSiteStudyCostsLocationBMDAnderson1">#REF!</definedName>
    <definedName name="YTDPLGrossProfitExpense60RESEARCHDEVELOPMENT62DEVELOPMENTClinicalTrialSiteStudyCostsLocationBMDAnderson2" localSheetId="11">#REF!</definedName>
    <definedName name="YTDPLGrossProfitExpense60RESEARCHDEVELOPMENT62DEVELOPMENTClinicalTrialSiteStudyCostsLocationBMDAnderson2">#REF!</definedName>
    <definedName name="YTDPLGrossProfitExpense60RESEARCHDEVELOPMENT62DEVELOPMENTClinicalTrialSiteStudyCostsLocationBMDAnderson3" localSheetId="11">#REF!</definedName>
    <definedName name="YTDPLGrossProfitExpense60RESEARCHDEVELOPMENT62DEVELOPMENTClinicalTrialSiteStudyCostsLocationBMDAnderson3">#REF!</definedName>
    <definedName name="YTDPLGrossProfitExpense60RESEARCHDEVELOPMENT62DEVELOPMENTClinicalTrialSiteStudyCostsLocationCUrologySanAntonio1" localSheetId="11">#REF!</definedName>
    <definedName name="YTDPLGrossProfitExpense60RESEARCHDEVELOPMENT62DEVELOPMENTClinicalTrialSiteStudyCostsLocationCUrologySanAntonio1">#REF!</definedName>
    <definedName name="YTDPLGrossProfitExpense60RESEARCHDEVELOPMENT62DEVELOPMENTClinicalTrialSiteStudyCostsLocationCUrologySanAntonio2" localSheetId="11">#REF!</definedName>
    <definedName name="YTDPLGrossProfitExpense60RESEARCHDEVELOPMENT62DEVELOPMENTClinicalTrialSiteStudyCostsLocationCUrologySanAntonio2">#REF!</definedName>
    <definedName name="YTDPLGrossProfitExpense60RESEARCHDEVELOPMENT62DEVELOPMENTClinicalTrialSiteStudyCostsLocationCUrologySanAntonio3" localSheetId="11">#REF!</definedName>
    <definedName name="YTDPLGrossProfitExpense60RESEARCHDEVELOPMENT62DEVELOPMENTClinicalTrialSiteStudyCostsLocationCUrologySanAntonio3">#REF!</definedName>
    <definedName name="YTDPLGrossProfitExpense60RESEARCHDEVELOPMENT62DEVELOPMENTClinicalTrialSiteStudyCostsLocationD1" localSheetId="11">#REF!</definedName>
    <definedName name="YTDPLGrossProfitExpense60RESEARCHDEVELOPMENT62DEVELOPMENTClinicalTrialSiteStudyCostsLocationD1">#REF!</definedName>
    <definedName name="YTDPLGrossProfitExpense60RESEARCHDEVELOPMENT62DEVELOPMENTClinicalTrialSiteStudyCostsLocationD2" localSheetId="11">#REF!</definedName>
    <definedName name="YTDPLGrossProfitExpense60RESEARCHDEVELOPMENT62DEVELOPMENTClinicalTrialSiteStudyCostsLocationD2">#REF!</definedName>
    <definedName name="YTDPLGrossProfitExpense60RESEARCHDEVELOPMENT62DEVELOPMENTClinicalTrialSiteStudyCostsLocationD3" localSheetId="11">#REF!</definedName>
    <definedName name="YTDPLGrossProfitExpense60RESEARCHDEVELOPMENT62DEVELOPMENTClinicalTrialSiteStudyCostsLocationD3">#REF!</definedName>
    <definedName name="YTDPLGrossProfitExpense60RESEARCHDEVELOPMENT62DEVELOPMENTClinicalTrialSiteStudyCostsLocationDNewport1" localSheetId="11">#REF!</definedName>
    <definedName name="YTDPLGrossProfitExpense60RESEARCHDEVELOPMENT62DEVELOPMENTClinicalTrialSiteStudyCostsLocationDNewport1">#REF!</definedName>
    <definedName name="YTDPLGrossProfitExpense60RESEARCHDEVELOPMENT62DEVELOPMENTClinicalTrialSiteStudyCostsLocationDNewport2" localSheetId="11">#REF!</definedName>
    <definedName name="YTDPLGrossProfitExpense60RESEARCHDEVELOPMENT62DEVELOPMENTClinicalTrialSiteStudyCostsLocationDNewport2">#REF!</definedName>
    <definedName name="YTDPLGrossProfitExpense60RESEARCHDEVELOPMENT62DEVELOPMENTClinicalTrialSiteStudyCostsLocationDNewport3" localSheetId="11">#REF!</definedName>
    <definedName name="YTDPLGrossProfitExpense60RESEARCHDEVELOPMENT62DEVELOPMENTClinicalTrialSiteStudyCostsLocationDNewport3">#REF!</definedName>
    <definedName name="YTDPLGrossProfitExpense60RESEARCHDEVELOPMENT62DEVELOPMENTClinicalTrialSiteStudyCostsLocationENYUMedicalCenter1" localSheetId="11">#REF!</definedName>
    <definedName name="YTDPLGrossProfitExpense60RESEARCHDEVELOPMENT62DEVELOPMENTClinicalTrialSiteStudyCostsLocationENYUMedicalCenter1">#REF!</definedName>
    <definedName name="YTDPLGrossProfitExpense60RESEARCHDEVELOPMENT62DEVELOPMENTClinicalTrialSiteStudyCostsLocationENYUMedicalCenter2" localSheetId="11">#REF!</definedName>
    <definedName name="YTDPLGrossProfitExpense60RESEARCHDEVELOPMENT62DEVELOPMENTClinicalTrialSiteStudyCostsLocationENYUMedicalCenter2">#REF!</definedName>
    <definedName name="YTDPLGrossProfitExpense60RESEARCHDEVELOPMENT62DEVELOPMENTClinicalTrialSiteStudyCostsLocationENYUMedicalCenter3" localSheetId="11">#REF!</definedName>
    <definedName name="YTDPLGrossProfitExpense60RESEARCHDEVELOPMENT62DEVELOPMENTClinicalTrialSiteStudyCostsLocationENYUMedicalCenter3">#REF!</definedName>
    <definedName name="YTDPLGrossProfitExpense60RESEARCHDEVELOPMENT62DEVELOPMENTClinicalTrialSiteStudyCostsLocationFSiebersite1" localSheetId="11">#REF!</definedName>
    <definedName name="YTDPLGrossProfitExpense60RESEARCHDEVELOPMENT62DEVELOPMENTClinicalTrialSiteStudyCostsLocationFSiebersite1">#REF!</definedName>
    <definedName name="YTDPLGrossProfitExpense60RESEARCHDEVELOPMENT62DEVELOPMENTClinicalTrialSiteStudyCostsLocationFSiebersite2" localSheetId="11">#REF!</definedName>
    <definedName name="YTDPLGrossProfitExpense60RESEARCHDEVELOPMENT62DEVELOPMENTClinicalTrialSiteStudyCostsLocationFSiebersite2">#REF!</definedName>
    <definedName name="YTDPLGrossProfitExpense60RESEARCHDEVELOPMENT62DEVELOPMENTClinicalTrialSiteStudyCostsLocationFSiebersite3" localSheetId="11">#REF!</definedName>
    <definedName name="YTDPLGrossProfitExpense60RESEARCHDEVELOPMENT62DEVELOPMENTClinicalTrialSiteStudyCostsLocationFSiebersite3">#REF!</definedName>
    <definedName name="YTDPLGrossProfitExpense60RESEARCHDEVELOPMENT62DEVELOPMENTClinicalTrialSiteStudyCostsLocationXCanMed1" localSheetId="11">#REF!</definedName>
    <definedName name="YTDPLGrossProfitExpense60RESEARCHDEVELOPMENT62DEVELOPMENTClinicalTrialSiteStudyCostsLocationXCanMed1">#REF!</definedName>
    <definedName name="YTDPLGrossProfitExpense60RESEARCHDEVELOPMENT62DEVELOPMENTClinicalTrialSiteStudyCostsLocationXCanMed2" localSheetId="11">#REF!</definedName>
    <definedName name="YTDPLGrossProfitExpense60RESEARCHDEVELOPMENT62DEVELOPMENTClinicalTrialSiteStudyCostsLocationXCanMed2">#REF!</definedName>
    <definedName name="YTDPLGrossProfitExpense60RESEARCHDEVELOPMENT62DEVELOPMENTClinicalTrialSiteStudyCostsLocationXCanMed3" localSheetId="11">#REF!</definedName>
    <definedName name="YTDPLGrossProfitExpense60RESEARCHDEVELOPMENT62DEVELOPMENTClinicalTrialSiteStudyCostsLocationXCanMed3">#REF!</definedName>
    <definedName name="YTDPLGrossProfitExpense60RESEARCHDEVELOPMENT62DEVELOPMENTClinicalTrialSiteStudyCostsLocationYProbity1" localSheetId="11">#REF!</definedName>
    <definedName name="YTDPLGrossProfitExpense60RESEARCHDEVELOPMENT62DEVELOPMENTClinicalTrialSiteStudyCostsLocationYProbity1">#REF!</definedName>
    <definedName name="YTDPLGrossProfitExpense60RESEARCHDEVELOPMENT62DEVELOPMENTClinicalTrialSiteStudyCostsLocationYProbity2" localSheetId="11">#REF!</definedName>
    <definedName name="YTDPLGrossProfitExpense60RESEARCHDEVELOPMENT62DEVELOPMENTClinicalTrialSiteStudyCostsLocationYProbity2">#REF!</definedName>
    <definedName name="YTDPLGrossProfitExpense60RESEARCHDEVELOPMENT62DEVELOPMENTClinicalTrialSiteStudyCostsLocationYProbity3" localSheetId="11">#REF!</definedName>
    <definedName name="YTDPLGrossProfitExpense60RESEARCHDEVELOPMENT62DEVELOPMENTClinicalTrialSiteStudyCostsLocationYProbity3">#REF!</definedName>
    <definedName name="YTDPLGrossProfitExpense60RESEARCHDEVELOPMENT62DEVELOPMENTClinicalTrialSiteStudyCostsLocationZSteinhoff1" localSheetId="11">#REF!</definedName>
    <definedName name="YTDPLGrossProfitExpense60RESEARCHDEVELOPMENT62DEVELOPMENTClinicalTrialSiteStudyCostsLocationZSteinhoff1">#REF!</definedName>
    <definedName name="YTDPLGrossProfitExpense60RESEARCHDEVELOPMENT62DEVELOPMENTClinicalTrialSiteStudyCostsLocationZSteinhoff2" localSheetId="11">#REF!</definedName>
    <definedName name="YTDPLGrossProfitExpense60RESEARCHDEVELOPMENT62DEVELOPMENTClinicalTrialSiteStudyCostsLocationZSteinhoff2">#REF!</definedName>
    <definedName name="YTDPLGrossProfitExpense60RESEARCHDEVELOPMENT62DEVELOPMENTClinicalTrialSiteStudyCostsLocationZSteinhoff3" localSheetId="11">#REF!</definedName>
    <definedName name="YTDPLGrossProfitExpense60RESEARCHDEVELOPMENT62DEVELOPMENTClinicalTrialSiteStudyCostsLocationZSteinhoff3">#REF!</definedName>
    <definedName name="YTDPLGrossProfitExpense60RESEARCHDEVELOPMENT62DEVELOPMENTClinicalTrialSiteStudyCostsMealsPRX302meeting1" localSheetId="11">#REF!</definedName>
    <definedName name="YTDPLGrossProfitExpense60RESEARCHDEVELOPMENT62DEVELOPMENTClinicalTrialSiteStudyCostsMealsPRX302meeting1">#REF!</definedName>
    <definedName name="YTDPLGrossProfitExpense60RESEARCHDEVELOPMENT62DEVELOPMENTClinicalTrialSiteStudyCostsMealsPRX302meeting2" localSheetId="11">#REF!</definedName>
    <definedName name="YTDPLGrossProfitExpense60RESEARCHDEVELOPMENT62DEVELOPMENTClinicalTrialSiteStudyCostsMealsPRX302meeting2">#REF!</definedName>
    <definedName name="YTDPLGrossProfitExpense60RESEARCHDEVELOPMENT62DEVELOPMENTClinicalTrialSiteStudyCostsMealsPRX302meeting3" localSheetId="11">#REF!</definedName>
    <definedName name="YTDPLGrossProfitExpense60RESEARCHDEVELOPMENT62DEVELOPMENTClinicalTrialSiteStudyCostsMealsPRX302meeting3">#REF!</definedName>
    <definedName name="YTDPLGrossProfitExpense60RESEARCHDEVELOPMENT62DEVELOPMENTClinicalTrialSiteStudyCostsSiteStudyCostsOther1" localSheetId="11">#REF!</definedName>
    <definedName name="YTDPLGrossProfitExpense60RESEARCHDEVELOPMENT62DEVELOPMENTClinicalTrialSiteStudyCostsSiteStudyCostsOther1">#REF!</definedName>
    <definedName name="YTDPLGrossProfitExpense60RESEARCHDEVELOPMENT62DEVELOPMENTClinicalTrialSiteStudyCostsSiteStudyCostsOther2" localSheetId="11">#REF!</definedName>
    <definedName name="YTDPLGrossProfitExpense60RESEARCHDEVELOPMENT62DEVELOPMENTClinicalTrialSiteStudyCostsSiteStudyCostsOther2">#REF!</definedName>
    <definedName name="YTDPLGrossProfitExpense60RESEARCHDEVELOPMENT62DEVELOPMENTClinicalTrialSiteStudyCostsSiteStudyCostsOther3" localSheetId="11">#REF!</definedName>
    <definedName name="YTDPLGrossProfitExpense60RESEARCHDEVELOPMENT62DEVELOPMENTClinicalTrialSiteStudyCostsSiteStudyCostsOther3">#REF!</definedName>
    <definedName name="YTDPLGrossProfitExpense60RESEARCHDEVELOPMENT62DEVELOPMENTClinicalTrialSponsorshipCLL1" localSheetId="11">#REF!</definedName>
    <definedName name="YTDPLGrossProfitExpense60RESEARCHDEVELOPMENT62DEVELOPMENTClinicalTrialSponsorshipCLL1">#REF!</definedName>
    <definedName name="YTDPLGrossProfitExpense60RESEARCHDEVELOPMENT62DEVELOPMENTClinicalTrialSponsorshipCLL2" localSheetId="11">#REF!</definedName>
    <definedName name="YTDPLGrossProfitExpense60RESEARCHDEVELOPMENT62DEVELOPMENTClinicalTrialSponsorshipCLL2">#REF!</definedName>
    <definedName name="YTDPLGrossProfitExpense60RESEARCHDEVELOPMENT62DEVELOPMENTClinicalTrialSponsorshipCLL3" localSheetId="11">#REF!</definedName>
    <definedName name="YTDPLGrossProfitExpense60RESEARCHDEVELOPMENT62DEVELOPMENTClinicalTrialSponsorshipCLL3">#REF!</definedName>
    <definedName name="YTDPLGrossProfitExpense60RESEARCHDEVELOPMENT62DEVELOPMENTClinicalTrialTotalCentralLab1" localSheetId="11">#REF!</definedName>
    <definedName name="YTDPLGrossProfitExpense60RESEARCHDEVELOPMENT62DEVELOPMENTClinicalTrialTotalCentralLab1">#REF!</definedName>
    <definedName name="YTDPLGrossProfitExpense60RESEARCHDEVELOPMENT62DEVELOPMENTClinicalTrialTotalCentralLab2" localSheetId="11">#REF!</definedName>
    <definedName name="YTDPLGrossProfitExpense60RESEARCHDEVELOPMENT62DEVELOPMENTClinicalTrialTotalCentralLab2">#REF!</definedName>
    <definedName name="YTDPLGrossProfitExpense60RESEARCHDEVELOPMENT62DEVELOPMENTClinicalTrialTotalCentralLab3" localSheetId="11">#REF!</definedName>
    <definedName name="YTDPLGrossProfitExpense60RESEARCHDEVELOPMENT62DEVELOPMENTClinicalTrialTotalCentralLab3">#REF!</definedName>
    <definedName name="YTDPLGrossProfitExpense60RESEARCHDEVELOPMENT62DEVELOPMENTClinicalTrialTotalConsultants1" localSheetId="11">#REF!</definedName>
    <definedName name="YTDPLGrossProfitExpense60RESEARCHDEVELOPMENT62DEVELOPMENTClinicalTrialTotalConsultants1">#REF!</definedName>
    <definedName name="YTDPLGrossProfitExpense60RESEARCHDEVELOPMENT62DEVELOPMENTClinicalTrialTotalConsultants2" localSheetId="11">#REF!</definedName>
    <definedName name="YTDPLGrossProfitExpense60RESEARCHDEVELOPMENT62DEVELOPMENTClinicalTrialTotalConsultants2">#REF!</definedName>
    <definedName name="YTDPLGrossProfitExpense60RESEARCHDEVELOPMENT62DEVELOPMENTClinicalTrialTotalConsultants3" localSheetId="11">#REF!</definedName>
    <definedName name="YTDPLGrossProfitExpense60RESEARCHDEVELOPMENT62DEVELOPMENTClinicalTrialTotalConsultants3">#REF!</definedName>
    <definedName name="YTDPLGrossProfitExpense60RESEARCHDEVELOPMENT62DEVELOPMENTClinicalTrialTotalCROCosts1" localSheetId="11">#REF!</definedName>
    <definedName name="YTDPLGrossProfitExpense60RESEARCHDEVELOPMENT62DEVELOPMENTClinicalTrialTotalCROCosts1">#REF!</definedName>
    <definedName name="YTDPLGrossProfitExpense60RESEARCHDEVELOPMENT62DEVELOPMENTClinicalTrialTotalCROCosts2" localSheetId="11">#REF!</definedName>
    <definedName name="YTDPLGrossProfitExpense60RESEARCHDEVELOPMENT62DEVELOPMENTClinicalTrialTotalCROCosts2">#REF!</definedName>
    <definedName name="YTDPLGrossProfitExpense60RESEARCHDEVELOPMENT62DEVELOPMENTClinicalTrialTotalCROCosts3" localSheetId="11">#REF!</definedName>
    <definedName name="YTDPLGrossProfitExpense60RESEARCHDEVELOPMENT62DEVELOPMENTClinicalTrialTotalCROCosts3">#REF!</definedName>
    <definedName name="YTDPLGrossProfitExpense60RESEARCHDEVELOPMENT62DEVELOPMENTClinicalTrialTotalInvestigatorMeetings1" localSheetId="11">#REF!</definedName>
    <definedName name="YTDPLGrossProfitExpense60RESEARCHDEVELOPMENT62DEVELOPMENTClinicalTrialTotalInvestigatorMeetings1">#REF!</definedName>
    <definedName name="YTDPLGrossProfitExpense60RESEARCHDEVELOPMENT62DEVELOPMENTClinicalTrialTotalInvestigatorMeetings2" localSheetId="11">#REF!</definedName>
    <definedName name="YTDPLGrossProfitExpense60RESEARCHDEVELOPMENT62DEVELOPMENTClinicalTrialTotalInvestigatorMeetings2">#REF!</definedName>
    <definedName name="YTDPLGrossProfitExpense60RESEARCHDEVELOPMENT62DEVELOPMENTClinicalTrialTotalInvestigatorMeetings3" localSheetId="11">#REF!</definedName>
    <definedName name="YTDPLGrossProfitExpense60RESEARCHDEVELOPMENT62DEVELOPMENTClinicalTrialTotalInvestigatorMeetings3">#REF!</definedName>
    <definedName name="YTDPLGrossProfitExpense60RESEARCHDEVELOPMENT62DEVELOPMENTClinicalTrialTotalSiteStudyCosts1" localSheetId="11">#REF!</definedName>
    <definedName name="YTDPLGrossProfitExpense60RESEARCHDEVELOPMENT62DEVELOPMENTClinicalTrialTotalSiteStudyCosts1">#REF!</definedName>
    <definedName name="YTDPLGrossProfitExpense60RESEARCHDEVELOPMENT62DEVELOPMENTClinicalTrialTotalSiteStudyCosts2" localSheetId="11">#REF!</definedName>
    <definedName name="YTDPLGrossProfitExpense60RESEARCHDEVELOPMENT62DEVELOPMENTClinicalTrialTotalSiteStudyCosts2">#REF!</definedName>
    <definedName name="YTDPLGrossProfitExpense60RESEARCHDEVELOPMENT62DEVELOPMENTClinicalTrialTotalSiteStudyCosts3" localSheetId="11">#REF!</definedName>
    <definedName name="YTDPLGrossProfitExpense60RESEARCHDEVELOPMENT62DEVELOPMENTClinicalTrialTotalSiteStudyCosts3">#REF!</definedName>
    <definedName name="YTDPLGrossProfitExpense60RESEARCHDEVELOPMENT62DEVELOPMENTCMCManufacturing" localSheetId="11">#REF!</definedName>
    <definedName name="YTDPLGrossProfitExpense60RESEARCHDEVELOPMENT62DEVELOPMENTCMCManufacturing">#REF!</definedName>
    <definedName name="YTDPLGrossProfitExpense60RESEARCHDEVELOPMENT62DEVELOPMENTCMCManufacturing121Prepclinicalprotocol1" localSheetId="11">#REF!</definedName>
    <definedName name="YTDPLGrossProfitExpense60RESEARCHDEVELOPMENT62DEVELOPMENTCMCManufacturing121Prepclinicalprotocol1">#REF!</definedName>
    <definedName name="YTDPLGrossProfitExpense60RESEARCHDEVELOPMENT62DEVELOPMENTCMCManufacturing121Prepclinicalprotocol2" localSheetId="11">#REF!</definedName>
    <definedName name="YTDPLGrossProfitExpense60RESEARCHDEVELOPMENT62DEVELOPMENTCMCManufacturing121Prepclinicalprotocol2">#REF!</definedName>
    <definedName name="YTDPLGrossProfitExpense60RESEARCHDEVELOPMENT62DEVELOPMENTCMCManufacturing121Prepclinicalprotocol3" localSheetId="11">#REF!</definedName>
    <definedName name="YTDPLGrossProfitExpense60RESEARCHDEVELOPMENT62DEVELOPMENTCMCManufacturing121Prepclinicalprotocol3">#REF!</definedName>
    <definedName name="YTDPLGrossProfitExpense60RESEARCHDEVELOPMENT62DEVELOPMENTCMCManufacturing122prepivotalclinicalsynopsis1" localSheetId="11">#REF!</definedName>
    <definedName name="YTDPLGrossProfitExpense60RESEARCHDEVELOPMENT62DEVELOPMENTCMCManufacturing122prepivotalclinicalsynopsis1">#REF!</definedName>
    <definedName name="YTDPLGrossProfitExpense60RESEARCHDEVELOPMENT62DEVELOPMENTCMCManufacturing122prepivotalclinicalsynopsis2" localSheetId="11">#REF!</definedName>
    <definedName name="YTDPLGrossProfitExpense60RESEARCHDEVELOPMENT62DEVELOPMENTCMCManufacturing122prepivotalclinicalsynopsis2">#REF!</definedName>
    <definedName name="YTDPLGrossProfitExpense60RESEARCHDEVELOPMENT62DEVELOPMENTCMCManufacturing122prepivotalclinicalsynopsis3" localSheetId="11">#REF!</definedName>
    <definedName name="YTDPLGrossProfitExpense60RESEARCHDEVELOPMENT62DEVELOPMENTCMCManufacturing122prepivotalclinicalsynopsis3">#REF!</definedName>
    <definedName name="YTDPLGrossProfitExpense60RESEARCHDEVELOPMENT62DEVELOPMENTCMCManufacturing123responseforPRX321GBM1" localSheetId="11">#REF!</definedName>
    <definedName name="YTDPLGrossProfitExpense60RESEARCHDEVELOPMENT62DEVELOPMENTCMCManufacturing123responseforPRX321GBM1">#REF!</definedName>
    <definedName name="YTDPLGrossProfitExpense60RESEARCHDEVELOPMENT62DEVELOPMENTCMCManufacturing123responseforPRX321GBM2" localSheetId="11">#REF!</definedName>
    <definedName name="YTDPLGrossProfitExpense60RESEARCHDEVELOPMENT62DEVELOPMENTCMCManufacturing123responseforPRX321GBM2">#REF!</definedName>
    <definedName name="YTDPLGrossProfitExpense60RESEARCHDEVELOPMENT62DEVELOPMENTCMCManufacturing123responseforPRX321GBM3" localSheetId="11">#REF!</definedName>
    <definedName name="YTDPLGrossProfitExpense60RESEARCHDEVELOPMENT62DEVELOPMENTCMCManufacturing123responseforPRX321GBM3">#REF!</definedName>
    <definedName name="YTDPLGrossProfitExpense60RESEARCHDEVELOPMENT62DEVELOPMENTCMCManufacturing124responseforPRX321GBM21" localSheetId="11">#REF!</definedName>
    <definedName name="YTDPLGrossProfitExpense60RESEARCHDEVELOPMENT62DEVELOPMENTCMCManufacturing124responseforPRX321GBM21">#REF!</definedName>
    <definedName name="YTDPLGrossProfitExpense60RESEARCHDEVELOPMENT62DEVELOPMENTCMCManufacturing124responseforPRX321GBM22" localSheetId="11">#REF!</definedName>
    <definedName name="YTDPLGrossProfitExpense60RESEARCHDEVELOPMENT62DEVELOPMENTCMCManufacturing124responseforPRX321GBM22">#REF!</definedName>
    <definedName name="YTDPLGrossProfitExpense60RESEARCHDEVELOPMENT62DEVELOPMENTCMCManufacturing124responseforPRX321GBM23" localSheetId="11">#REF!</definedName>
    <definedName name="YTDPLGrossProfitExpense60RESEARCHDEVELOPMENT62DEVELOPMENTCMCManufacturing124responseforPRX321GBM23">#REF!</definedName>
    <definedName name="YTDPLGrossProfitExpense60RESEARCHDEVELOPMENT62DEVELOPMENTCMCManufacturing125PRAMedicalwriter1" localSheetId="11">#REF!</definedName>
    <definedName name="YTDPLGrossProfitExpense60RESEARCHDEVELOPMENT62DEVELOPMENTCMCManufacturing125PRAMedicalwriter1">#REF!</definedName>
    <definedName name="YTDPLGrossProfitExpense60RESEARCHDEVELOPMENT62DEVELOPMENTCMCManufacturing125PRAMedicalwriter2" localSheetId="11">#REF!</definedName>
    <definedName name="YTDPLGrossProfitExpense60RESEARCHDEVELOPMENT62DEVELOPMENTCMCManufacturing125PRAMedicalwriter2">#REF!</definedName>
    <definedName name="YTDPLGrossProfitExpense60RESEARCHDEVELOPMENT62DEVELOPMENTCMCManufacturing125PRAMedicalwriter3" localSheetId="11">#REF!</definedName>
    <definedName name="YTDPLGrossProfitExpense60RESEARCHDEVELOPMENT62DEVELOPMENTCMCManufacturing125PRAMedicalwriter3">#REF!</definedName>
    <definedName name="YTDPLGrossProfitExpense60RESEARCHDEVELOPMENT62DEVELOPMENTCMCManufacturing126CABreviewofprotocol1" localSheetId="11">#REF!</definedName>
    <definedName name="YTDPLGrossProfitExpense60RESEARCHDEVELOPMENT62DEVELOPMENTCMCManufacturing126CABreviewofprotocol1">#REF!</definedName>
    <definedName name="YTDPLGrossProfitExpense60RESEARCHDEVELOPMENT62DEVELOPMENTCMCManufacturing126CABreviewofprotocol2" localSheetId="11">#REF!</definedName>
    <definedName name="YTDPLGrossProfitExpense60RESEARCHDEVELOPMENT62DEVELOPMENTCMCManufacturing126CABreviewofprotocol2">#REF!</definedName>
    <definedName name="YTDPLGrossProfitExpense60RESEARCHDEVELOPMENT62DEVELOPMENTCMCManufacturing126CABreviewofprotocol3" localSheetId="11">#REF!</definedName>
    <definedName name="YTDPLGrossProfitExpense60RESEARCHDEVELOPMENT62DEVELOPMENTCMCManufacturing126CABreviewofprotocol3">#REF!</definedName>
    <definedName name="YTDPLGrossProfitExpense60RESEARCHDEVELOPMENT62DEVELOPMENTCMCManufacturing127PreparepackageFDAsubmission1" localSheetId="11">#REF!</definedName>
    <definedName name="YTDPLGrossProfitExpense60RESEARCHDEVELOPMENT62DEVELOPMENTCMCManufacturing127PreparepackageFDAsubmission1">#REF!</definedName>
    <definedName name="YTDPLGrossProfitExpense60RESEARCHDEVELOPMENT62DEVELOPMENTCMCManufacturing127PreparepackageFDAsubmission2" localSheetId="11">#REF!</definedName>
    <definedName name="YTDPLGrossProfitExpense60RESEARCHDEVELOPMENT62DEVELOPMENTCMCManufacturing127PreparepackageFDAsubmission2">#REF!</definedName>
    <definedName name="YTDPLGrossProfitExpense60RESEARCHDEVELOPMENT62DEVELOPMENTCMCManufacturing127PreparepackageFDAsubmission3" localSheetId="11">#REF!</definedName>
    <definedName name="YTDPLGrossProfitExpense60RESEARCHDEVELOPMENT62DEVELOPMENTCMCManufacturing127PreparepackageFDAsubmission3">#REF!</definedName>
    <definedName name="YTDPLGrossProfitExpense60RESEARCHDEVELOPMENT62DEVELOPMENTCMCManufacturing128SubmitFDApackageUSagent1" localSheetId="11">#REF!</definedName>
    <definedName name="YTDPLGrossProfitExpense60RESEARCHDEVELOPMENT62DEVELOPMENTCMCManufacturing128SubmitFDApackageUSagent1">#REF!</definedName>
    <definedName name="YTDPLGrossProfitExpense60RESEARCHDEVELOPMENT62DEVELOPMENTCMCManufacturing128SubmitFDApackageUSagent2" localSheetId="11">#REF!</definedName>
    <definedName name="YTDPLGrossProfitExpense60RESEARCHDEVELOPMENT62DEVELOPMENTCMCManufacturing128SubmitFDApackageUSagent2">#REF!</definedName>
    <definedName name="YTDPLGrossProfitExpense60RESEARCHDEVELOPMENT62DEVELOPMENTCMCManufacturing128SubmitFDApackageUSagent3" localSheetId="11">#REF!</definedName>
    <definedName name="YTDPLGrossProfitExpense60RESEARCHDEVELOPMENT62DEVELOPMENTCMCManufacturing128SubmitFDApackageUSagent3">#REF!</definedName>
    <definedName name="YTDPLGrossProfitExpense60RESEARCHDEVELOPMENT62DEVELOPMENTCMCManufacturing41ProdstoreCB3cellbank1" localSheetId="11">#REF!</definedName>
    <definedName name="YTDPLGrossProfitExpense60RESEARCHDEVELOPMENT62DEVELOPMENTCMCManufacturing41ProdstoreCB3cellbank1">#REF!</definedName>
    <definedName name="YTDPLGrossProfitExpense60RESEARCHDEVELOPMENT62DEVELOPMENTCMCManufacturing41ProdstoreCB3cellbank2" localSheetId="11">#REF!</definedName>
    <definedName name="YTDPLGrossProfitExpense60RESEARCHDEVELOPMENT62DEVELOPMENTCMCManufacturing41ProdstoreCB3cellbank2">#REF!</definedName>
    <definedName name="YTDPLGrossProfitExpense60RESEARCHDEVELOPMENT62DEVELOPMENTCMCManufacturing41ProdstoreCB3cellbank3" localSheetId="11">#REF!</definedName>
    <definedName name="YTDPLGrossProfitExpense60RESEARCHDEVELOPMENT62DEVELOPMENTCMCManufacturing41ProdstoreCB3cellbank3">#REF!</definedName>
    <definedName name="YTDPLGrossProfitExpense60RESEARCHDEVELOPMENT62DEVELOPMENTCMCManufacturing42labellingstorageDNA1" localSheetId="11">#REF!</definedName>
    <definedName name="YTDPLGrossProfitExpense60RESEARCHDEVELOPMENT62DEVELOPMENTCMCManufacturing42labellingstorageDNA1">#REF!</definedName>
    <definedName name="YTDPLGrossProfitExpense60RESEARCHDEVELOPMENT62DEVELOPMENTCMCManufacturing42labellingstorageDNA2" localSheetId="11">#REF!</definedName>
    <definedName name="YTDPLGrossProfitExpense60RESEARCHDEVELOPMENT62DEVELOPMENTCMCManufacturing42labellingstorageDNA2">#REF!</definedName>
    <definedName name="YTDPLGrossProfitExpense60RESEARCHDEVELOPMENT62DEVELOPMENTCMCManufacturing42labellingstorageDNA3" localSheetId="11">#REF!</definedName>
    <definedName name="YTDPLGrossProfitExpense60RESEARCHDEVELOPMENT62DEVELOPMENTCMCManufacturing42labellingstorageDNA3">#REF!</definedName>
    <definedName name="YTDPLGrossProfitExpense60RESEARCHDEVELOPMENT62DEVELOPMENTCMCManufacturing4324monthstability1" localSheetId="11">#REF!</definedName>
    <definedName name="YTDPLGrossProfitExpense60RESEARCHDEVELOPMENT62DEVELOPMENTCMCManufacturing4324monthstability1">#REF!</definedName>
    <definedName name="YTDPLGrossProfitExpense60RESEARCHDEVELOPMENT62DEVELOPMENTCMCManufacturing4324monthstability2" localSheetId="11">#REF!</definedName>
    <definedName name="YTDPLGrossProfitExpense60RESEARCHDEVELOPMENT62DEVELOPMENTCMCManufacturing4324monthstability2">#REF!</definedName>
    <definedName name="YTDPLGrossProfitExpense60RESEARCHDEVELOPMENT62DEVELOPMENTCMCManufacturing4324monthstability3" localSheetId="11">#REF!</definedName>
    <definedName name="YTDPLGrossProfitExpense60RESEARCHDEVELOPMENT62DEVELOPMENTCMCManufacturing4324monthstability3">#REF!</definedName>
    <definedName name="YTDPLGrossProfitExpense60RESEARCHDEVELOPMENT62DEVELOPMENTCMCManufacturing44Cellbank3yearstability1" localSheetId="11">#REF!</definedName>
    <definedName name="YTDPLGrossProfitExpense60RESEARCHDEVELOPMENT62DEVELOPMENTCMCManufacturing44Cellbank3yearstability1">#REF!</definedName>
    <definedName name="YTDPLGrossProfitExpense60RESEARCHDEVELOPMENT62DEVELOPMENTCMCManufacturing44Cellbank3yearstability2" localSheetId="11">#REF!</definedName>
    <definedName name="YTDPLGrossProfitExpense60RESEARCHDEVELOPMENT62DEVELOPMENTCMCManufacturing44Cellbank3yearstability2">#REF!</definedName>
    <definedName name="YTDPLGrossProfitExpense60RESEARCHDEVELOPMENT62DEVELOPMENTCMCManufacturing44Cellbank3yearstability3" localSheetId="11">#REF!</definedName>
    <definedName name="YTDPLGrossProfitExpense60RESEARCHDEVELOPMENT62DEVELOPMENTCMCManufacturing44Cellbank3yearstability3">#REF!</definedName>
    <definedName name="YTDPLGrossProfitExpense60RESEARCHDEVELOPMENT62DEVELOPMENTCMCManufacturing45storagedrugproductatFisher1" localSheetId="11">#REF!</definedName>
    <definedName name="YTDPLGrossProfitExpense60RESEARCHDEVELOPMENT62DEVELOPMENTCMCManufacturing45storagedrugproductatFisher1">#REF!</definedName>
    <definedName name="YTDPLGrossProfitExpense60RESEARCHDEVELOPMENT62DEVELOPMENTCMCManufacturing45storagedrugproductatFisher2" localSheetId="11">#REF!</definedName>
    <definedName name="YTDPLGrossProfitExpense60RESEARCHDEVELOPMENT62DEVELOPMENTCMCManufacturing45storagedrugproductatFisher2">#REF!</definedName>
    <definedName name="YTDPLGrossProfitExpense60RESEARCHDEVELOPMENT62DEVELOPMENTCMCManufacturing45storagedrugproductatFisher3" localSheetId="11">#REF!</definedName>
    <definedName name="YTDPLGrossProfitExpense60RESEARCHDEVELOPMENT62DEVELOPMENTCMCManufacturing45storagedrugproductatFisher3">#REF!</definedName>
    <definedName name="YTDPLGrossProfitExpense60RESEARCHDEVELOPMENT62DEVELOPMENTCMCManufacturing46storagestabilitysamples1" localSheetId="11">#REF!</definedName>
    <definedName name="YTDPLGrossProfitExpense60RESEARCHDEVELOPMENT62DEVELOPMENTCMCManufacturing46storagestabilitysamples1">#REF!</definedName>
    <definedName name="YTDPLGrossProfitExpense60RESEARCHDEVELOPMENT62DEVELOPMENTCMCManufacturing46storagestabilitysamples2" localSheetId="11">#REF!</definedName>
    <definedName name="YTDPLGrossProfitExpense60RESEARCHDEVELOPMENT62DEVELOPMENTCMCManufacturing46storagestabilitysamples2">#REF!</definedName>
    <definedName name="YTDPLGrossProfitExpense60RESEARCHDEVELOPMENT62DEVELOPMENTCMCManufacturing46storagestabilitysamples3" localSheetId="11">#REF!</definedName>
    <definedName name="YTDPLGrossProfitExpense60RESEARCHDEVELOPMENT62DEVELOPMENTCMCManufacturing46storagestabilitysamples3">#REF!</definedName>
    <definedName name="YTDPLGrossProfitExpense60RESEARCHDEVELOPMENT62DEVELOPMENTCMCManufacturing51ProcureHSA1" localSheetId="11">#REF!</definedName>
    <definedName name="YTDPLGrossProfitExpense60RESEARCHDEVELOPMENT62DEVELOPMENTCMCManufacturing51ProcureHSA1">#REF!</definedName>
    <definedName name="YTDPLGrossProfitExpense60RESEARCHDEVELOPMENT62DEVELOPMENTCMCManufacturing51ProcureHSA2" localSheetId="11">#REF!</definedName>
    <definedName name="YTDPLGrossProfitExpense60RESEARCHDEVELOPMENT62DEVELOPMENTCMCManufacturing51ProcureHSA2">#REF!</definedName>
    <definedName name="YTDPLGrossProfitExpense60RESEARCHDEVELOPMENT62DEVELOPMENTCMCManufacturing51ProcureHSA3" localSheetId="11">#REF!</definedName>
    <definedName name="YTDPLGrossProfitExpense60RESEARCHDEVELOPMENT62DEVELOPMENTCMCManufacturing51ProcureHSA3">#REF!</definedName>
    <definedName name="YTDPLGrossProfitExpense60RESEARCHDEVELOPMENT62DEVELOPMENTCMCManufacturing91characterizationofcellbank1" localSheetId="11">#REF!</definedName>
    <definedName name="YTDPLGrossProfitExpense60RESEARCHDEVELOPMENT62DEVELOPMENTCMCManufacturing91characterizationofcellbank1">#REF!</definedName>
    <definedName name="YTDPLGrossProfitExpense60RESEARCHDEVELOPMENT62DEVELOPMENTCMCManufacturing91characterizationofcellbank2" localSheetId="11">#REF!</definedName>
    <definedName name="YTDPLGrossProfitExpense60RESEARCHDEVELOPMENT62DEVELOPMENTCMCManufacturing91characterizationofcellbank2">#REF!</definedName>
    <definedName name="YTDPLGrossProfitExpense60RESEARCHDEVELOPMENT62DEVELOPMENTCMCManufacturing91characterizationofcellbank3" localSheetId="11">#REF!</definedName>
    <definedName name="YTDPLGrossProfitExpense60RESEARCHDEVELOPMENT62DEVELOPMENTCMCManufacturing91characterizationofcellbank3">#REF!</definedName>
    <definedName name="YTDPLGrossProfitExpense60RESEARCHDEVELOPMENT62DEVELOPMENTCMCManufacturing92Imidazoletests1" localSheetId="11">#REF!</definedName>
    <definedName name="YTDPLGrossProfitExpense60RESEARCHDEVELOPMENT62DEVELOPMENTCMCManufacturing92Imidazoletests1">#REF!</definedName>
    <definedName name="YTDPLGrossProfitExpense60RESEARCHDEVELOPMENT62DEVELOPMENTCMCManufacturing92Imidazoletests2" localSheetId="11">#REF!</definedName>
    <definedName name="YTDPLGrossProfitExpense60RESEARCHDEVELOPMENT62DEVELOPMENTCMCManufacturing92Imidazoletests2">#REF!</definedName>
    <definedName name="YTDPLGrossProfitExpense60RESEARCHDEVELOPMENT62DEVELOPMENTCMCManufacturing92Imidazoletests3" localSheetId="11">#REF!</definedName>
    <definedName name="YTDPLGrossProfitExpense60RESEARCHDEVELOPMENT62DEVELOPMENTCMCManufacturing92Imidazoletests3">#REF!</definedName>
    <definedName name="YTDPLGrossProfitExpense60RESEARCHDEVELOPMENT62DEVELOPMENTCMCManufacturing93IPTGNickelandassays1" localSheetId="11">#REF!</definedName>
    <definedName name="YTDPLGrossProfitExpense60RESEARCHDEVELOPMENT62DEVELOPMENTCMCManufacturing93IPTGNickelandassays1">#REF!</definedName>
    <definedName name="YTDPLGrossProfitExpense60RESEARCHDEVELOPMENT62DEVELOPMENTCMCManufacturing93IPTGNickelandassays2" localSheetId="11">#REF!</definedName>
    <definedName name="YTDPLGrossProfitExpense60RESEARCHDEVELOPMENT62DEVELOPMENTCMCManufacturing93IPTGNickelandassays2">#REF!</definedName>
    <definedName name="YTDPLGrossProfitExpense60RESEARCHDEVELOPMENT62DEVELOPMENTCMCManufacturing93IPTGNickelandassays3" localSheetId="11">#REF!</definedName>
    <definedName name="YTDPLGrossProfitExpense60RESEARCHDEVELOPMENT62DEVELOPMENTCMCManufacturing93IPTGNickelandassays3">#REF!</definedName>
    <definedName name="YTDPLGrossProfitExpense60RESEARCHDEVELOPMENT62DEVELOPMENTCMCManufacturing94HCPantibodiesfirstinstall1" localSheetId="11">#REF!</definedName>
    <definedName name="YTDPLGrossProfitExpense60RESEARCHDEVELOPMENT62DEVELOPMENTCMCManufacturing94HCPantibodiesfirstinstall1">#REF!</definedName>
    <definedName name="YTDPLGrossProfitExpense60RESEARCHDEVELOPMENT62DEVELOPMENTCMCManufacturing94HCPantibodiesfirstinstall2" localSheetId="11">#REF!</definedName>
    <definedName name="YTDPLGrossProfitExpense60RESEARCHDEVELOPMENT62DEVELOPMENTCMCManufacturing94HCPantibodiesfirstinstall2">#REF!</definedName>
    <definedName name="YTDPLGrossProfitExpense60RESEARCHDEVELOPMENT62DEVELOPMENTCMCManufacturing94HCPantibodiesfirstinstall3" localSheetId="11">#REF!</definedName>
    <definedName name="YTDPLGrossProfitExpense60RESEARCHDEVELOPMENT62DEVELOPMENTCMCManufacturing94HCPantibodiesfirstinstall3">#REF!</definedName>
    <definedName name="YTDPLGrossProfitExpense60RESEARCHDEVELOPMENT62DEVELOPMENTCMCManufacturing95hostcellDNAassay1" localSheetId="11">#REF!</definedName>
    <definedName name="YTDPLGrossProfitExpense60RESEARCHDEVELOPMENT62DEVELOPMENTCMCManufacturing95hostcellDNAassay1">#REF!</definedName>
    <definedName name="YTDPLGrossProfitExpense60RESEARCHDEVELOPMENT62DEVELOPMENTCMCManufacturing95hostcellDNAassay2" localSheetId="11">#REF!</definedName>
    <definedName name="YTDPLGrossProfitExpense60RESEARCHDEVELOPMENT62DEVELOPMENTCMCManufacturing95hostcellDNAassay2">#REF!</definedName>
    <definedName name="YTDPLGrossProfitExpense60RESEARCHDEVELOPMENT62DEVELOPMENTCMCManufacturing95hostcellDNAassay3" localSheetId="11">#REF!</definedName>
    <definedName name="YTDPLGrossProfitExpense60RESEARCHDEVELOPMENT62DEVELOPMENTCMCManufacturing95hostcellDNAassay3">#REF!</definedName>
    <definedName name="YTDPLGrossProfitExpense60RESEARCHDEVELOPMENT62DEVELOPMENTCMCManufacturing96TravelCostmonitorCygnus1" localSheetId="11">#REF!</definedName>
    <definedName name="YTDPLGrossProfitExpense60RESEARCHDEVELOPMENT62DEVELOPMENTCMCManufacturing96TravelCostmonitorCygnus1">#REF!</definedName>
    <definedName name="YTDPLGrossProfitExpense60RESEARCHDEVELOPMENT62DEVELOPMENTCMCManufacturing96TravelCostmonitorCygnus2" localSheetId="11">#REF!</definedName>
    <definedName name="YTDPLGrossProfitExpense60RESEARCHDEVELOPMENT62DEVELOPMENTCMCManufacturing96TravelCostmonitorCygnus2">#REF!</definedName>
    <definedName name="YTDPLGrossProfitExpense60RESEARCHDEVELOPMENT62DEVELOPMENTCMCManufacturing96TravelCostmonitorCygnus3" localSheetId="11">#REF!</definedName>
    <definedName name="YTDPLGrossProfitExpense60RESEARCHDEVELOPMENT62DEVELOPMENTCMCManufacturing96TravelCostmonitorCygnus3">#REF!</definedName>
    <definedName name="YTDPLGrossProfitExpense60RESEARCHDEVELOPMENT62DEVELOPMENTCMCManufacturingAssaydevelopment1" localSheetId="11">#REF!</definedName>
    <definedName name="YTDPLGrossProfitExpense60RESEARCHDEVELOPMENT62DEVELOPMENTCMCManufacturingAssaydevelopment1">#REF!</definedName>
    <definedName name="YTDPLGrossProfitExpense60RESEARCHDEVELOPMENT62DEVELOPMENTCMCManufacturingAssaydevelopment2" localSheetId="11">#REF!</definedName>
    <definedName name="YTDPLGrossProfitExpense60RESEARCHDEVELOPMENT62DEVELOPMENTCMCManufacturingAssaydevelopment2">#REF!</definedName>
    <definedName name="YTDPLGrossProfitExpense60RESEARCHDEVELOPMENT62DEVELOPMENTCMCManufacturingAssaydevelopment3" localSheetId="11">#REF!</definedName>
    <definedName name="YTDPLGrossProfitExpense60RESEARCHDEVELOPMENT62DEVELOPMENTCMCManufacturingAssaydevelopment3">#REF!</definedName>
    <definedName name="YTDPLGrossProfitExpense60RESEARCHDEVELOPMENT62DEVELOPMENTCMCManufacturingCMCManufacturingOther1" localSheetId="11">#REF!</definedName>
    <definedName name="YTDPLGrossProfitExpense60RESEARCHDEVELOPMENT62DEVELOPMENTCMCManufacturingCMCManufacturingOther1">#REF!</definedName>
    <definedName name="YTDPLGrossProfitExpense60RESEARCHDEVELOPMENT62DEVELOPMENTCMCManufacturingCMCManufacturingOther2" localSheetId="11">#REF!</definedName>
    <definedName name="YTDPLGrossProfitExpense60RESEARCHDEVELOPMENT62DEVELOPMENTCMCManufacturingCMCManufacturingOther2">#REF!</definedName>
    <definedName name="YTDPLGrossProfitExpense60RESEARCHDEVELOPMENT62DEVELOPMENTCMCManufacturingCMCManufacturingOther3" localSheetId="11">#REF!</definedName>
    <definedName name="YTDPLGrossProfitExpense60RESEARCHDEVELOPMENT62DEVELOPMENTCMCManufacturingCMCManufacturingOther3">#REF!</definedName>
    <definedName name="YTDPLGrossProfitExpense60RESEARCHDEVELOPMENT62DEVELOPMENTCMCManufacturingCMCOther1" localSheetId="11">#REF!</definedName>
    <definedName name="YTDPLGrossProfitExpense60RESEARCHDEVELOPMENT62DEVELOPMENTCMCManufacturingCMCOther1">#REF!</definedName>
    <definedName name="YTDPLGrossProfitExpense60RESEARCHDEVELOPMENT62DEVELOPMENTCMCManufacturingCMCOther2" localSheetId="11">#REF!</definedName>
    <definedName name="YTDPLGrossProfitExpense60RESEARCHDEVELOPMENT62DEVELOPMENTCMCManufacturingCMCOther2">#REF!</definedName>
    <definedName name="YTDPLGrossProfitExpense60RESEARCHDEVELOPMENT62DEVELOPMENTCMCManufacturingCMCOther3" localSheetId="11">#REF!</definedName>
    <definedName name="YTDPLGrossProfitExpense60RESEARCHDEVELOPMENT62DEVELOPMENTCMCManufacturingCMCOther3">#REF!</definedName>
    <definedName name="YTDPLGrossProfitExpense60RESEARCHDEVELOPMENT62DEVELOPMENTCMCManufacturingConsultants1" localSheetId="11">#REF!</definedName>
    <definedName name="YTDPLGrossProfitExpense60RESEARCHDEVELOPMENT62DEVELOPMENTCMCManufacturingConsultants1">#REF!</definedName>
    <definedName name="YTDPLGrossProfitExpense60RESEARCHDEVELOPMENT62DEVELOPMENTCMCManufacturingConsultants2" localSheetId="11">#REF!</definedName>
    <definedName name="YTDPLGrossProfitExpense60RESEARCHDEVELOPMENT62DEVELOPMENTCMCManufacturingConsultants2">#REF!</definedName>
    <definedName name="YTDPLGrossProfitExpense60RESEARCHDEVELOPMENT62DEVELOPMENTCMCManufacturingConsultants3" localSheetId="11">#REF!</definedName>
    <definedName name="YTDPLGrossProfitExpense60RESEARCHDEVELOPMENT62DEVELOPMENTCMCManufacturingConsultants3">#REF!</definedName>
    <definedName name="YTDPLGrossProfitExpense60RESEARCHDEVELOPMENT62DEVELOPMENTCMCManufacturingCostsofacquiringIL41" localSheetId="11">#REF!</definedName>
    <definedName name="YTDPLGrossProfitExpense60RESEARCHDEVELOPMENT62DEVELOPMENTCMCManufacturingCostsofacquiringIL41">#REF!</definedName>
    <definedName name="YTDPLGrossProfitExpense60RESEARCHDEVELOPMENT62DEVELOPMENTCMCManufacturingCostsofacquiringIL42" localSheetId="11">#REF!</definedName>
    <definedName name="YTDPLGrossProfitExpense60RESEARCHDEVELOPMENT62DEVELOPMENTCMCManufacturingCostsofacquiringIL42">#REF!</definedName>
    <definedName name="YTDPLGrossProfitExpense60RESEARCHDEVELOPMENT62DEVELOPMENTCMCManufacturingCostsofacquiringIL43" localSheetId="11">#REF!</definedName>
    <definedName name="YTDPLGrossProfitExpense60RESEARCHDEVELOPMENT62DEVELOPMENTCMCManufacturingCostsofacquiringIL43">#REF!</definedName>
    <definedName name="YTDPLGrossProfitExpense60RESEARCHDEVELOPMENT62DEVELOPMENTCMCManufacturingGMPContractManufacturing1" localSheetId="11">#REF!</definedName>
    <definedName name="YTDPLGrossProfitExpense60RESEARCHDEVELOPMENT62DEVELOPMENTCMCManufacturingGMPContractManufacturing1">#REF!</definedName>
    <definedName name="YTDPLGrossProfitExpense60RESEARCHDEVELOPMENT62DEVELOPMENTCMCManufacturingGMPContractManufacturing2" localSheetId="11">#REF!</definedName>
    <definedName name="YTDPLGrossProfitExpense60RESEARCHDEVELOPMENT62DEVELOPMENTCMCManufacturingGMPContractManufacturing2">#REF!</definedName>
    <definedName name="YTDPLGrossProfitExpense60RESEARCHDEVELOPMENT62DEVELOPMENTCMCManufacturingGMPContractManufacturing3" localSheetId="11">#REF!</definedName>
    <definedName name="YTDPLGrossProfitExpense60RESEARCHDEVELOPMENT62DEVELOPMENTCMCManufacturingGMPContractManufacturing3">#REF!</definedName>
    <definedName name="YTDPLGrossProfitExpense60RESEARCHDEVELOPMENT62DEVELOPMENTCMCManufacturingMethodTransferandApplication1" localSheetId="11">#REF!</definedName>
    <definedName name="YTDPLGrossProfitExpense60RESEARCHDEVELOPMENT62DEVELOPMENTCMCManufacturingMethodTransferandApplication1">#REF!</definedName>
    <definedName name="YTDPLGrossProfitExpense60RESEARCHDEVELOPMENT62DEVELOPMENTCMCManufacturingMethodTransferandApplication2" localSheetId="11">#REF!</definedName>
    <definedName name="YTDPLGrossProfitExpense60RESEARCHDEVELOPMENT62DEVELOPMENTCMCManufacturingMethodTransferandApplication2">#REF!</definedName>
    <definedName name="YTDPLGrossProfitExpense60RESEARCHDEVELOPMENT62DEVELOPMENTCMCManufacturingMethodTransferandApplication3" localSheetId="11">#REF!</definedName>
    <definedName name="YTDPLGrossProfitExpense60RESEARCHDEVELOPMENT62DEVELOPMENTCMCManufacturingMethodTransferandApplication3">#REF!</definedName>
    <definedName name="YTDPLGrossProfitExpense60RESEARCHDEVELOPMENT62DEVELOPMENTCMCManufacturingProduction1" localSheetId="11">#REF!</definedName>
    <definedName name="YTDPLGrossProfitExpense60RESEARCHDEVELOPMENT62DEVELOPMENTCMCManufacturingProduction1">#REF!</definedName>
    <definedName name="YTDPLGrossProfitExpense60RESEARCHDEVELOPMENT62DEVELOPMENTCMCManufacturingProduction2" localSheetId="11">#REF!</definedName>
    <definedName name="YTDPLGrossProfitExpense60RESEARCHDEVELOPMENT62DEVELOPMENTCMCManufacturingProduction2">#REF!</definedName>
    <definedName name="YTDPLGrossProfitExpense60RESEARCHDEVELOPMENT62DEVELOPMENTCMCManufacturingProduction3" localSheetId="11">#REF!</definedName>
    <definedName name="YTDPLGrossProfitExpense60RESEARCHDEVELOPMENT62DEVELOPMENTCMCManufacturingProduction3">#REF!</definedName>
    <definedName name="YTDPLGrossProfitExpense60RESEARCHDEVELOPMENT62DEVELOPMENTCMCManufacturingQualityControl1" localSheetId="11">#REF!</definedName>
    <definedName name="YTDPLGrossProfitExpense60RESEARCHDEVELOPMENT62DEVELOPMENTCMCManufacturingQualityControl1">#REF!</definedName>
    <definedName name="YTDPLGrossProfitExpense60RESEARCHDEVELOPMENT62DEVELOPMENTCMCManufacturingQualityControl2" localSheetId="11">#REF!</definedName>
    <definedName name="YTDPLGrossProfitExpense60RESEARCHDEVELOPMENT62DEVELOPMENTCMCManufacturingQualityControl2">#REF!</definedName>
    <definedName name="YTDPLGrossProfitExpense60RESEARCHDEVELOPMENT62DEVELOPMENTCMCManufacturingQualityControl3" localSheetId="11">#REF!</definedName>
    <definedName name="YTDPLGrossProfitExpense60RESEARCHDEVELOPMENT62DEVELOPMENTCMCManufacturingQualityControl3">#REF!</definedName>
    <definedName name="YTDPLGrossProfitExpense60RESEARCHDEVELOPMENT62DEVELOPMENTCMCManufacturingResearchinManufacturing1" localSheetId="11">#REF!</definedName>
    <definedName name="YTDPLGrossProfitExpense60RESEARCHDEVELOPMENT62DEVELOPMENTCMCManufacturingResearchinManufacturing1">#REF!</definedName>
    <definedName name="YTDPLGrossProfitExpense60RESEARCHDEVELOPMENT62DEVELOPMENTCMCManufacturingResearchinManufacturing2" localSheetId="11">#REF!</definedName>
    <definedName name="YTDPLGrossProfitExpense60RESEARCHDEVELOPMENT62DEVELOPMENTCMCManufacturingResearchinManufacturing2">#REF!</definedName>
    <definedName name="YTDPLGrossProfitExpense60RESEARCHDEVELOPMENT62DEVELOPMENTCMCManufacturingResearchinManufacturing3" localSheetId="11">#REF!</definedName>
    <definedName name="YTDPLGrossProfitExpense60RESEARCHDEVELOPMENT62DEVELOPMENTCMCManufacturingResearchinManufacturing3">#REF!</definedName>
    <definedName name="YTDPLGrossProfitExpense60RESEARCHDEVELOPMENT62DEVELOPMENTCMCManufacturingStability1" localSheetId="11">#REF!</definedName>
    <definedName name="YTDPLGrossProfitExpense60RESEARCHDEVELOPMENT62DEVELOPMENTCMCManufacturingStability1">#REF!</definedName>
    <definedName name="YTDPLGrossProfitExpense60RESEARCHDEVELOPMENT62DEVELOPMENTCMCManufacturingStability2" localSheetId="11">#REF!</definedName>
    <definedName name="YTDPLGrossProfitExpense60RESEARCHDEVELOPMENT62DEVELOPMENTCMCManufacturingStability2">#REF!</definedName>
    <definedName name="YTDPLGrossProfitExpense60RESEARCHDEVELOPMENT62DEVELOPMENTCMCManufacturingStability3" localSheetId="11">#REF!</definedName>
    <definedName name="YTDPLGrossProfitExpense60RESEARCHDEVELOPMENT62DEVELOPMENTCMCManufacturingStability3">#REF!</definedName>
    <definedName name="YTDPLGrossProfitExpense60RESEARCHDEVELOPMENT62DEVELOPMENTCMCManufacturingStorage1" localSheetId="11">#REF!</definedName>
    <definedName name="YTDPLGrossProfitExpense60RESEARCHDEVELOPMENT62DEVELOPMENTCMCManufacturingStorage1">#REF!</definedName>
    <definedName name="YTDPLGrossProfitExpense60RESEARCHDEVELOPMENT62DEVELOPMENTCMCManufacturingStorage2" localSheetId="11">#REF!</definedName>
    <definedName name="YTDPLGrossProfitExpense60RESEARCHDEVELOPMENT62DEVELOPMENTCMCManufacturingStorage2">#REF!</definedName>
    <definedName name="YTDPLGrossProfitExpense60RESEARCHDEVELOPMENT62DEVELOPMENTCMCManufacturingStorage3" localSheetId="11">#REF!</definedName>
    <definedName name="YTDPLGrossProfitExpense60RESEARCHDEVELOPMENT62DEVELOPMENTCMCManufacturingStorage3">#REF!</definedName>
    <definedName name="YTDPLGrossProfitExpense60RESEARCHDEVELOPMENT62DEVELOPMENTCMCManufacturingValidation1" localSheetId="11">#REF!</definedName>
    <definedName name="YTDPLGrossProfitExpense60RESEARCHDEVELOPMENT62DEVELOPMENTCMCManufacturingValidation1">#REF!</definedName>
    <definedName name="YTDPLGrossProfitExpense60RESEARCHDEVELOPMENT62DEVELOPMENTCMCManufacturingValidation2" localSheetId="11">#REF!</definedName>
    <definedName name="YTDPLGrossProfitExpense60RESEARCHDEVELOPMENT62DEVELOPMENTCMCManufacturingValidation2">#REF!</definedName>
    <definedName name="YTDPLGrossProfitExpense60RESEARCHDEVELOPMENT62DEVELOPMENTCMCManufacturingValidation3" localSheetId="11">#REF!</definedName>
    <definedName name="YTDPLGrossProfitExpense60RESEARCHDEVELOPMENT62DEVELOPMENTCMCManufacturingValidation3">#REF!</definedName>
    <definedName name="YTDPLGrossProfitExpense60RESEARCHDEVELOPMENT62DEVELOPMENTCMCManufacturingValidationandAnalysisOS1" localSheetId="11">#REF!</definedName>
    <definedName name="YTDPLGrossProfitExpense60RESEARCHDEVELOPMENT62DEVELOPMENTCMCManufacturingValidationandAnalysisOS1">#REF!</definedName>
    <definedName name="YTDPLGrossProfitExpense60RESEARCHDEVELOPMENT62DEVELOPMENTCMCManufacturingValidationandAnalysisOS2" localSheetId="11">#REF!</definedName>
    <definedName name="YTDPLGrossProfitExpense60RESEARCHDEVELOPMENT62DEVELOPMENTCMCManufacturingValidationandAnalysisOS2">#REF!</definedName>
    <definedName name="YTDPLGrossProfitExpense60RESEARCHDEVELOPMENT62DEVELOPMENTCMCManufacturingValidationandAnalysisOS3" localSheetId="11">#REF!</definedName>
    <definedName name="YTDPLGrossProfitExpense60RESEARCHDEVELOPMENT62DEVELOPMENTCMCManufacturingValidationandAnalysisOS3">#REF!</definedName>
    <definedName name="YTDPLGrossProfitExpense60RESEARCHDEVELOPMENT62DEVELOPMENTOutsourcingClinicalCosts" localSheetId="11">#REF!</definedName>
    <definedName name="YTDPLGrossProfitExpense60RESEARCHDEVELOPMENT62DEVELOPMENTOutsourcingClinicalCosts">#REF!</definedName>
    <definedName name="YTDPLGrossProfitExpense60RESEARCHDEVELOPMENT62DEVELOPMENTOutsourcingClinicalCostsClinicalDevelopment" localSheetId="11">#REF!</definedName>
    <definedName name="YTDPLGrossProfitExpense60RESEARCHDEVELOPMENT62DEVELOPMENTOutsourcingClinicalCostsClinicalDevelopment">#REF!</definedName>
    <definedName name="YTDPLGrossProfitExpense60RESEARCHDEVELOPMENT62DEVELOPMENTOutsourcingClinicalCostsClinicalDevelopmentClinicalDevelopmentOther1" localSheetId="11">#REF!</definedName>
    <definedName name="YTDPLGrossProfitExpense60RESEARCHDEVELOPMENT62DEVELOPMENTOutsourcingClinicalCostsClinicalDevelopmentClinicalDevelopmentOther1">#REF!</definedName>
    <definedName name="YTDPLGrossProfitExpense60RESEARCHDEVELOPMENT62DEVELOPMENTOutsourcingClinicalCostsClinicalDevelopmentClinicalDevelopmentOther2" localSheetId="11">#REF!</definedName>
    <definedName name="YTDPLGrossProfitExpense60RESEARCHDEVELOPMENT62DEVELOPMENTOutsourcingClinicalCostsClinicalDevelopmentClinicalDevelopmentOther2">#REF!</definedName>
    <definedName name="YTDPLGrossProfitExpense60RESEARCHDEVELOPMENT62DEVELOPMENTOutsourcingClinicalCostsClinicalDevelopmentClinicalDevelopmentOther3" localSheetId="11">#REF!</definedName>
    <definedName name="YTDPLGrossProfitExpense60RESEARCHDEVELOPMENT62DEVELOPMENTOutsourcingClinicalCostsClinicalDevelopmentClinicalDevelopmentOther3">#REF!</definedName>
    <definedName name="YTDPLGrossProfitExpense60RESEARCHDEVELOPMENT62DEVELOPMENTOutsourcingClinicalCostsClinicalDevelopmentConsultants1" localSheetId="11">#REF!</definedName>
    <definedName name="YTDPLGrossProfitExpense60RESEARCHDEVELOPMENT62DEVELOPMENTOutsourcingClinicalCostsClinicalDevelopmentConsultants1">#REF!</definedName>
    <definedName name="YTDPLGrossProfitExpense60RESEARCHDEVELOPMENT62DEVELOPMENTOutsourcingClinicalCostsClinicalDevelopmentConsultants2" localSheetId="11">#REF!</definedName>
    <definedName name="YTDPLGrossProfitExpense60RESEARCHDEVELOPMENT62DEVELOPMENTOutsourcingClinicalCostsClinicalDevelopmentConsultants2">#REF!</definedName>
    <definedName name="YTDPLGrossProfitExpense60RESEARCHDEVELOPMENT62DEVELOPMENTOutsourcingClinicalCostsClinicalDevelopmentConsultants3" localSheetId="11">#REF!</definedName>
    <definedName name="YTDPLGrossProfitExpense60RESEARCHDEVELOPMENT62DEVELOPMENTOutsourcingClinicalCostsClinicalDevelopmentConsultants3">#REF!</definedName>
    <definedName name="YTDPLGrossProfitExpense60RESEARCHDEVELOPMENT62DEVELOPMENTOutsourcingClinicalCostsClinicalDevelopmentExternalContracts1" localSheetId="11">#REF!</definedName>
    <definedName name="YTDPLGrossProfitExpense60RESEARCHDEVELOPMENT62DEVELOPMENTOutsourcingClinicalCostsClinicalDevelopmentExternalContracts1">#REF!</definedName>
    <definedName name="YTDPLGrossProfitExpense60RESEARCHDEVELOPMENT62DEVELOPMENTOutsourcingClinicalCostsClinicalDevelopmentExternalContracts2" localSheetId="11">#REF!</definedName>
    <definedName name="YTDPLGrossProfitExpense60RESEARCHDEVELOPMENT62DEVELOPMENTOutsourcingClinicalCostsClinicalDevelopmentExternalContracts2">#REF!</definedName>
    <definedName name="YTDPLGrossProfitExpense60RESEARCHDEVELOPMENT62DEVELOPMENTOutsourcingClinicalCostsClinicalDevelopmentExternalContracts3" localSheetId="11">#REF!</definedName>
    <definedName name="YTDPLGrossProfitExpense60RESEARCHDEVELOPMENT62DEVELOPMENTOutsourcingClinicalCostsClinicalDevelopmentExternalContracts3">#REF!</definedName>
    <definedName name="YTDPLGrossProfitExpense60RESEARCHDEVELOPMENT62DEVELOPMENTOutsourcingClinicalCostsClinicalTrial" localSheetId="11">#REF!</definedName>
    <definedName name="YTDPLGrossProfitExpense60RESEARCHDEVELOPMENT62DEVELOPMENTOutsourcingClinicalCostsClinicalTrial">#REF!</definedName>
    <definedName name="YTDPLGrossProfitExpense60RESEARCHDEVELOPMENT62DEVELOPMENTOutsourcingClinicalCostsClinicalTrialBioreliance1" localSheetId="11">#REF!</definedName>
    <definedName name="YTDPLGrossProfitExpense60RESEARCHDEVELOPMENT62DEVELOPMENTOutsourcingClinicalCostsClinicalTrialBioreliance1">#REF!</definedName>
    <definedName name="YTDPLGrossProfitExpense60RESEARCHDEVELOPMENT62DEVELOPMENTOutsourcingClinicalCostsClinicalTrialBioreliance2" localSheetId="11">#REF!</definedName>
    <definedName name="YTDPLGrossProfitExpense60RESEARCHDEVELOPMENT62DEVELOPMENTOutsourcingClinicalCostsClinicalTrialBioreliance2">#REF!</definedName>
    <definedName name="YTDPLGrossProfitExpense60RESEARCHDEVELOPMENT62DEVELOPMENTOutsourcingClinicalCostsClinicalTrialBioreliance3" localSheetId="11">#REF!</definedName>
    <definedName name="YTDPLGrossProfitExpense60RESEARCHDEVELOPMENT62DEVELOPMENTOutsourcingClinicalCostsClinicalTrialBioreliance3">#REF!</definedName>
    <definedName name="YTDPLGrossProfitExpense60RESEARCHDEVELOPMENT62DEVELOPMENTOutsourcingClinicalCostsClinicalTrialBPH" localSheetId="11">#REF!</definedName>
    <definedName name="YTDPLGrossProfitExpense60RESEARCHDEVELOPMENT62DEVELOPMENTOutsourcingClinicalCostsClinicalTrialBPH">#REF!</definedName>
    <definedName name="YTDPLGrossProfitExpense60RESEARCHDEVELOPMENT62DEVELOPMENTOutsourcingClinicalCostsClinicalTrialBPH1010340755DoseconfirmationBPH1" localSheetId="11">#REF!</definedName>
    <definedName name="YTDPLGrossProfitExpense60RESEARCHDEVELOPMENT62DEVELOPMENTOutsourcingClinicalCostsClinicalTrialBPH1010340755DoseconfirmationBPH1">#REF!</definedName>
    <definedName name="YTDPLGrossProfitExpense60RESEARCHDEVELOPMENT62DEVELOPMENTOutsourcingClinicalCostsClinicalTrialBPH1010340755DoseconfirmationBPH2" localSheetId="11">#REF!</definedName>
    <definedName name="YTDPLGrossProfitExpense60RESEARCHDEVELOPMENT62DEVELOPMENTOutsourcingClinicalCostsClinicalTrialBPH1010340755DoseconfirmationBPH2">#REF!</definedName>
    <definedName name="YTDPLGrossProfitExpense60RESEARCHDEVELOPMENT62DEVELOPMENTOutsourcingClinicalCostsClinicalTrialBPH1010340755DoseconfirmationBPH3" localSheetId="11">#REF!</definedName>
    <definedName name="YTDPLGrossProfitExpense60RESEARCHDEVELOPMENT62DEVELOPMENTOutsourcingClinicalCostsClinicalTrialBPH1010340755DoseconfirmationBPH3">#REF!</definedName>
    <definedName name="YTDPLGrossProfitExpense60RESEARCHDEVELOPMENT62DEVELOPMENTOutsourcingClinicalCostsClinicalTrialBPH106301709AntibodyresponseBPH1" localSheetId="11">#REF!</definedName>
    <definedName name="YTDPLGrossProfitExpense60RESEARCHDEVELOPMENT62DEVELOPMENTOutsourcingClinicalCostsClinicalTrialBPH106301709AntibodyresponseBPH1">#REF!</definedName>
    <definedName name="YTDPLGrossProfitExpense60RESEARCHDEVELOPMENT62DEVELOPMENTOutsourcingClinicalCostsClinicalTrialBPH106301709AntibodyresponseBPH2" localSheetId="11">#REF!</definedName>
    <definedName name="YTDPLGrossProfitExpense60RESEARCHDEVELOPMENT62DEVELOPMENTOutsourcingClinicalCostsClinicalTrialBPH106301709AntibodyresponseBPH2">#REF!</definedName>
    <definedName name="YTDPLGrossProfitExpense60RESEARCHDEVELOPMENT62DEVELOPMENTOutsourcingClinicalCostsClinicalTrialBPH106301709AntibodyresponseBPH3" localSheetId="11">#REF!</definedName>
    <definedName name="YTDPLGrossProfitExpense60RESEARCHDEVELOPMENT62DEVELOPMENTOutsourcingClinicalCostsClinicalTrialBPH106301709AntibodyresponseBPH3">#REF!</definedName>
    <definedName name="YTDPLGrossProfitExpense60RESEARCHDEVELOPMENT62DEVELOPMENTOutsourcingClinicalCostsClinicalTrialBPH107340928serumPKsampleBPH1" localSheetId="11">#REF!</definedName>
    <definedName name="YTDPLGrossProfitExpense60RESEARCHDEVELOPMENT62DEVELOPMENTOutsourcingClinicalCostsClinicalTrialBPH107340928serumPKsampleBPH1">#REF!</definedName>
    <definedName name="YTDPLGrossProfitExpense60RESEARCHDEVELOPMENT62DEVELOPMENTOutsourcingClinicalCostsClinicalTrialBPH107340928serumPKsampleBPH2" localSheetId="11">#REF!</definedName>
    <definedName name="YTDPLGrossProfitExpense60RESEARCHDEVELOPMENT62DEVELOPMENTOutsourcingClinicalCostsClinicalTrialBPH107340928serumPKsampleBPH2">#REF!</definedName>
    <definedName name="YTDPLGrossProfitExpense60RESEARCHDEVELOPMENT62DEVELOPMENTOutsourcingClinicalCostsClinicalTrialBPH107340928serumPKsampleBPH3" localSheetId="11">#REF!</definedName>
    <definedName name="YTDPLGrossProfitExpense60RESEARCHDEVELOPMENT62DEVELOPMENTOutsourcingClinicalCostsClinicalTrialBPH107340928serumPKsampleBPH3">#REF!</definedName>
    <definedName name="YTDPLGrossProfitExpense60RESEARCHDEVELOPMENT62DEVELOPMENTOutsourcingClinicalCostsClinicalTrialBPH108340929urinePKsamplesBPH1" localSheetId="11">#REF!</definedName>
    <definedName name="YTDPLGrossProfitExpense60RESEARCHDEVELOPMENT62DEVELOPMENTOutsourcingClinicalCostsClinicalTrialBPH108340929urinePKsamplesBPH1">#REF!</definedName>
    <definedName name="YTDPLGrossProfitExpense60RESEARCHDEVELOPMENT62DEVELOPMENTOutsourcingClinicalCostsClinicalTrialBPH108340929urinePKsamplesBPH2" localSheetId="11">#REF!</definedName>
    <definedName name="YTDPLGrossProfitExpense60RESEARCHDEVELOPMENT62DEVELOPMENTOutsourcingClinicalCostsClinicalTrialBPH108340929urinePKsamplesBPH2">#REF!</definedName>
    <definedName name="YTDPLGrossProfitExpense60RESEARCHDEVELOPMENT62DEVELOPMENTOutsourcingClinicalCostsClinicalTrialBPH108340929urinePKsamplesBPH3" localSheetId="11">#REF!</definedName>
    <definedName name="YTDPLGrossProfitExpense60RESEARCHDEVELOPMENT62DEVELOPMENTOutsourcingClinicalCostsClinicalTrialBPH108340929urinePKsamplesBPH3">#REF!</definedName>
    <definedName name="YTDPLGrossProfitExpense60RESEARCHDEVELOPMENT62DEVELOPMENTOutsourcingClinicalCostsClinicalTrialBPH610consultingcostforreviewand1" localSheetId="11">#REF!</definedName>
    <definedName name="YTDPLGrossProfitExpense60RESEARCHDEVELOPMENT62DEVELOPMENTOutsourcingClinicalCostsClinicalTrialBPH610consultingcostforreviewand1">#REF!</definedName>
    <definedName name="YTDPLGrossProfitExpense60RESEARCHDEVELOPMENT62DEVELOPMENTOutsourcingClinicalCostsClinicalTrialBPH610consultingcostforreviewand2" localSheetId="11">#REF!</definedName>
    <definedName name="YTDPLGrossProfitExpense60RESEARCHDEVELOPMENT62DEVELOPMENTOutsourcingClinicalCostsClinicalTrialBPH610consultingcostforreviewand2">#REF!</definedName>
    <definedName name="YTDPLGrossProfitExpense60RESEARCHDEVELOPMENT62DEVELOPMENTOutsourcingClinicalCostsClinicalTrialBPH610consultingcostforreviewand3" localSheetId="11">#REF!</definedName>
    <definedName name="YTDPLGrossProfitExpense60RESEARCHDEVELOPMENT62DEVELOPMENTOutsourcingClinicalCostsClinicalTrialBPH610consultingcostforreviewand3">#REF!</definedName>
    <definedName name="YTDPLGrossProfitExpense60RESEARCHDEVELOPMENT62DEVELOPMENTOutsourcingClinicalCostsClinicalTrialBPH611ConsultingcostDrSteveLitw1" localSheetId="11">#REF!</definedName>
    <definedName name="YTDPLGrossProfitExpense60RESEARCHDEVELOPMENT62DEVELOPMENTOutsourcingClinicalCostsClinicalTrialBPH611ConsultingcostDrSteveLitw1">#REF!</definedName>
    <definedName name="YTDPLGrossProfitExpense60RESEARCHDEVELOPMENT62DEVELOPMENTOutsourcingClinicalCostsClinicalTrialBPH611ConsultingcostDrSteveLitw2" localSheetId="11">#REF!</definedName>
    <definedName name="YTDPLGrossProfitExpense60RESEARCHDEVELOPMENT62DEVELOPMENTOutsourcingClinicalCostsClinicalTrialBPH611ConsultingcostDrSteveLitw2">#REF!</definedName>
    <definedName name="YTDPLGrossProfitExpense60RESEARCHDEVELOPMENT62DEVELOPMENTOutsourcingClinicalCostsClinicalTrialBPH611ConsultingcostDrSteveLitw3" localSheetId="11">#REF!</definedName>
    <definedName name="YTDPLGrossProfitExpense60RESEARCHDEVELOPMENT62DEVELOPMENTOutsourcingClinicalCostsClinicalTrialBPH611ConsultingcostDrSteveLitw3">#REF!</definedName>
    <definedName name="YTDPLGrossProfitExpense60RESEARCHDEVELOPMENT62DEVELOPMENTOutsourcingClinicalCostsClinicalTrialBPH612Teleconferencecallsrelatedto1" localSheetId="11">#REF!</definedName>
    <definedName name="YTDPLGrossProfitExpense60RESEARCHDEVELOPMENT62DEVELOPMENTOutsourcingClinicalCostsClinicalTrialBPH612Teleconferencecallsrelatedto1">#REF!</definedName>
    <definedName name="YTDPLGrossProfitExpense60RESEARCHDEVELOPMENT62DEVELOPMENTOutsourcingClinicalCostsClinicalTrialBPH612Teleconferencecallsrelatedto2" localSheetId="11">#REF!</definedName>
    <definedName name="YTDPLGrossProfitExpense60RESEARCHDEVELOPMENT62DEVELOPMENTOutsourcingClinicalCostsClinicalTrialBPH612Teleconferencecallsrelatedto2">#REF!</definedName>
    <definedName name="YTDPLGrossProfitExpense60RESEARCHDEVELOPMENT62DEVELOPMENTOutsourcingClinicalCostsClinicalTrialBPH612Teleconferencecallsrelatedto3" localSheetId="11">#REF!</definedName>
    <definedName name="YTDPLGrossProfitExpense60RESEARCHDEVELOPMENT62DEVELOPMENTOutsourcingClinicalCostsClinicalTrialBPH612Teleconferencecallsrelatedto3">#REF!</definedName>
    <definedName name="YTDPLGrossProfitExpense60RESEARCHDEVELOPMENT62DEVELOPMENTOutsourcingClinicalCostsClinicalTrialBPH61CompleteCohort11" localSheetId="11">#REF!</definedName>
    <definedName name="YTDPLGrossProfitExpense60RESEARCHDEVELOPMENT62DEVELOPMENTOutsourcingClinicalCostsClinicalTrialBPH61CompleteCohort11">#REF!</definedName>
    <definedName name="YTDPLGrossProfitExpense60RESEARCHDEVELOPMENT62DEVELOPMENTOutsourcingClinicalCostsClinicalTrialBPH61CompleteCohort12" localSheetId="11">#REF!</definedName>
    <definedName name="YTDPLGrossProfitExpense60RESEARCHDEVELOPMENT62DEVELOPMENTOutsourcingClinicalCostsClinicalTrialBPH61CompleteCohort12">#REF!</definedName>
    <definedName name="YTDPLGrossProfitExpense60RESEARCHDEVELOPMENT62DEVELOPMENTOutsourcingClinicalCostsClinicalTrialBPH61CompleteCohort13" localSheetId="11">#REF!</definedName>
    <definedName name="YTDPLGrossProfitExpense60RESEARCHDEVELOPMENT62DEVELOPMENTOutsourcingClinicalCostsClinicalTrialBPH61CompleteCohort13">#REF!</definedName>
    <definedName name="YTDPLGrossProfitExpense60RESEARCHDEVELOPMENT62DEVELOPMENTOutsourcingClinicalCostsClinicalTrialBPH62CompleteCohort11" localSheetId="11">#REF!</definedName>
    <definedName name="YTDPLGrossProfitExpense60RESEARCHDEVELOPMENT62DEVELOPMENTOutsourcingClinicalCostsClinicalTrialBPH62CompleteCohort11">#REF!</definedName>
    <definedName name="YTDPLGrossProfitExpense60RESEARCHDEVELOPMENT62DEVELOPMENTOutsourcingClinicalCostsClinicalTrialBPH62CompleteCohort12" localSheetId="11">#REF!</definedName>
    <definedName name="YTDPLGrossProfitExpense60RESEARCHDEVELOPMENT62DEVELOPMENTOutsourcingClinicalCostsClinicalTrialBPH62CompleteCohort12">#REF!</definedName>
    <definedName name="YTDPLGrossProfitExpense60RESEARCHDEVELOPMENT62DEVELOPMENTOutsourcingClinicalCostsClinicalTrialBPH62CompleteCohort13" localSheetId="11">#REF!</definedName>
    <definedName name="YTDPLGrossProfitExpense60RESEARCHDEVELOPMENT62DEVELOPMENTOutsourcingClinicalCostsClinicalTrialBPH62CompleteCohort13">#REF!</definedName>
    <definedName name="YTDPLGrossProfitExpense60RESEARCHDEVELOPMENT62DEVELOPMENTOutsourcingClinicalCostsClinicalTrialBPH63CompleteCohort21" localSheetId="11">#REF!</definedName>
    <definedName name="YTDPLGrossProfitExpense60RESEARCHDEVELOPMENT62DEVELOPMENTOutsourcingClinicalCostsClinicalTrialBPH63CompleteCohort21">#REF!</definedName>
    <definedName name="YTDPLGrossProfitExpense60RESEARCHDEVELOPMENT62DEVELOPMENTOutsourcingClinicalCostsClinicalTrialBPH63CompleteCohort22" localSheetId="11">#REF!</definedName>
    <definedName name="YTDPLGrossProfitExpense60RESEARCHDEVELOPMENT62DEVELOPMENTOutsourcingClinicalCostsClinicalTrialBPH63CompleteCohort22">#REF!</definedName>
    <definedName name="YTDPLGrossProfitExpense60RESEARCHDEVELOPMENT62DEVELOPMENTOutsourcingClinicalCostsClinicalTrialBPH63CompleteCohort23" localSheetId="11">#REF!</definedName>
    <definedName name="YTDPLGrossProfitExpense60RESEARCHDEVELOPMENT62DEVELOPMENTOutsourcingClinicalCostsClinicalTrialBPH63CompleteCohort23">#REF!</definedName>
    <definedName name="YTDPLGrossProfitExpense60RESEARCHDEVELOPMENT62DEVELOPMENTOutsourcingClinicalCostsClinicalTrialBPH64CompleteCohort31" localSheetId="11">#REF!</definedName>
    <definedName name="YTDPLGrossProfitExpense60RESEARCHDEVELOPMENT62DEVELOPMENTOutsourcingClinicalCostsClinicalTrialBPH64CompleteCohort31">#REF!</definedName>
    <definedName name="YTDPLGrossProfitExpense60RESEARCHDEVELOPMENT62DEVELOPMENTOutsourcingClinicalCostsClinicalTrialBPH64CompleteCohort32" localSheetId="11">#REF!</definedName>
    <definedName name="YTDPLGrossProfitExpense60RESEARCHDEVELOPMENT62DEVELOPMENTOutsourcingClinicalCostsClinicalTrialBPH64CompleteCohort32">#REF!</definedName>
    <definedName name="YTDPLGrossProfitExpense60RESEARCHDEVELOPMENT62DEVELOPMENTOutsourcingClinicalCostsClinicalTrialBPH64CompleteCohort33" localSheetId="11">#REF!</definedName>
    <definedName name="YTDPLGrossProfitExpense60RESEARCHDEVELOPMENT62DEVELOPMENTOutsourcingClinicalCostsClinicalTrialBPH64CompleteCohort33">#REF!</definedName>
    <definedName name="YTDPLGrossProfitExpense60RESEARCHDEVELOPMENT62DEVELOPMENTOutsourcingClinicalCostsClinicalTrialBPH65CompleteCohort41" localSheetId="11">#REF!</definedName>
    <definedName name="YTDPLGrossProfitExpense60RESEARCHDEVELOPMENT62DEVELOPMENTOutsourcingClinicalCostsClinicalTrialBPH65CompleteCohort41">#REF!</definedName>
    <definedName name="YTDPLGrossProfitExpense60RESEARCHDEVELOPMENT62DEVELOPMENTOutsourcingClinicalCostsClinicalTrialBPH65CompleteCohort42" localSheetId="11">#REF!</definedName>
    <definedName name="YTDPLGrossProfitExpense60RESEARCHDEVELOPMENT62DEVELOPMENTOutsourcingClinicalCostsClinicalTrialBPH65CompleteCohort42">#REF!</definedName>
    <definedName name="YTDPLGrossProfitExpense60RESEARCHDEVELOPMENT62DEVELOPMENTOutsourcingClinicalCostsClinicalTrialBPH65CompleteCohort43" localSheetId="11">#REF!</definedName>
    <definedName name="YTDPLGrossProfitExpense60RESEARCHDEVELOPMENT62DEVELOPMENTOutsourcingClinicalCostsClinicalTrialBPH65CompleteCohort43">#REF!</definedName>
    <definedName name="YTDPLGrossProfitExpense60RESEARCHDEVELOPMENT62DEVELOPMENTOutsourcingClinicalCostsClinicalTrialBPH66TravelcostforProtoxpersonne1" localSheetId="11">#REF!</definedName>
    <definedName name="YTDPLGrossProfitExpense60RESEARCHDEVELOPMENT62DEVELOPMENTOutsourcingClinicalCostsClinicalTrialBPH66TravelcostforProtoxpersonne1">#REF!</definedName>
    <definedName name="YTDPLGrossProfitExpense60RESEARCHDEVELOPMENT62DEVELOPMENTOutsourcingClinicalCostsClinicalTrialBPH66TravelcostforProtoxpersonne2" localSheetId="11">#REF!</definedName>
    <definedName name="YTDPLGrossProfitExpense60RESEARCHDEVELOPMENT62DEVELOPMENTOutsourcingClinicalCostsClinicalTrialBPH66TravelcostforProtoxpersonne2">#REF!</definedName>
    <definedName name="YTDPLGrossProfitExpense60RESEARCHDEVELOPMENT62DEVELOPMENTOutsourcingClinicalCostsClinicalTrialBPH66TravelcostforProtoxpersonne3" localSheetId="11">#REF!</definedName>
    <definedName name="YTDPLGrossProfitExpense60RESEARCHDEVELOPMENT62DEVELOPMENTOutsourcingClinicalCostsClinicalTrialBPH66TravelcostforProtoxpersonne3">#REF!</definedName>
    <definedName name="YTDPLGrossProfitExpense60RESEARCHDEVELOPMENT62DEVELOPMENTOutsourcingClinicalCostsClinicalTrialBPH67Consultingcostforclosingdat1" localSheetId="11">#REF!</definedName>
    <definedName name="YTDPLGrossProfitExpense60RESEARCHDEVELOPMENT62DEVELOPMENTOutsourcingClinicalCostsClinicalTrialBPH67Consultingcostforclosingdat1">#REF!</definedName>
    <definedName name="YTDPLGrossProfitExpense60RESEARCHDEVELOPMENT62DEVELOPMENTOutsourcingClinicalCostsClinicalTrialBPH67Consultingcostforclosingdat2" localSheetId="11">#REF!</definedName>
    <definedName name="YTDPLGrossProfitExpense60RESEARCHDEVELOPMENT62DEVELOPMENTOutsourcingClinicalCostsClinicalTrialBPH67Consultingcostforclosingdat2">#REF!</definedName>
    <definedName name="YTDPLGrossProfitExpense60RESEARCHDEVELOPMENT62DEVELOPMENTOutsourcingClinicalCostsClinicalTrialBPH67Consultingcostforclosingdat3" localSheetId="11">#REF!</definedName>
    <definedName name="YTDPLGrossProfitExpense60RESEARCHDEVELOPMENT62DEVELOPMENTOutsourcingClinicalCostsClinicalTrialBPH67Consultingcostforclosingdat3">#REF!</definedName>
    <definedName name="YTDPLGrossProfitExpense60RESEARCHDEVELOPMENT62DEVELOPMENTOutsourcingClinicalCostsClinicalTrialBPH68AAIsitemonitoringactivities1" localSheetId="11">#REF!</definedName>
    <definedName name="YTDPLGrossProfitExpense60RESEARCHDEVELOPMENT62DEVELOPMENTOutsourcingClinicalCostsClinicalTrialBPH68AAIsitemonitoringactivities1">#REF!</definedName>
    <definedName name="YTDPLGrossProfitExpense60RESEARCHDEVELOPMENT62DEVELOPMENTOutsourcingClinicalCostsClinicalTrialBPH68AAIsitemonitoringactivities2" localSheetId="11">#REF!</definedName>
    <definedName name="YTDPLGrossProfitExpense60RESEARCHDEVELOPMENT62DEVELOPMENTOutsourcingClinicalCostsClinicalTrialBPH68AAIsitemonitoringactivities2">#REF!</definedName>
    <definedName name="YTDPLGrossProfitExpense60RESEARCHDEVELOPMENT62DEVELOPMENTOutsourcingClinicalCostsClinicalTrialBPH68AAIsitemonitoringactivities3" localSheetId="11">#REF!</definedName>
    <definedName name="YTDPLGrossProfitExpense60RESEARCHDEVELOPMENT62DEVELOPMENTOutsourcingClinicalCostsClinicalTrialBPH68AAIsitemonitoringactivities3">#REF!</definedName>
    <definedName name="YTDPLGrossProfitExpense60RESEARCHDEVELOPMENT62DEVELOPMENTOutsourcingClinicalCostsClinicalTrialBPH69SASdatabasedescriptiveanaly1" localSheetId="11">#REF!</definedName>
    <definedName name="YTDPLGrossProfitExpense60RESEARCHDEVELOPMENT62DEVELOPMENTOutsourcingClinicalCostsClinicalTrialBPH69SASdatabasedescriptiveanaly1">#REF!</definedName>
    <definedName name="YTDPLGrossProfitExpense60RESEARCHDEVELOPMENT62DEVELOPMENTOutsourcingClinicalCostsClinicalTrialBPH69SASdatabasedescriptiveanaly2" localSheetId="11">#REF!</definedName>
    <definedName name="YTDPLGrossProfitExpense60RESEARCHDEVELOPMENT62DEVELOPMENTOutsourcingClinicalCostsClinicalTrialBPH69SASdatabasedescriptiveanaly2">#REF!</definedName>
    <definedName name="YTDPLGrossProfitExpense60RESEARCHDEVELOPMENT62DEVELOPMENTOutsourcingClinicalCostsClinicalTrialBPH69SASdatabasedescriptiveanaly3" localSheetId="11">#REF!</definedName>
    <definedName name="YTDPLGrossProfitExpense60RESEARCHDEVELOPMENT62DEVELOPMENTOutsourcingClinicalCostsClinicalTrialBPH69SASdatabasedescriptiveanaly3">#REF!</definedName>
    <definedName name="YTDPLGrossProfitExpense60RESEARCHDEVELOPMENT62DEVELOPMENTOutsourcingClinicalCostsClinicalTrialBPH71PRX302advisorymeetingcostc1" localSheetId="11">#REF!</definedName>
    <definedName name="YTDPLGrossProfitExpense60RESEARCHDEVELOPMENT62DEVELOPMENTOutsourcingClinicalCostsClinicalTrialBPH71PRX302advisorymeetingcostc1">#REF!</definedName>
    <definedName name="YTDPLGrossProfitExpense60RESEARCHDEVELOPMENT62DEVELOPMENTOutsourcingClinicalCostsClinicalTrialBPH71PRX302advisorymeetingcostc2" localSheetId="11">#REF!</definedName>
    <definedName name="YTDPLGrossProfitExpense60RESEARCHDEVELOPMENT62DEVELOPMENTOutsourcingClinicalCostsClinicalTrialBPH71PRX302advisorymeetingcostc2">#REF!</definedName>
    <definedName name="YTDPLGrossProfitExpense60RESEARCHDEVELOPMENT62DEVELOPMENTOutsourcingClinicalCostsClinicalTrialBPH71PRX302advisorymeetingcostc3" localSheetId="11">#REF!</definedName>
    <definedName name="YTDPLGrossProfitExpense60RESEARCHDEVELOPMENT62DEVELOPMENTOutsourcingClinicalCostsClinicalTrialBPH71PRX302advisorymeetingcostc3">#REF!</definedName>
    <definedName name="YTDPLGrossProfitExpense60RESEARCHDEVELOPMENT62DEVELOPMENTOutsourcingClinicalCostsClinicalTrialBPH72PreparationofPhase2aprotoco1" localSheetId="11">#REF!</definedName>
    <definedName name="YTDPLGrossProfitExpense60RESEARCHDEVELOPMENT62DEVELOPMENTOutsourcingClinicalCostsClinicalTrialBPH72PreparationofPhase2aprotoco1">#REF!</definedName>
    <definedName name="YTDPLGrossProfitExpense60RESEARCHDEVELOPMENT62DEVELOPMENTOutsourcingClinicalCostsClinicalTrialBPH72PreparationofPhase2aprotoco2" localSheetId="11">#REF!</definedName>
    <definedName name="YTDPLGrossProfitExpense60RESEARCHDEVELOPMENT62DEVELOPMENTOutsourcingClinicalCostsClinicalTrialBPH72PreparationofPhase2aprotoco2">#REF!</definedName>
    <definedName name="YTDPLGrossProfitExpense60RESEARCHDEVELOPMENT62DEVELOPMENTOutsourcingClinicalCostsClinicalTrialBPH72PreparationofPhase2aprotoco3" localSheetId="11">#REF!</definedName>
    <definedName name="YTDPLGrossProfitExpense60RESEARCHDEVELOPMENT62DEVELOPMENTOutsourcingClinicalCostsClinicalTrialBPH72PreparationofPhase2aprotoco3">#REF!</definedName>
    <definedName name="YTDPLGrossProfitExpense60RESEARCHDEVELOPMENT62DEVELOPMENTOutsourcingClinicalCostsClinicalTrialBPH73reviewandfinalizationofPhas1" localSheetId="11">#REF!</definedName>
    <definedName name="YTDPLGrossProfitExpense60RESEARCHDEVELOPMENT62DEVELOPMENTOutsourcingClinicalCostsClinicalTrialBPH73reviewandfinalizationofPhas1">#REF!</definedName>
    <definedName name="YTDPLGrossProfitExpense60RESEARCHDEVELOPMENT62DEVELOPMENTOutsourcingClinicalCostsClinicalTrialBPH73reviewandfinalizationofPhas2" localSheetId="11">#REF!</definedName>
    <definedName name="YTDPLGrossProfitExpense60RESEARCHDEVELOPMENT62DEVELOPMENTOutsourcingClinicalCostsClinicalTrialBPH73reviewandfinalizationofPhas2">#REF!</definedName>
    <definedName name="YTDPLGrossProfitExpense60RESEARCHDEVELOPMENT62DEVELOPMENTOutsourcingClinicalCostsClinicalTrialBPH73reviewandfinalizationofPhas3" localSheetId="11">#REF!</definedName>
    <definedName name="YTDPLGrossProfitExpense60RESEARCHDEVELOPMENT62DEVELOPMENTOutsourcingClinicalCostsClinicalTrialBPH73reviewandfinalizationofPhas3">#REF!</definedName>
    <definedName name="YTDPLGrossProfitExpense60RESEARCHDEVELOPMENT62DEVELOPMENTOutsourcingClinicalCostsClinicalTrialBPH74DevelopEDCbyCRO1" localSheetId="11">#REF!</definedName>
    <definedName name="YTDPLGrossProfitExpense60RESEARCHDEVELOPMENT62DEVELOPMENTOutsourcingClinicalCostsClinicalTrialBPH74DevelopEDCbyCRO1">#REF!</definedName>
    <definedName name="YTDPLGrossProfitExpense60RESEARCHDEVELOPMENT62DEVELOPMENTOutsourcingClinicalCostsClinicalTrialBPH74DevelopEDCbyCRO2" localSheetId="11">#REF!</definedName>
    <definedName name="YTDPLGrossProfitExpense60RESEARCHDEVELOPMENT62DEVELOPMENTOutsourcingClinicalCostsClinicalTrialBPH74DevelopEDCbyCRO2">#REF!</definedName>
    <definedName name="YTDPLGrossProfitExpense60RESEARCHDEVELOPMENT62DEVELOPMENTOutsourcingClinicalCostsClinicalTrialBPH74DevelopEDCbyCRO3" localSheetId="11">#REF!</definedName>
    <definedName name="YTDPLGrossProfitExpense60RESEARCHDEVELOPMENT62DEVELOPMENTOutsourcingClinicalCostsClinicalTrialBPH74DevelopEDCbyCRO3">#REF!</definedName>
    <definedName name="YTDPLGrossProfitExpense60RESEARCHDEVELOPMENT62DEVELOPMENTOutsourcingClinicalCostsClinicalTrialBPH75startupactivitiesbyCRO1" localSheetId="11">#REF!</definedName>
    <definedName name="YTDPLGrossProfitExpense60RESEARCHDEVELOPMENT62DEVELOPMENTOutsourcingClinicalCostsClinicalTrialBPH75startupactivitiesbyCRO1">#REF!</definedName>
    <definedName name="YTDPLGrossProfitExpense60RESEARCHDEVELOPMENT62DEVELOPMENTOutsourcingClinicalCostsClinicalTrialBPH75startupactivitiesbyCRO2" localSheetId="11">#REF!</definedName>
    <definedName name="YTDPLGrossProfitExpense60RESEARCHDEVELOPMENT62DEVELOPMENTOutsourcingClinicalCostsClinicalTrialBPH75startupactivitiesbyCRO2">#REF!</definedName>
    <definedName name="YTDPLGrossProfitExpense60RESEARCHDEVELOPMENT62DEVELOPMENTOutsourcingClinicalCostsClinicalTrialBPH75startupactivitiesbyCRO3" localSheetId="11">#REF!</definedName>
    <definedName name="YTDPLGrossProfitExpense60RESEARCHDEVELOPMENT62DEVELOPMENTOutsourcingClinicalCostsClinicalTrialBPH75startupactivitiesbyCRO3">#REF!</definedName>
    <definedName name="YTDPLGrossProfitExpense60RESEARCHDEVELOPMENT62DEVELOPMENTOutsourcingClinicalCostsClinicalTrialBPH76TRavelsiteinitiation1" localSheetId="11">#REF!</definedName>
    <definedName name="YTDPLGrossProfitExpense60RESEARCHDEVELOPMENT62DEVELOPMENTOutsourcingClinicalCostsClinicalTrialBPH76TRavelsiteinitiation1">#REF!</definedName>
    <definedName name="YTDPLGrossProfitExpense60RESEARCHDEVELOPMENT62DEVELOPMENTOutsourcingClinicalCostsClinicalTrialBPH76TRavelsiteinitiation2" localSheetId="11">#REF!</definedName>
    <definedName name="YTDPLGrossProfitExpense60RESEARCHDEVELOPMENT62DEVELOPMENTOutsourcingClinicalCostsClinicalTrialBPH76TRavelsiteinitiation2">#REF!</definedName>
    <definedName name="YTDPLGrossProfitExpense60RESEARCHDEVELOPMENT62DEVELOPMENTOutsourcingClinicalCostsClinicalTrialBPH76TRavelsiteinitiation3" localSheetId="11">#REF!</definedName>
    <definedName name="YTDPLGrossProfitExpense60RESEARCHDEVELOPMENT62DEVELOPMENTOutsourcingClinicalCostsClinicalTrialBPH76TRavelsiteinitiation3">#REF!</definedName>
    <definedName name="YTDPLGrossProfitExpense60RESEARCHDEVELOPMENT62DEVELOPMENTOutsourcingClinicalCostsClinicalTrialBPH77Teleconferencecalls1" localSheetId="11">#REF!</definedName>
    <definedName name="YTDPLGrossProfitExpense60RESEARCHDEVELOPMENT62DEVELOPMENTOutsourcingClinicalCostsClinicalTrialBPH77Teleconferencecalls1">#REF!</definedName>
    <definedName name="YTDPLGrossProfitExpense60RESEARCHDEVELOPMENT62DEVELOPMENTOutsourcingClinicalCostsClinicalTrialBPH77Teleconferencecalls2" localSheetId="11">#REF!</definedName>
    <definedName name="YTDPLGrossProfitExpense60RESEARCHDEVELOPMENT62DEVELOPMENTOutsourcingClinicalCostsClinicalTrialBPH77Teleconferencecalls2">#REF!</definedName>
    <definedName name="YTDPLGrossProfitExpense60RESEARCHDEVELOPMENT62DEVELOPMENTOutsourcingClinicalCostsClinicalTrialBPH77Teleconferencecalls3" localSheetId="11">#REF!</definedName>
    <definedName name="YTDPLGrossProfitExpense60RESEARCHDEVELOPMENT62DEVELOPMENTOutsourcingClinicalCostsClinicalTrialBPH77Teleconferencecalls3">#REF!</definedName>
    <definedName name="YTDPLGrossProfitExpense60RESEARCHDEVELOPMENT62DEVELOPMENTOutsourcingClinicalCostsClinicalTrialBPH78Clinicaltrialinsurance1" localSheetId="11">#REF!</definedName>
    <definedName name="YTDPLGrossProfitExpense60RESEARCHDEVELOPMENT62DEVELOPMENTOutsourcingClinicalCostsClinicalTrialBPH78Clinicaltrialinsurance1">#REF!</definedName>
    <definedName name="YTDPLGrossProfitExpense60RESEARCHDEVELOPMENT62DEVELOPMENTOutsourcingClinicalCostsClinicalTrialBPH78Clinicaltrialinsurance2" localSheetId="11">#REF!</definedName>
    <definedName name="YTDPLGrossProfitExpense60RESEARCHDEVELOPMENT62DEVELOPMENTOutsourcingClinicalCostsClinicalTrialBPH78Clinicaltrialinsurance2">#REF!</definedName>
    <definedName name="YTDPLGrossProfitExpense60RESEARCHDEVELOPMENT62DEVELOPMENTOutsourcingClinicalCostsClinicalTrialBPH78Clinicaltrialinsurance3" localSheetId="11">#REF!</definedName>
    <definedName name="YTDPLGrossProfitExpense60RESEARCHDEVELOPMENT62DEVELOPMENTOutsourcingClinicalCostsClinicalTrialBPH78Clinicaltrialinsurance3">#REF!</definedName>
    <definedName name="YTDPLGrossProfitExpense60RESEARCHDEVELOPMENT62DEVELOPMENTOutsourcingClinicalCostsClinicalTrialBPHClinicalTrialBPHOther1" localSheetId="11">#REF!</definedName>
    <definedName name="YTDPLGrossProfitExpense60RESEARCHDEVELOPMENT62DEVELOPMENTOutsourcingClinicalCostsClinicalTrialBPHClinicalTrialBPHOther1">#REF!</definedName>
    <definedName name="YTDPLGrossProfitExpense60RESEARCHDEVELOPMENT62DEVELOPMENTOutsourcingClinicalCostsClinicalTrialBPHClinicalTrialBPHOther2" localSheetId="11">#REF!</definedName>
    <definedName name="YTDPLGrossProfitExpense60RESEARCHDEVELOPMENT62DEVELOPMENTOutsourcingClinicalCostsClinicalTrialBPHClinicalTrialBPHOther2">#REF!</definedName>
    <definedName name="YTDPLGrossProfitExpense60RESEARCHDEVELOPMENT62DEVELOPMENTOutsourcingClinicalCostsClinicalTrialBPHClinicalTrialBPHOther3" localSheetId="11">#REF!</definedName>
    <definedName name="YTDPLGrossProfitExpense60RESEARCHDEVELOPMENT62DEVELOPMENTOutsourcingClinicalCostsClinicalTrialBPHClinicalTrialBPHOther3">#REF!</definedName>
    <definedName name="YTDPLGrossProfitExpense60RESEARCHDEVELOPMENT62DEVELOPMENTOutsourcingClinicalCostsClinicalTrialBrainCancer1" localSheetId="11">#REF!</definedName>
    <definedName name="YTDPLGrossProfitExpense60RESEARCHDEVELOPMENT62DEVELOPMENTOutsourcingClinicalCostsClinicalTrialBrainCancer1">#REF!</definedName>
    <definedName name="YTDPLGrossProfitExpense60RESEARCHDEVELOPMENT62DEVELOPMENTOutsourcingClinicalCostsClinicalTrialBrainCancer2" localSheetId="11">#REF!</definedName>
    <definedName name="YTDPLGrossProfitExpense60RESEARCHDEVELOPMENT62DEVELOPMENTOutsourcingClinicalCostsClinicalTrialBrainCancer2">#REF!</definedName>
    <definedName name="YTDPLGrossProfitExpense60RESEARCHDEVELOPMENT62DEVELOPMENTOutsourcingClinicalCostsClinicalTrialBrainCancer3" localSheetId="11">#REF!</definedName>
    <definedName name="YTDPLGrossProfitExpense60RESEARCHDEVELOPMENT62DEVELOPMENTOutsourcingClinicalCostsClinicalTrialBrainCancer3">#REF!</definedName>
    <definedName name="YTDPLGrossProfitExpense60RESEARCHDEVELOPMENT62DEVELOPMENTOutsourcingClinicalCostsClinicalTrialClinicalTrialOther1" localSheetId="11">#REF!</definedName>
    <definedName name="YTDPLGrossProfitExpense60RESEARCHDEVELOPMENT62DEVELOPMENTOutsourcingClinicalCostsClinicalTrialClinicalTrialOther1">#REF!</definedName>
    <definedName name="YTDPLGrossProfitExpense60RESEARCHDEVELOPMENT62DEVELOPMENTOutsourcingClinicalCostsClinicalTrialClinicalTrialOther2" localSheetId="11">#REF!</definedName>
    <definedName name="YTDPLGrossProfitExpense60RESEARCHDEVELOPMENT62DEVELOPMENTOutsourcingClinicalCostsClinicalTrialClinicalTrialOther2">#REF!</definedName>
    <definedName name="YTDPLGrossProfitExpense60RESEARCHDEVELOPMENT62DEVELOPMENTOutsourcingClinicalCostsClinicalTrialClinicalTrialOther3" localSheetId="11">#REF!</definedName>
    <definedName name="YTDPLGrossProfitExpense60RESEARCHDEVELOPMENT62DEVELOPMENTOutsourcingClinicalCostsClinicalTrialClinicalTrialOther3">#REF!</definedName>
    <definedName name="YTDPLGrossProfitExpense60RESEARCHDEVELOPMENT62DEVELOPMENTOutsourcingClinicalCostsClinicalTrialMDAndersonIRB1" localSheetId="11">#REF!</definedName>
    <definedName name="YTDPLGrossProfitExpense60RESEARCHDEVELOPMENT62DEVELOPMENTOutsourcingClinicalCostsClinicalTrialMDAndersonIRB1">#REF!</definedName>
    <definedName name="YTDPLGrossProfitExpense60RESEARCHDEVELOPMENT62DEVELOPMENTOutsourcingClinicalCostsClinicalTrialMDAndersonIRB2" localSheetId="11">#REF!</definedName>
    <definedName name="YTDPLGrossProfitExpense60RESEARCHDEVELOPMENT62DEVELOPMENTOutsourcingClinicalCostsClinicalTrialMDAndersonIRB2">#REF!</definedName>
    <definedName name="YTDPLGrossProfitExpense60RESEARCHDEVELOPMENT62DEVELOPMENTOutsourcingClinicalCostsClinicalTrialMDAndersonIRB3" localSheetId="11">#REF!</definedName>
    <definedName name="YTDPLGrossProfitExpense60RESEARCHDEVELOPMENT62DEVELOPMENTOutsourcingClinicalCostsClinicalTrialMDAndersonIRB3">#REF!</definedName>
    <definedName name="YTDPLGrossProfitExpense60RESEARCHDEVELOPMENT62DEVELOPMENTOutsourcingClinicalCostsClinicalTrialOther11" localSheetId="11">#REF!</definedName>
    <definedName name="YTDPLGrossProfitExpense60RESEARCHDEVELOPMENT62DEVELOPMENTOutsourcingClinicalCostsClinicalTrialOther11">#REF!</definedName>
    <definedName name="YTDPLGrossProfitExpense60RESEARCHDEVELOPMENT62DEVELOPMENTOutsourcingClinicalCostsClinicalTrialOther12" localSheetId="11">#REF!</definedName>
    <definedName name="YTDPLGrossProfitExpense60RESEARCHDEVELOPMENT62DEVELOPMENTOutsourcingClinicalCostsClinicalTrialOther12">#REF!</definedName>
    <definedName name="YTDPLGrossProfitExpense60RESEARCHDEVELOPMENT62DEVELOPMENTOutsourcingClinicalCostsClinicalTrialOther13" localSheetId="11">#REF!</definedName>
    <definedName name="YTDPLGrossProfitExpense60RESEARCHDEVELOPMENT62DEVELOPMENTOutsourcingClinicalCostsClinicalTrialOther13">#REF!</definedName>
    <definedName name="YTDPLGrossProfitExpense60RESEARCHDEVELOPMENT62DEVELOPMENTOutsourcingClinicalCostsClinicalTrialOther31" localSheetId="11">#REF!</definedName>
    <definedName name="YTDPLGrossProfitExpense60RESEARCHDEVELOPMENT62DEVELOPMENTOutsourcingClinicalCostsClinicalTrialOther31">#REF!</definedName>
    <definedName name="YTDPLGrossProfitExpense60RESEARCHDEVELOPMENT62DEVELOPMENTOutsourcingClinicalCostsClinicalTrialOther32" localSheetId="11">#REF!</definedName>
    <definedName name="YTDPLGrossProfitExpense60RESEARCHDEVELOPMENT62DEVELOPMENTOutsourcingClinicalCostsClinicalTrialOther32">#REF!</definedName>
    <definedName name="YTDPLGrossProfitExpense60RESEARCHDEVELOPMENT62DEVELOPMENTOutsourcingClinicalCostsClinicalTrialOther33" localSheetId="11">#REF!</definedName>
    <definedName name="YTDPLGrossProfitExpense60RESEARCHDEVELOPMENT62DEVELOPMENTOutsourcingClinicalCostsClinicalTrialOther33">#REF!</definedName>
    <definedName name="YTDPLGrossProfitExpense60RESEARCHDEVELOPMENT62DEVELOPMENTOutsourcingClinicalCostsClinicalTrialPhaseOneTrial1" localSheetId="11">#REF!</definedName>
    <definedName name="YTDPLGrossProfitExpense60RESEARCHDEVELOPMENT62DEVELOPMENTOutsourcingClinicalCostsClinicalTrialPhaseOneTrial1">#REF!</definedName>
    <definedName name="YTDPLGrossProfitExpense60RESEARCHDEVELOPMENT62DEVELOPMENTOutsourcingClinicalCostsClinicalTrialPhaseOneTrial2" localSheetId="11">#REF!</definedName>
    <definedName name="YTDPLGrossProfitExpense60RESEARCHDEVELOPMENT62DEVELOPMENTOutsourcingClinicalCostsClinicalTrialPhaseOneTrial2">#REF!</definedName>
    <definedName name="YTDPLGrossProfitExpense60RESEARCHDEVELOPMENT62DEVELOPMENTOutsourcingClinicalCostsClinicalTrialPhaseOneTrial3" localSheetId="11">#REF!</definedName>
    <definedName name="YTDPLGrossProfitExpense60RESEARCHDEVELOPMENT62DEVELOPMENTOutsourcingClinicalCostsClinicalTrialPhaseOneTrial3">#REF!</definedName>
    <definedName name="YTDPLGrossProfitExpense60RESEARCHDEVELOPMENT62DEVELOPMENTOutsourcingClinicalCostsClinicalTrialProstate" localSheetId="11">#REF!</definedName>
    <definedName name="YTDPLGrossProfitExpense60RESEARCHDEVELOPMENT62DEVELOPMENTOutsourcingClinicalCostsClinicalTrialProstate">#REF!</definedName>
    <definedName name="YTDPLGrossProfitExpense60RESEARCHDEVELOPMENT62DEVELOPMENTOutsourcingClinicalCostsClinicalTrialProstateAnalysisandtests1" localSheetId="11">#REF!</definedName>
    <definedName name="YTDPLGrossProfitExpense60RESEARCHDEVELOPMENT62DEVELOPMENTOutsourcingClinicalCostsClinicalTrialProstateAnalysisandtests1">#REF!</definedName>
    <definedName name="YTDPLGrossProfitExpense60RESEARCHDEVELOPMENT62DEVELOPMENTOutsourcingClinicalCostsClinicalTrialProstateAnalysisandtests2" localSheetId="11">#REF!</definedName>
    <definedName name="YTDPLGrossProfitExpense60RESEARCHDEVELOPMENT62DEVELOPMENTOutsourcingClinicalCostsClinicalTrialProstateAnalysisandtests2">#REF!</definedName>
    <definedName name="YTDPLGrossProfitExpense60RESEARCHDEVELOPMENT62DEVELOPMENTOutsourcingClinicalCostsClinicalTrialProstateAnalysisandtests3" localSheetId="11">#REF!</definedName>
    <definedName name="YTDPLGrossProfitExpense60RESEARCHDEVELOPMENT62DEVELOPMENTOutsourcingClinicalCostsClinicalTrialProstateAnalysisandtests3">#REF!</definedName>
    <definedName name="YTDPLGrossProfitExpense60RESEARCHDEVELOPMENT62DEVELOPMENTOutsourcingClinicalCostsClinicalTrialProstateClinicalTrialProstateOther1" localSheetId="11">#REF!</definedName>
    <definedName name="YTDPLGrossProfitExpense60RESEARCHDEVELOPMENT62DEVELOPMENTOutsourcingClinicalCostsClinicalTrialProstateClinicalTrialProstateOther1">#REF!</definedName>
    <definedName name="YTDPLGrossProfitExpense60RESEARCHDEVELOPMENT62DEVELOPMENTOutsourcingClinicalCostsClinicalTrialProstateClinicalTrialProstateOther2" localSheetId="11">#REF!</definedName>
    <definedName name="YTDPLGrossProfitExpense60RESEARCHDEVELOPMENT62DEVELOPMENTOutsourcingClinicalCostsClinicalTrialProstateClinicalTrialProstateOther2">#REF!</definedName>
    <definedName name="YTDPLGrossProfitExpense60RESEARCHDEVELOPMENT62DEVELOPMENTOutsourcingClinicalCostsClinicalTrialProstateClinicalTrialProstateOther3" localSheetId="11">#REF!</definedName>
    <definedName name="YTDPLGrossProfitExpense60RESEARCHDEVELOPMENT62DEVELOPMENTOutsourcingClinicalCostsClinicalTrialProstateClinicalTrialProstateOther3">#REF!</definedName>
    <definedName name="YTDPLGrossProfitExpense60RESEARCHDEVELOPMENT62DEVELOPMENTOutsourcingClinicalCostsOutsourcingClinicalCostsOther1" localSheetId="11">#REF!</definedName>
    <definedName name="YTDPLGrossProfitExpense60RESEARCHDEVELOPMENT62DEVELOPMENTOutsourcingClinicalCostsOutsourcingClinicalCostsOther1">#REF!</definedName>
    <definedName name="YTDPLGrossProfitExpense60RESEARCHDEVELOPMENT62DEVELOPMENTOutsourcingClinicalCostsOutsourcingClinicalCostsOther2" localSheetId="11">#REF!</definedName>
    <definedName name="YTDPLGrossProfitExpense60RESEARCHDEVELOPMENT62DEVELOPMENTOutsourcingClinicalCostsOutsourcingClinicalCostsOther2">#REF!</definedName>
    <definedName name="YTDPLGrossProfitExpense60RESEARCHDEVELOPMENT62DEVELOPMENTOutsourcingClinicalCostsOutsourcingClinicalCostsOther3" localSheetId="11">#REF!</definedName>
    <definedName name="YTDPLGrossProfitExpense60RESEARCHDEVELOPMENT62DEVELOPMENTOutsourcingClinicalCostsOutsourcingClinicalCostsOther3">#REF!</definedName>
    <definedName name="YTDPLGrossProfitExpense60RESEARCHDEVELOPMENT62DEVELOPMENTOutsourcingClinicalCostsTotalClinicalDevelopment1" localSheetId="11">#REF!</definedName>
    <definedName name="YTDPLGrossProfitExpense60RESEARCHDEVELOPMENT62DEVELOPMENTOutsourcingClinicalCostsTotalClinicalDevelopment1">#REF!</definedName>
    <definedName name="YTDPLGrossProfitExpense60RESEARCHDEVELOPMENT62DEVELOPMENTOutsourcingClinicalCostsTotalClinicalDevelopment2" localSheetId="11">#REF!</definedName>
    <definedName name="YTDPLGrossProfitExpense60RESEARCHDEVELOPMENT62DEVELOPMENTOutsourcingClinicalCostsTotalClinicalDevelopment2">#REF!</definedName>
    <definedName name="YTDPLGrossProfitExpense60RESEARCHDEVELOPMENT62DEVELOPMENTOutsourcingClinicalCostsTotalClinicalDevelopment3" localSheetId="11">#REF!</definedName>
    <definedName name="YTDPLGrossProfitExpense60RESEARCHDEVELOPMENT62DEVELOPMENTOutsourcingClinicalCostsTotalClinicalDevelopment3">#REF!</definedName>
    <definedName name="YTDPLGrossProfitExpense60RESEARCHDEVELOPMENT62DEVELOPMENTOutsourcingClinicalCostsTotalClinicalTrial1" localSheetId="11">#REF!</definedName>
    <definedName name="YTDPLGrossProfitExpense60RESEARCHDEVELOPMENT62DEVELOPMENTOutsourcingClinicalCostsTotalClinicalTrial1">#REF!</definedName>
    <definedName name="YTDPLGrossProfitExpense60RESEARCHDEVELOPMENT62DEVELOPMENTOutsourcingClinicalCostsTotalClinicalTrial2" localSheetId="11">#REF!</definedName>
    <definedName name="YTDPLGrossProfitExpense60RESEARCHDEVELOPMENT62DEVELOPMENTOutsourcingClinicalCostsTotalClinicalTrial2">#REF!</definedName>
    <definedName name="YTDPLGrossProfitExpense60RESEARCHDEVELOPMENT62DEVELOPMENTOutsourcingClinicalCostsTotalClinicalTrial3" localSheetId="11">#REF!</definedName>
    <definedName name="YTDPLGrossProfitExpense60RESEARCHDEVELOPMENT62DEVELOPMENTOutsourcingClinicalCostsTotalClinicalTrial3">#REF!</definedName>
    <definedName name="YTDPLGrossProfitExpense60RESEARCHDEVELOPMENT62DEVELOPMENTOutsourcingClinicalCostsTotalClinicalTrialBPH1" localSheetId="11">#REF!</definedName>
    <definedName name="YTDPLGrossProfitExpense60RESEARCHDEVELOPMENT62DEVELOPMENTOutsourcingClinicalCostsTotalClinicalTrialBPH1">#REF!</definedName>
    <definedName name="YTDPLGrossProfitExpense60RESEARCHDEVELOPMENT62DEVELOPMENTOutsourcingClinicalCostsTotalClinicalTrialBPH2" localSheetId="11">#REF!</definedName>
    <definedName name="YTDPLGrossProfitExpense60RESEARCHDEVELOPMENT62DEVELOPMENTOutsourcingClinicalCostsTotalClinicalTrialBPH2">#REF!</definedName>
    <definedName name="YTDPLGrossProfitExpense60RESEARCHDEVELOPMENT62DEVELOPMENTOutsourcingClinicalCostsTotalClinicalTrialBPH3" localSheetId="11">#REF!</definedName>
    <definedName name="YTDPLGrossProfitExpense60RESEARCHDEVELOPMENT62DEVELOPMENTOutsourcingClinicalCostsTotalClinicalTrialBPH3">#REF!</definedName>
    <definedName name="YTDPLGrossProfitExpense60RESEARCHDEVELOPMENT62DEVELOPMENTOutsourcingClinicalCostsTotalClinicalTrialProstate1" localSheetId="11">#REF!</definedName>
    <definedName name="YTDPLGrossProfitExpense60RESEARCHDEVELOPMENT62DEVELOPMENTOutsourcingClinicalCostsTotalClinicalTrialProstate1">#REF!</definedName>
    <definedName name="YTDPLGrossProfitExpense60RESEARCHDEVELOPMENT62DEVELOPMENTOutsourcingClinicalCostsTotalClinicalTrialProstate2" localSheetId="11">#REF!</definedName>
    <definedName name="YTDPLGrossProfitExpense60RESEARCHDEVELOPMENT62DEVELOPMENTOutsourcingClinicalCostsTotalClinicalTrialProstate2">#REF!</definedName>
    <definedName name="YTDPLGrossProfitExpense60RESEARCHDEVELOPMENT62DEVELOPMENTOutsourcingClinicalCostsTotalClinicalTrialProstate3" localSheetId="11">#REF!</definedName>
    <definedName name="YTDPLGrossProfitExpense60RESEARCHDEVELOPMENT62DEVELOPMENTOutsourcingClinicalCostsTotalClinicalTrialProstate3">#REF!</definedName>
    <definedName name="YTDPLGrossProfitExpense60RESEARCHDEVELOPMENT62DEVELOPMENTOutsourcingCMCCosts1" localSheetId="11">#REF!</definedName>
    <definedName name="YTDPLGrossProfitExpense60RESEARCHDEVELOPMENT62DEVELOPMENTOutsourcingCMCCosts1">#REF!</definedName>
    <definedName name="YTDPLGrossProfitExpense60RESEARCHDEVELOPMENT62DEVELOPMENTOutsourcingCMCCosts2" localSheetId="11">#REF!</definedName>
    <definedName name="YTDPLGrossProfitExpense60RESEARCHDEVELOPMENT62DEVELOPMENTOutsourcingCMCCosts2">#REF!</definedName>
    <definedName name="YTDPLGrossProfitExpense60RESEARCHDEVELOPMENT62DEVELOPMENTOutsourcingCMCCosts3" localSheetId="11">#REF!</definedName>
    <definedName name="YTDPLGrossProfitExpense60RESEARCHDEVELOPMENT62DEVELOPMENTOutsourcingCMCCosts3">#REF!</definedName>
    <definedName name="YTDPLGrossProfitExpense60RESEARCHDEVELOPMENT62DEVELOPMENTPersonnelandContractors" localSheetId="11">#REF!</definedName>
    <definedName name="YTDPLGrossProfitExpense60RESEARCHDEVELOPMENT62DEVELOPMENTPersonnelandContractors">#REF!</definedName>
    <definedName name="YTDPLGrossProfitExpense60RESEARCHDEVELOPMENT62DEVELOPMENTPersonnelandContractorsBudgettedSalaries1" localSheetId="11">#REF!</definedName>
    <definedName name="YTDPLGrossProfitExpense60RESEARCHDEVELOPMENT62DEVELOPMENTPersonnelandContractorsBudgettedSalaries1">#REF!</definedName>
    <definedName name="YTDPLGrossProfitExpense60RESEARCHDEVELOPMENT62DEVELOPMENTPersonnelandContractorsBudgettedSalaries2" localSheetId="11">#REF!</definedName>
    <definedName name="YTDPLGrossProfitExpense60RESEARCHDEVELOPMENT62DEVELOPMENTPersonnelandContractorsBudgettedSalaries2">#REF!</definedName>
    <definedName name="YTDPLGrossProfitExpense60RESEARCHDEVELOPMENT62DEVELOPMENTPersonnelandContractorsBudgettedSalaries3" localSheetId="11">#REF!</definedName>
    <definedName name="YTDPLGrossProfitExpense60RESEARCHDEVELOPMENT62DEVELOPMENTPersonnelandContractorsBudgettedSalaries3">#REF!</definedName>
    <definedName name="YTDPLGrossProfitExpense60RESEARCHDEVELOPMENT62DEVELOPMENTPersonnelandContractorsContractors" localSheetId="11">#REF!</definedName>
    <definedName name="YTDPLGrossProfitExpense60RESEARCHDEVELOPMENT62DEVELOPMENTPersonnelandContractorsContractors">#REF!</definedName>
    <definedName name="YTDPLGrossProfitExpense60RESEARCHDEVELOPMENT62DEVELOPMENTPersonnelandContractorsContractorsContractorsOther1" localSheetId="11">#REF!</definedName>
    <definedName name="YTDPLGrossProfitExpense60RESEARCHDEVELOPMENT62DEVELOPMENTPersonnelandContractorsContractorsContractorsOther1">#REF!</definedName>
    <definedName name="YTDPLGrossProfitExpense60RESEARCHDEVELOPMENT62DEVELOPMENTPersonnelandContractorsContractorsContractorsOther2" localSheetId="11">#REF!</definedName>
    <definedName name="YTDPLGrossProfitExpense60RESEARCHDEVELOPMENT62DEVELOPMENTPersonnelandContractorsContractorsContractorsOther2">#REF!</definedName>
    <definedName name="YTDPLGrossProfitExpense60RESEARCHDEVELOPMENT62DEVELOPMENTPersonnelandContractorsContractorsContractorsOther3" localSheetId="11">#REF!</definedName>
    <definedName name="YTDPLGrossProfitExpense60RESEARCHDEVELOPMENT62DEVELOPMENTPersonnelandContractorsContractorsContractorsOther3">#REF!</definedName>
    <definedName name="YTDPLGrossProfitExpense60RESEARCHDEVELOPMENT62DEVELOPMENTPersonnelandContractorsContractorsTempLabourcontractservices1" localSheetId="11">#REF!</definedName>
    <definedName name="YTDPLGrossProfitExpense60RESEARCHDEVELOPMENT62DEVELOPMENTPersonnelandContractorsContractorsTempLabourcontractservices1">#REF!</definedName>
    <definedName name="YTDPLGrossProfitExpense60RESEARCHDEVELOPMENT62DEVELOPMENTPersonnelandContractorsContractorsTempLabourcontractservices2" localSheetId="11">#REF!</definedName>
    <definedName name="YTDPLGrossProfitExpense60RESEARCHDEVELOPMENT62DEVELOPMENTPersonnelandContractorsContractorsTempLabourcontractservices2">#REF!</definedName>
    <definedName name="YTDPLGrossProfitExpense60RESEARCHDEVELOPMENT62DEVELOPMENTPersonnelandContractorsContractorsTempLabourcontractservices3" localSheetId="11">#REF!</definedName>
    <definedName name="YTDPLGrossProfitExpense60RESEARCHDEVELOPMENT62DEVELOPMENTPersonnelandContractorsContractorsTempLabourcontractservices3">#REF!</definedName>
    <definedName name="YTDPLGrossProfitExpense60RESEARCHDEVELOPMENT62DEVELOPMENTPersonnelandContractorsEmployees" localSheetId="11">#REF!</definedName>
    <definedName name="YTDPLGrossProfitExpense60RESEARCHDEVELOPMENT62DEVELOPMENTPersonnelandContractorsEmployees">#REF!</definedName>
    <definedName name="YTDPLGrossProfitExpense60RESEARCHDEVELOPMENT62DEVELOPMENTPersonnelandContractorsEmployeesBonus1" localSheetId="11">#REF!</definedName>
    <definedName name="YTDPLGrossProfitExpense60RESEARCHDEVELOPMENT62DEVELOPMENTPersonnelandContractorsEmployeesBonus1">#REF!</definedName>
    <definedName name="YTDPLGrossProfitExpense60RESEARCHDEVELOPMENT62DEVELOPMENTPersonnelandContractorsEmployeesBonus2" localSheetId="11">#REF!</definedName>
    <definedName name="YTDPLGrossProfitExpense60RESEARCHDEVELOPMENT62DEVELOPMENTPersonnelandContractorsEmployeesBonus2">#REF!</definedName>
    <definedName name="YTDPLGrossProfitExpense60RESEARCHDEVELOPMENT62DEVELOPMENTPersonnelandContractorsEmployeesBonus3" localSheetId="11">#REF!</definedName>
    <definedName name="YTDPLGrossProfitExpense60RESEARCHDEVELOPMENT62DEVELOPMENTPersonnelandContractorsEmployeesBonus3">#REF!</definedName>
    <definedName name="YTDPLGrossProfitExpense60RESEARCHDEVELOPMENT62DEVELOPMENTPersonnelandContractorsEmployeesCompanyCPP1" localSheetId="11">#REF!</definedName>
    <definedName name="YTDPLGrossProfitExpense60RESEARCHDEVELOPMENT62DEVELOPMENTPersonnelandContractorsEmployeesCompanyCPP1">#REF!</definedName>
    <definedName name="YTDPLGrossProfitExpense60RESEARCHDEVELOPMENT62DEVELOPMENTPersonnelandContractorsEmployeesCompanyCPP2" localSheetId="11">#REF!</definedName>
    <definedName name="YTDPLGrossProfitExpense60RESEARCHDEVELOPMENT62DEVELOPMENTPersonnelandContractorsEmployeesCompanyCPP2">#REF!</definedName>
    <definedName name="YTDPLGrossProfitExpense60RESEARCHDEVELOPMENT62DEVELOPMENTPersonnelandContractorsEmployeesCompanyCPP3" localSheetId="11">#REF!</definedName>
    <definedName name="YTDPLGrossProfitExpense60RESEARCHDEVELOPMENT62DEVELOPMENTPersonnelandContractorsEmployeesCompanyCPP3">#REF!</definedName>
    <definedName name="YTDPLGrossProfitExpense60RESEARCHDEVELOPMENT62DEVELOPMENTPersonnelandContractorsEmployeesCompanyEI1" localSheetId="11">#REF!</definedName>
    <definedName name="YTDPLGrossProfitExpense60RESEARCHDEVELOPMENT62DEVELOPMENTPersonnelandContractorsEmployeesCompanyEI1">#REF!</definedName>
    <definedName name="YTDPLGrossProfitExpense60RESEARCHDEVELOPMENT62DEVELOPMENTPersonnelandContractorsEmployeesCompanyEI2" localSheetId="11">#REF!</definedName>
    <definedName name="YTDPLGrossProfitExpense60RESEARCHDEVELOPMENT62DEVELOPMENTPersonnelandContractorsEmployeesCompanyEI2">#REF!</definedName>
    <definedName name="YTDPLGrossProfitExpense60RESEARCHDEVELOPMENT62DEVELOPMENTPersonnelandContractorsEmployeesCompanyEI3" localSheetId="11">#REF!</definedName>
    <definedName name="YTDPLGrossProfitExpense60RESEARCHDEVELOPMENT62DEVELOPMENTPersonnelandContractorsEmployeesCompanyEI3">#REF!</definedName>
    <definedName name="YTDPLGrossProfitExpense60RESEARCHDEVELOPMENT62DEVELOPMENTPersonnelandContractorsEmployeesEmployeeBenefits1" localSheetId="11">#REF!</definedName>
    <definedName name="YTDPLGrossProfitExpense60RESEARCHDEVELOPMENT62DEVELOPMENTPersonnelandContractorsEmployeesEmployeeBenefits1">#REF!</definedName>
    <definedName name="YTDPLGrossProfitExpense60RESEARCHDEVELOPMENT62DEVELOPMENTPersonnelandContractorsEmployeesEmployeeBenefits2" localSheetId="11">#REF!</definedName>
    <definedName name="YTDPLGrossProfitExpense60RESEARCHDEVELOPMENT62DEVELOPMENTPersonnelandContractorsEmployeesEmployeeBenefits2">#REF!</definedName>
    <definedName name="YTDPLGrossProfitExpense60RESEARCHDEVELOPMENT62DEVELOPMENTPersonnelandContractorsEmployeesEmployeeBenefits3" localSheetId="11">#REF!</definedName>
    <definedName name="YTDPLGrossProfitExpense60RESEARCHDEVELOPMENT62DEVELOPMENTPersonnelandContractorsEmployeesEmployeeBenefits3">#REF!</definedName>
    <definedName name="YTDPLGrossProfitExpense60RESEARCHDEVELOPMENT62DEVELOPMENTPersonnelandContractorsEmployeesEmployeesOther1" localSheetId="11">#REF!</definedName>
    <definedName name="YTDPLGrossProfitExpense60RESEARCHDEVELOPMENT62DEVELOPMENTPersonnelandContractorsEmployeesEmployeesOther1">#REF!</definedName>
    <definedName name="YTDPLGrossProfitExpense60RESEARCHDEVELOPMENT62DEVELOPMENTPersonnelandContractorsEmployeesEmployeesOther2" localSheetId="11">#REF!</definedName>
    <definedName name="YTDPLGrossProfitExpense60RESEARCHDEVELOPMENT62DEVELOPMENTPersonnelandContractorsEmployeesEmployeesOther2">#REF!</definedName>
    <definedName name="YTDPLGrossProfitExpense60RESEARCHDEVELOPMENT62DEVELOPMENTPersonnelandContractorsEmployeesEmployeesOther3" localSheetId="11">#REF!</definedName>
    <definedName name="YTDPLGrossProfitExpense60RESEARCHDEVELOPMENT62DEVELOPMENTPersonnelandContractorsEmployeesEmployeesOther3">#REF!</definedName>
    <definedName name="YTDPLGrossProfitExpense60RESEARCHDEVELOPMENT62DEVELOPMENTPersonnelandContractorsEmployeesSalarieswages1" localSheetId="11">#REF!</definedName>
    <definedName name="YTDPLGrossProfitExpense60RESEARCHDEVELOPMENT62DEVELOPMENTPersonnelandContractorsEmployeesSalarieswages1">#REF!</definedName>
    <definedName name="YTDPLGrossProfitExpense60RESEARCHDEVELOPMENT62DEVELOPMENTPersonnelandContractorsEmployeesSalarieswages2" localSheetId="11">#REF!</definedName>
    <definedName name="YTDPLGrossProfitExpense60RESEARCHDEVELOPMENT62DEVELOPMENTPersonnelandContractorsEmployeesSalarieswages2">#REF!</definedName>
    <definedName name="YTDPLGrossProfitExpense60RESEARCHDEVELOPMENT62DEVELOPMENTPersonnelandContractorsEmployeesSalarieswages3" localSheetId="11">#REF!</definedName>
    <definedName name="YTDPLGrossProfitExpense60RESEARCHDEVELOPMENT62DEVELOPMENTPersonnelandContractorsEmployeesSalarieswages3">#REF!</definedName>
    <definedName name="YTDPLGrossProfitExpense60RESEARCHDEVELOPMENT62DEVELOPMENTPersonnelandContractorsEmployeesSalaryControl1" localSheetId="11">#REF!</definedName>
    <definedName name="YTDPLGrossProfitExpense60RESEARCHDEVELOPMENT62DEVELOPMENTPersonnelandContractorsEmployeesSalaryControl1">#REF!</definedName>
    <definedName name="YTDPLGrossProfitExpense60RESEARCHDEVELOPMENT62DEVELOPMENTPersonnelandContractorsEmployeesSalaryControl2" localSheetId="11">#REF!</definedName>
    <definedName name="YTDPLGrossProfitExpense60RESEARCHDEVELOPMENT62DEVELOPMENTPersonnelandContractorsEmployeesSalaryControl2">#REF!</definedName>
    <definedName name="YTDPLGrossProfitExpense60RESEARCHDEVELOPMENT62DEVELOPMENTPersonnelandContractorsEmployeesSalaryControl3" localSheetId="11">#REF!</definedName>
    <definedName name="YTDPLGrossProfitExpense60RESEARCHDEVELOPMENT62DEVELOPMENTPersonnelandContractorsEmployeesSalaryControl3">#REF!</definedName>
    <definedName name="YTDPLGrossProfitExpense60RESEARCHDEVELOPMENT62DEVELOPMENTPersonnelandContractorsEmployeesVacationexpensePTO1" localSheetId="11">#REF!</definedName>
    <definedName name="YTDPLGrossProfitExpense60RESEARCHDEVELOPMENT62DEVELOPMENTPersonnelandContractorsEmployeesVacationexpensePTO1">#REF!</definedName>
    <definedName name="YTDPLGrossProfitExpense60RESEARCHDEVELOPMENT62DEVELOPMENTPersonnelandContractorsEmployeesVacationexpensePTO2" localSheetId="11">#REF!</definedName>
    <definedName name="YTDPLGrossProfitExpense60RESEARCHDEVELOPMENT62DEVELOPMENTPersonnelandContractorsEmployeesVacationexpensePTO2">#REF!</definedName>
    <definedName name="YTDPLGrossProfitExpense60RESEARCHDEVELOPMENT62DEVELOPMENTPersonnelandContractorsEmployeesVacationexpensePTO3" localSheetId="11">#REF!</definedName>
    <definedName name="YTDPLGrossProfitExpense60RESEARCHDEVELOPMENT62DEVELOPMENTPersonnelandContractorsEmployeesVacationexpensePTO3">#REF!</definedName>
    <definedName name="YTDPLGrossProfitExpense60RESEARCHDEVELOPMENT62DEVELOPMENTPersonnelandContractorsEmployeesWageAllocation1" localSheetId="11">#REF!</definedName>
    <definedName name="YTDPLGrossProfitExpense60RESEARCHDEVELOPMENT62DEVELOPMENTPersonnelandContractorsEmployeesWageAllocation1">#REF!</definedName>
    <definedName name="YTDPLGrossProfitExpense60RESEARCHDEVELOPMENT62DEVELOPMENTPersonnelandContractorsEmployeesWageAllocation2" localSheetId="11">#REF!</definedName>
    <definedName name="YTDPLGrossProfitExpense60RESEARCHDEVELOPMENT62DEVELOPMENTPersonnelandContractorsEmployeesWageAllocation2">#REF!</definedName>
    <definedName name="YTDPLGrossProfitExpense60RESEARCHDEVELOPMENT62DEVELOPMENTPersonnelandContractorsEmployeesWageAllocation3" localSheetId="11">#REF!</definedName>
    <definedName name="YTDPLGrossProfitExpense60RESEARCHDEVELOPMENT62DEVELOPMENTPersonnelandContractorsEmployeesWageAllocation3">#REF!</definedName>
    <definedName name="YTDPLGrossProfitExpense60RESEARCHDEVELOPMENT62DEVELOPMENTPersonnelandContractorsPersonnelandContractorsOther1" localSheetId="11">#REF!</definedName>
    <definedName name="YTDPLGrossProfitExpense60RESEARCHDEVELOPMENT62DEVELOPMENTPersonnelandContractorsPersonnelandContractorsOther1">#REF!</definedName>
    <definedName name="YTDPLGrossProfitExpense60RESEARCHDEVELOPMENT62DEVELOPMENTPersonnelandContractorsPersonnelandContractorsOther2" localSheetId="11">#REF!</definedName>
    <definedName name="YTDPLGrossProfitExpense60RESEARCHDEVELOPMENT62DEVELOPMENTPersonnelandContractorsPersonnelandContractorsOther2">#REF!</definedName>
    <definedName name="YTDPLGrossProfitExpense60RESEARCHDEVELOPMENT62DEVELOPMENTPersonnelandContractorsPersonnelandContractorsOther3" localSheetId="11">#REF!</definedName>
    <definedName name="YTDPLGrossProfitExpense60RESEARCHDEVELOPMENT62DEVELOPMENTPersonnelandContractorsPersonnelandContractorsOther3">#REF!</definedName>
    <definedName name="YTDPLGrossProfitExpense60RESEARCHDEVELOPMENT62DEVELOPMENTPersonnelandContractorsTotalContractors1" localSheetId="11">#REF!</definedName>
    <definedName name="YTDPLGrossProfitExpense60RESEARCHDEVELOPMENT62DEVELOPMENTPersonnelandContractorsTotalContractors1">#REF!</definedName>
    <definedName name="YTDPLGrossProfitExpense60RESEARCHDEVELOPMENT62DEVELOPMENTPersonnelandContractorsTotalContractors2" localSheetId="11">#REF!</definedName>
    <definedName name="YTDPLGrossProfitExpense60RESEARCHDEVELOPMENT62DEVELOPMENTPersonnelandContractorsTotalContractors2">#REF!</definedName>
    <definedName name="YTDPLGrossProfitExpense60RESEARCHDEVELOPMENT62DEVELOPMENTPersonnelandContractorsTotalContractors3" localSheetId="11">#REF!</definedName>
    <definedName name="YTDPLGrossProfitExpense60RESEARCHDEVELOPMENT62DEVELOPMENTPersonnelandContractorsTotalContractors3">#REF!</definedName>
    <definedName name="YTDPLGrossProfitExpense60RESEARCHDEVELOPMENT62DEVELOPMENTPersonnelandContractorsTotalEmployees1" localSheetId="11">#REF!</definedName>
    <definedName name="YTDPLGrossProfitExpense60RESEARCHDEVELOPMENT62DEVELOPMENTPersonnelandContractorsTotalEmployees1">#REF!</definedName>
    <definedName name="YTDPLGrossProfitExpense60RESEARCHDEVELOPMENT62DEVELOPMENTPersonnelandContractorsTotalEmployees2" localSheetId="11">#REF!</definedName>
    <definedName name="YTDPLGrossProfitExpense60RESEARCHDEVELOPMENT62DEVELOPMENTPersonnelandContractorsTotalEmployees2">#REF!</definedName>
    <definedName name="YTDPLGrossProfitExpense60RESEARCHDEVELOPMENT62DEVELOPMENTPersonnelandContractorsTotalEmployees3" localSheetId="11">#REF!</definedName>
    <definedName name="YTDPLGrossProfitExpense60RESEARCHDEVELOPMENT62DEVELOPMENTPersonnelandContractorsTotalEmployees3">#REF!</definedName>
    <definedName name="YTDPLGrossProfitExpense60RESEARCHDEVELOPMENT62DEVELOPMENTPreclinicalSupportingActivity" localSheetId="11">#REF!</definedName>
    <definedName name="YTDPLGrossProfitExpense60RESEARCHDEVELOPMENT62DEVELOPMENTPreclinicalSupportingActivity">#REF!</definedName>
    <definedName name="YTDPLGrossProfitExpense60RESEARCHDEVELOPMENT62DEVELOPMENTPreclinicalSupportingActivity131QTEPSZ0011potencyassay1" localSheetId="11">#REF!</definedName>
    <definedName name="YTDPLGrossProfitExpense60RESEARCHDEVELOPMENT62DEVELOPMENTPreclinicalSupportingActivity131QTEPSZ0011potencyassay1">#REF!</definedName>
    <definedName name="YTDPLGrossProfitExpense60RESEARCHDEVELOPMENT62DEVELOPMENTPreclinicalSupportingActivity131QTEPSZ0011potencyassay2" localSheetId="11">#REF!</definedName>
    <definedName name="YTDPLGrossProfitExpense60RESEARCHDEVELOPMENT62DEVELOPMENTPreclinicalSupportingActivity131QTEPSZ0011potencyassay2">#REF!</definedName>
    <definedName name="YTDPLGrossProfitExpense60RESEARCHDEVELOPMENT62DEVELOPMENTPreclinicalSupportingActivity131QTEPSZ0011potencyassay3" localSheetId="11">#REF!</definedName>
    <definedName name="YTDPLGrossProfitExpense60RESEARCHDEVELOPMENT62DEVELOPMENTPreclinicalSupportingActivity131QTEPSZ0011potencyassay3">#REF!</definedName>
    <definedName name="YTDPLGrossProfitExpense60RESEARCHDEVELOPMENT62DEVELOPMENTPreclinicalSupportingActivity132Reviewofpotencyassay1" localSheetId="11">#REF!</definedName>
    <definedName name="YTDPLGrossProfitExpense60RESEARCHDEVELOPMENT62DEVELOPMENTPreclinicalSupportingActivity132Reviewofpotencyassay1">#REF!</definedName>
    <definedName name="YTDPLGrossProfitExpense60RESEARCHDEVELOPMENT62DEVELOPMENTPreclinicalSupportingActivity132Reviewofpotencyassay2" localSheetId="11">#REF!</definedName>
    <definedName name="YTDPLGrossProfitExpense60RESEARCHDEVELOPMENT62DEVELOPMENTPreclinicalSupportingActivity132Reviewofpotencyassay2">#REF!</definedName>
    <definedName name="YTDPLGrossProfitExpense60RESEARCHDEVELOPMENT62DEVELOPMENTPreclinicalSupportingActivity132Reviewofpotencyassay3" localSheetId="11">#REF!</definedName>
    <definedName name="YTDPLGrossProfitExpense60RESEARCHDEVELOPMENT62DEVELOPMENTPreclinicalSupportingActivity132Reviewofpotencyassay3">#REF!</definedName>
    <definedName name="YTDPLGrossProfitExpense60RESEARCHDEVELOPMENT62DEVELOPMENTPreclinicalSupportingActivity133Submitclinicalholdresponse1" localSheetId="11">#REF!</definedName>
    <definedName name="YTDPLGrossProfitExpense60RESEARCHDEVELOPMENT62DEVELOPMENTPreclinicalSupportingActivity133Submitclinicalholdresponse1">#REF!</definedName>
    <definedName name="YTDPLGrossProfitExpense60RESEARCHDEVELOPMENT62DEVELOPMENTPreclinicalSupportingActivity133Submitclinicalholdresponse2" localSheetId="11">#REF!</definedName>
    <definedName name="YTDPLGrossProfitExpense60RESEARCHDEVELOPMENT62DEVELOPMENTPreclinicalSupportingActivity133Submitclinicalholdresponse2">#REF!</definedName>
    <definedName name="YTDPLGrossProfitExpense60RESEARCHDEVELOPMENT62DEVELOPMENTPreclinicalSupportingActivity133Submitclinicalholdresponse3" localSheetId="11">#REF!</definedName>
    <definedName name="YTDPLGrossProfitExpense60RESEARCHDEVELOPMENT62DEVELOPMENTPreclinicalSupportingActivity133Submitclinicalholdresponse3">#REF!</definedName>
    <definedName name="YTDPLGrossProfitExpense60RESEARCHDEVELOPMENT62DEVELOPMENTPreclinicalSupportingActivity134Evaluationofcatheters1" localSheetId="11">#REF!</definedName>
    <definedName name="YTDPLGrossProfitExpense60RESEARCHDEVELOPMENT62DEVELOPMENTPreclinicalSupportingActivity134Evaluationofcatheters1">#REF!</definedName>
    <definedName name="YTDPLGrossProfitExpense60RESEARCHDEVELOPMENT62DEVELOPMENTPreclinicalSupportingActivity134Evaluationofcatheters2" localSheetId="11">#REF!</definedName>
    <definedName name="YTDPLGrossProfitExpense60RESEARCHDEVELOPMENT62DEVELOPMENTPreclinicalSupportingActivity134Evaluationofcatheters2">#REF!</definedName>
    <definedName name="YTDPLGrossProfitExpense60RESEARCHDEVELOPMENT62DEVELOPMENTPreclinicalSupportingActivity134Evaluationofcatheters3" localSheetId="11">#REF!</definedName>
    <definedName name="YTDPLGrossProfitExpense60RESEARCHDEVELOPMENT62DEVELOPMENTPreclinicalSupportingActivity134Evaluationofcatheters3">#REF!</definedName>
    <definedName name="YTDPLGrossProfitExpense60RESEARCHDEVELOPMENT62DEVELOPMENTPreclinicalSupportingActivity135OptimizeIplansoftware1" localSheetId="11">#REF!</definedName>
    <definedName name="YTDPLGrossProfitExpense60RESEARCHDEVELOPMENT62DEVELOPMENTPreclinicalSupportingActivity135OptimizeIplansoftware1">#REF!</definedName>
    <definedName name="YTDPLGrossProfitExpense60RESEARCHDEVELOPMENT62DEVELOPMENTPreclinicalSupportingActivity135OptimizeIplansoftware2" localSheetId="11">#REF!</definedName>
    <definedName name="YTDPLGrossProfitExpense60RESEARCHDEVELOPMENT62DEVELOPMENTPreclinicalSupportingActivity135OptimizeIplansoftware2">#REF!</definedName>
    <definedName name="YTDPLGrossProfitExpense60RESEARCHDEVELOPMENT62DEVELOPMENTPreclinicalSupportingActivity135OptimizeIplansoftware3" localSheetId="11">#REF!</definedName>
    <definedName name="YTDPLGrossProfitExpense60RESEARCHDEVELOPMENT62DEVELOPMENTPreclinicalSupportingActivity135OptimizeIplansoftware3">#REF!</definedName>
    <definedName name="YTDPLGrossProfitExpense60RESEARCHDEVELOPMENT62DEVELOPMENTPreclinicalSupportingActivity136TestingnewdruglotatDompe1" localSheetId="11">#REF!</definedName>
    <definedName name="YTDPLGrossProfitExpense60RESEARCHDEVELOPMENT62DEVELOPMENTPreclinicalSupportingActivity136TestingnewdruglotatDompe1">#REF!</definedName>
    <definedName name="YTDPLGrossProfitExpense60RESEARCHDEVELOPMENT62DEVELOPMENTPreclinicalSupportingActivity136TestingnewdruglotatDompe2" localSheetId="11">#REF!</definedName>
    <definedName name="YTDPLGrossProfitExpense60RESEARCHDEVELOPMENT62DEVELOPMENTPreclinicalSupportingActivity136TestingnewdruglotatDompe2">#REF!</definedName>
    <definedName name="YTDPLGrossProfitExpense60RESEARCHDEVELOPMENT62DEVELOPMENTPreclinicalSupportingActivity136TestingnewdruglotatDompe3" localSheetId="11">#REF!</definedName>
    <definedName name="YTDPLGrossProfitExpense60RESEARCHDEVELOPMENT62DEVELOPMENTPreclinicalSupportingActivity136TestingnewdruglotatDompe3">#REF!</definedName>
    <definedName name="YTDPLGrossProfitExpense60RESEARCHDEVELOPMENT62DEVELOPMENTPreclinicalSupportingActivity137AssaytransfertoAAI1" localSheetId="11">#REF!</definedName>
    <definedName name="YTDPLGrossProfitExpense60RESEARCHDEVELOPMENT62DEVELOPMENTPreclinicalSupportingActivity137AssaytransfertoAAI1">#REF!</definedName>
    <definedName name="YTDPLGrossProfitExpense60RESEARCHDEVELOPMENT62DEVELOPMENTPreclinicalSupportingActivity137AssaytransfertoAAI2" localSheetId="11">#REF!</definedName>
    <definedName name="YTDPLGrossProfitExpense60RESEARCHDEVELOPMENT62DEVELOPMENTPreclinicalSupportingActivity137AssaytransfertoAAI2">#REF!</definedName>
    <definedName name="YTDPLGrossProfitExpense60RESEARCHDEVELOPMENT62DEVELOPMENTPreclinicalSupportingActivity137AssaytransfertoAAI3" localSheetId="11">#REF!</definedName>
    <definedName name="YTDPLGrossProfitExpense60RESEARCHDEVELOPMENT62DEVELOPMENTPreclinicalSupportingActivity137AssaytransfertoAAI3">#REF!</definedName>
    <definedName name="YTDPLGrossProfitExpense60RESEARCHDEVELOPMENT62DEVELOPMENTPreclinicalSupportingActivity138QPauditDSandDPrelease1" localSheetId="11">#REF!</definedName>
    <definedName name="YTDPLGrossProfitExpense60RESEARCHDEVELOPMENT62DEVELOPMENTPreclinicalSupportingActivity138QPauditDSandDPrelease1">#REF!</definedName>
    <definedName name="YTDPLGrossProfitExpense60RESEARCHDEVELOPMENT62DEVELOPMENTPreclinicalSupportingActivity138QPauditDSandDPrelease2" localSheetId="11">#REF!</definedName>
    <definedName name="YTDPLGrossProfitExpense60RESEARCHDEVELOPMENT62DEVELOPMENTPreclinicalSupportingActivity138QPauditDSandDPrelease2">#REF!</definedName>
    <definedName name="YTDPLGrossProfitExpense60RESEARCHDEVELOPMENT62DEVELOPMENTPreclinicalSupportingActivity138QPauditDSandDPrelease3" localSheetId="11">#REF!</definedName>
    <definedName name="YTDPLGrossProfitExpense60RESEARCHDEVELOPMENT62DEVELOPMENTPreclinicalSupportingActivity138QPauditDSandDPrelease3">#REF!</definedName>
    <definedName name="YTDPLGrossProfitExpense60RESEARCHDEVELOPMENT62DEVELOPMENTPreclinicalSupportingActivityAssays1" localSheetId="11">#REF!</definedName>
    <definedName name="YTDPLGrossProfitExpense60RESEARCHDEVELOPMENT62DEVELOPMENTPreclinicalSupportingActivityAssays1">#REF!</definedName>
    <definedName name="YTDPLGrossProfitExpense60RESEARCHDEVELOPMENT62DEVELOPMENTPreclinicalSupportingActivityAssays2" localSheetId="11">#REF!</definedName>
    <definedName name="YTDPLGrossProfitExpense60RESEARCHDEVELOPMENT62DEVELOPMENTPreclinicalSupportingActivityAssays2">#REF!</definedName>
    <definedName name="YTDPLGrossProfitExpense60RESEARCHDEVELOPMENT62DEVELOPMENTPreclinicalSupportingActivityAssays3" localSheetId="11">#REF!</definedName>
    <definedName name="YTDPLGrossProfitExpense60RESEARCHDEVELOPMENT62DEVELOPMENTPreclinicalSupportingActivityAssays3">#REF!</definedName>
    <definedName name="YTDPLGrossProfitExpense60RESEARCHDEVELOPMENT62DEVELOPMENTPreclinicalSupportingActivityConsultants1" localSheetId="11">#REF!</definedName>
    <definedName name="YTDPLGrossProfitExpense60RESEARCHDEVELOPMENT62DEVELOPMENTPreclinicalSupportingActivityConsultants1">#REF!</definedName>
    <definedName name="YTDPLGrossProfitExpense60RESEARCHDEVELOPMENT62DEVELOPMENTPreclinicalSupportingActivityConsultants2" localSheetId="11">#REF!</definedName>
    <definedName name="YTDPLGrossProfitExpense60RESEARCHDEVELOPMENT62DEVELOPMENTPreclinicalSupportingActivityConsultants2">#REF!</definedName>
    <definedName name="YTDPLGrossProfitExpense60RESEARCHDEVELOPMENT62DEVELOPMENTPreclinicalSupportingActivityConsultants3" localSheetId="11">#REF!</definedName>
    <definedName name="YTDPLGrossProfitExpense60RESEARCHDEVELOPMENT62DEVELOPMENTPreclinicalSupportingActivityConsultants3">#REF!</definedName>
    <definedName name="YTDPLGrossProfitExpense60RESEARCHDEVELOPMENT62DEVELOPMENTPreclinicalSupportingActivityDog1" localSheetId="11">#REF!</definedName>
    <definedName name="YTDPLGrossProfitExpense60RESEARCHDEVELOPMENT62DEVELOPMENTPreclinicalSupportingActivityDog1">#REF!</definedName>
    <definedName name="YTDPLGrossProfitExpense60RESEARCHDEVELOPMENT62DEVELOPMENTPreclinicalSupportingActivityDog2" localSheetId="11">#REF!</definedName>
    <definedName name="YTDPLGrossProfitExpense60RESEARCHDEVELOPMENT62DEVELOPMENTPreclinicalSupportingActivityDog2">#REF!</definedName>
    <definedName name="YTDPLGrossProfitExpense60RESEARCHDEVELOPMENT62DEVELOPMENTPreclinicalSupportingActivityDog3" localSheetId="11">#REF!</definedName>
    <definedName name="YTDPLGrossProfitExpense60RESEARCHDEVELOPMENT62DEVELOPMENTPreclinicalSupportingActivityDog3">#REF!</definedName>
    <definedName name="YTDPLGrossProfitExpense60RESEARCHDEVELOPMENT62DEVELOPMENTPreclinicalSupportingActivityINDAnimalStudiesOS1" localSheetId="11">#REF!</definedName>
    <definedName name="YTDPLGrossProfitExpense60RESEARCHDEVELOPMENT62DEVELOPMENTPreclinicalSupportingActivityINDAnimalStudiesOS1">#REF!</definedName>
    <definedName name="YTDPLGrossProfitExpense60RESEARCHDEVELOPMENT62DEVELOPMENTPreclinicalSupportingActivityINDAnimalStudiesOS2" localSheetId="11">#REF!</definedName>
    <definedName name="YTDPLGrossProfitExpense60RESEARCHDEVELOPMENT62DEVELOPMENTPreclinicalSupportingActivityINDAnimalStudiesOS2">#REF!</definedName>
    <definedName name="YTDPLGrossProfitExpense60RESEARCHDEVELOPMENT62DEVELOPMENTPreclinicalSupportingActivityINDAnimalStudiesOS3" localSheetId="11">#REF!</definedName>
    <definedName name="YTDPLGrossProfitExpense60RESEARCHDEVELOPMENT62DEVELOPMENTPreclinicalSupportingActivityINDAnimalStudiesOS3">#REF!</definedName>
    <definedName name="YTDPLGrossProfitExpense60RESEARCHDEVELOPMENT62DEVELOPMENTPreclinicalSupportingActivityMonkey1" localSheetId="11">#REF!</definedName>
    <definedName name="YTDPLGrossProfitExpense60RESEARCHDEVELOPMENT62DEVELOPMENTPreclinicalSupportingActivityMonkey1">#REF!</definedName>
    <definedName name="YTDPLGrossProfitExpense60RESEARCHDEVELOPMENT62DEVELOPMENTPreclinicalSupportingActivityMonkey2" localSheetId="11">#REF!</definedName>
    <definedName name="YTDPLGrossProfitExpense60RESEARCHDEVELOPMENT62DEVELOPMENTPreclinicalSupportingActivityMonkey2">#REF!</definedName>
    <definedName name="YTDPLGrossProfitExpense60RESEARCHDEVELOPMENT62DEVELOPMENTPreclinicalSupportingActivityMonkey3" localSheetId="11">#REF!</definedName>
    <definedName name="YTDPLGrossProfitExpense60RESEARCHDEVELOPMENT62DEVELOPMENTPreclinicalSupportingActivityMonkey3">#REF!</definedName>
    <definedName name="YTDPLGrossProfitExpense60RESEARCHDEVELOPMENT62DEVELOPMENTPreclinicalSupportingActivityMouse1" localSheetId="11">#REF!</definedName>
    <definedName name="YTDPLGrossProfitExpense60RESEARCHDEVELOPMENT62DEVELOPMENTPreclinicalSupportingActivityMouse1">#REF!</definedName>
    <definedName name="YTDPLGrossProfitExpense60RESEARCHDEVELOPMENT62DEVELOPMENTPreclinicalSupportingActivityMouse2" localSheetId="11">#REF!</definedName>
    <definedName name="YTDPLGrossProfitExpense60RESEARCHDEVELOPMENT62DEVELOPMENTPreclinicalSupportingActivityMouse2">#REF!</definedName>
    <definedName name="YTDPLGrossProfitExpense60RESEARCHDEVELOPMENT62DEVELOPMENTPreclinicalSupportingActivityMouse3" localSheetId="11">#REF!</definedName>
    <definedName name="YTDPLGrossProfitExpense60RESEARCHDEVELOPMENT62DEVELOPMENTPreclinicalSupportingActivityMouse3">#REF!</definedName>
    <definedName name="YTDPLGrossProfitExpense60RESEARCHDEVELOPMENT62DEVELOPMENTPreclinicalSupportingActivityOtherSupportingActivities" localSheetId="11">#REF!</definedName>
    <definedName name="YTDPLGrossProfitExpense60RESEARCHDEVELOPMENT62DEVELOPMENTPreclinicalSupportingActivityOtherSupportingActivities">#REF!</definedName>
    <definedName name="YTDPLGrossProfitExpense60RESEARCHDEVELOPMENT62DEVELOPMENTPreclinicalSupportingActivityOtherSupportingActivitiesBrainLab1" localSheetId="11">#REF!</definedName>
    <definedName name="YTDPLGrossProfitExpense60RESEARCHDEVELOPMENT62DEVELOPMENTPreclinicalSupportingActivityOtherSupportingActivitiesBrainLab1">#REF!</definedName>
    <definedName name="YTDPLGrossProfitExpense60RESEARCHDEVELOPMENT62DEVELOPMENTPreclinicalSupportingActivityOtherSupportingActivitiesBrainLab2" localSheetId="11">#REF!</definedName>
    <definedName name="YTDPLGrossProfitExpense60RESEARCHDEVELOPMENT62DEVELOPMENTPreclinicalSupportingActivityOtherSupportingActivitiesBrainLab2">#REF!</definedName>
    <definedName name="YTDPLGrossProfitExpense60RESEARCHDEVELOPMENT62DEVELOPMENTPreclinicalSupportingActivityOtherSupportingActivitiesBrainLab3" localSheetId="11">#REF!</definedName>
    <definedName name="YTDPLGrossProfitExpense60RESEARCHDEVELOPMENT62DEVELOPMENTPreclinicalSupportingActivityOtherSupportingActivitiesBrainLab3">#REF!</definedName>
    <definedName name="YTDPLGrossProfitExpense60RESEARCHDEVELOPMENT62DEVELOPMENTPreclinicalSupportingActivityOtherSupportingActivitiesOtherSupportingActivitiesOther1" localSheetId="11">#REF!</definedName>
    <definedName name="YTDPLGrossProfitExpense60RESEARCHDEVELOPMENT62DEVELOPMENTPreclinicalSupportingActivityOtherSupportingActivitiesOtherSupportingActivitiesOther1">#REF!</definedName>
    <definedName name="YTDPLGrossProfitExpense60RESEARCHDEVELOPMENT62DEVELOPMENTPreclinicalSupportingActivityOtherSupportingActivitiesOtherSupportingActivitiesOther2" localSheetId="11">#REF!</definedName>
    <definedName name="YTDPLGrossProfitExpense60RESEARCHDEVELOPMENT62DEVELOPMENTPreclinicalSupportingActivityOtherSupportingActivitiesOtherSupportingActivitiesOther2">#REF!</definedName>
    <definedName name="YTDPLGrossProfitExpense60RESEARCHDEVELOPMENT62DEVELOPMENTPreclinicalSupportingActivityOtherSupportingActivitiesOtherSupportingActivitiesOther3" localSheetId="11">#REF!</definedName>
    <definedName name="YTDPLGrossProfitExpense60RESEARCHDEVELOPMENT62DEVELOPMENTPreclinicalSupportingActivityOtherSupportingActivitiesOtherSupportingActivitiesOther3">#REF!</definedName>
    <definedName name="YTDPLGrossProfitExpense60RESEARCHDEVELOPMENT62DEVELOPMENTPreclinicalSupportingActivityOtherSupportingActivitiesResearchstudiesprojects1" localSheetId="11">#REF!</definedName>
    <definedName name="YTDPLGrossProfitExpense60RESEARCHDEVELOPMENT62DEVELOPMENTPreclinicalSupportingActivityOtherSupportingActivitiesResearchstudiesprojects1">#REF!</definedName>
    <definedName name="YTDPLGrossProfitExpense60RESEARCHDEVELOPMENT62DEVELOPMENTPreclinicalSupportingActivityOtherSupportingActivitiesResearchstudiesprojects2" localSheetId="11">#REF!</definedName>
    <definedName name="YTDPLGrossProfitExpense60RESEARCHDEVELOPMENT62DEVELOPMENTPreclinicalSupportingActivityOtherSupportingActivitiesResearchstudiesprojects2">#REF!</definedName>
    <definedName name="YTDPLGrossProfitExpense60RESEARCHDEVELOPMENT62DEVELOPMENTPreclinicalSupportingActivityOtherSupportingActivitiesResearchstudiesprojects3" localSheetId="11">#REF!</definedName>
    <definedName name="YTDPLGrossProfitExpense60RESEARCHDEVELOPMENT62DEVELOPMENTPreclinicalSupportingActivityOtherSupportingActivitiesResearchstudiesprojects3">#REF!</definedName>
    <definedName name="YTDPLGrossProfitExpense60RESEARCHDEVELOPMENT62DEVELOPMENTPreclinicalSupportingActivityPreclinicalSupportingActivityOther1" localSheetId="11">#REF!</definedName>
    <definedName name="YTDPLGrossProfitExpense60RESEARCHDEVELOPMENT62DEVELOPMENTPreclinicalSupportingActivityPreclinicalSupportingActivityOther1">#REF!</definedName>
    <definedName name="YTDPLGrossProfitExpense60RESEARCHDEVELOPMENT62DEVELOPMENTPreclinicalSupportingActivityPreclinicalSupportingActivityOther2" localSheetId="11">#REF!</definedName>
    <definedName name="YTDPLGrossProfitExpense60RESEARCHDEVELOPMENT62DEVELOPMENTPreclinicalSupportingActivityPreclinicalSupportingActivityOther2">#REF!</definedName>
    <definedName name="YTDPLGrossProfitExpense60RESEARCHDEVELOPMENT62DEVELOPMENTPreclinicalSupportingActivityPreclinicalSupportingActivityOther3" localSheetId="11">#REF!</definedName>
    <definedName name="YTDPLGrossProfitExpense60RESEARCHDEVELOPMENT62DEVELOPMENTPreclinicalSupportingActivityPreclinicalSupportingActivityOther3">#REF!</definedName>
    <definedName name="YTDPLGrossProfitExpense60RESEARCHDEVELOPMENT62DEVELOPMENTPreclinicalSupportingActivityPreINDanimalstudiesOS1" localSheetId="11">#REF!</definedName>
    <definedName name="YTDPLGrossProfitExpense60RESEARCHDEVELOPMENT62DEVELOPMENTPreclinicalSupportingActivityPreINDanimalstudiesOS1">#REF!</definedName>
    <definedName name="YTDPLGrossProfitExpense60RESEARCHDEVELOPMENT62DEVELOPMENTPreclinicalSupportingActivityPreINDanimalstudiesOS2" localSheetId="11">#REF!</definedName>
    <definedName name="YTDPLGrossProfitExpense60RESEARCHDEVELOPMENT62DEVELOPMENTPreclinicalSupportingActivityPreINDanimalstudiesOS2">#REF!</definedName>
    <definedName name="YTDPLGrossProfitExpense60RESEARCHDEVELOPMENT62DEVELOPMENTPreclinicalSupportingActivityPreINDanimalstudiesOS3" localSheetId="11">#REF!</definedName>
    <definedName name="YTDPLGrossProfitExpense60RESEARCHDEVELOPMENT62DEVELOPMENTPreclinicalSupportingActivityPreINDanimalstudiesOS3">#REF!</definedName>
    <definedName name="YTDPLGrossProfitExpense60RESEARCHDEVELOPMENT62DEVELOPMENTPreclinicalSupportingActivityRat1" localSheetId="11">#REF!</definedName>
    <definedName name="YTDPLGrossProfitExpense60RESEARCHDEVELOPMENT62DEVELOPMENTPreclinicalSupportingActivityRat1">#REF!</definedName>
    <definedName name="YTDPLGrossProfitExpense60RESEARCHDEVELOPMENT62DEVELOPMENTPreclinicalSupportingActivityRat2" localSheetId="11">#REF!</definedName>
    <definedName name="YTDPLGrossProfitExpense60RESEARCHDEVELOPMENT62DEVELOPMENTPreclinicalSupportingActivityRat2">#REF!</definedName>
    <definedName name="YTDPLGrossProfitExpense60RESEARCHDEVELOPMENT62DEVELOPMENTPreclinicalSupportingActivityRat3" localSheetId="11">#REF!</definedName>
    <definedName name="YTDPLGrossProfitExpense60RESEARCHDEVELOPMENT62DEVELOPMENTPreclinicalSupportingActivityRat3">#REF!</definedName>
    <definedName name="YTDPLGrossProfitExpense60RESEARCHDEVELOPMENT62DEVELOPMENTPreclinicalSupportingActivityTotalOtherSupportingActivities1" localSheetId="11">#REF!</definedName>
    <definedName name="YTDPLGrossProfitExpense60RESEARCHDEVELOPMENT62DEVELOPMENTPreclinicalSupportingActivityTotalOtherSupportingActivities1">#REF!</definedName>
    <definedName name="YTDPLGrossProfitExpense60RESEARCHDEVELOPMENT62DEVELOPMENTPreclinicalSupportingActivityTotalOtherSupportingActivities2" localSheetId="11">#REF!</definedName>
    <definedName name="YTDPLGrossProfitExpense60RESEARCHDEVELOPMENT62DEVELOPMENTPreclinicalSupportingActivityTotalOtherSupportingActivities2">#REF!</definedName>
    <definedName name="YTDPLGrossProfitExpense60RESEARCHDEVELOPMENT62DEVELOPMENTPreclinicalSupportingActivityTotalOtherSupportingActivities3" localSheetId="11">#REF!</definedName>
    <definedName name="YTDPLGrossProfitExpense60RESEARCHDEVELOPMENT62DEVELOPMENTPreclinicalSupportingActivityTotalOtherSupportingActivities3">#REF!</definedName>
    <definedName name="YTDPLGrossProfitExpense60RESEARCHDEVELOPMENT62DEVELOPMENTRegulatoryAffairs" localSheetId="11">#REF!</definedName>
    <definedName name="YTDPLGrossProfitExpense60RESEARCHDEVELOPMENT62DEVELOPMENTRegulatoryAffairs">#REF!</definedName>
    <definedName name="YTDPLGrossProfitExpense60RESEARCHDEVELOPMENT62DEVELOPMENTRegulatoryAffairs31UpdatebrochurePC1" localSheetId="11">#REF!</definedName>
    <definedName name="YTDPLGrossProfitExpense60RESEARCHDEVELOPMENT62DEVELOPMENTRegulatoryAffairs31UpdatebrochurePC1">#REF!</definedName>
    <definedName name="YTDPLGrossProfitExpense60RESEARCHDEVELOPMENT62DEVELOPMENTRegulatoryAffairs31UpdatebrochurePC2" localSheetId="11">#REF!</definedName>
    <definedName name="YTDPLGrossProfitExpense60RESEARCHDEVELOPMENT62DEVELOPMENTRegulatoryAffairs31UpdatebrochurePC2">#REF!</definedName>
    <definedName name="YTDPLGrossProfitExpense60RESEARCHDEVELOPMENT62DEVELOPMENTRegulatoryAffairs31UpdatebrochurePC3" localSheetId="11">#REF!</definedName>
    <definedName name="YTDPLGrossProfitExpense60RESEARCHDEVELOPMENT62DEVELOPMENTRegulatoryAffairs31UpdatebrochurePC3">#REF!</definedName>
    <definedName name="YTDPLGrossProfitExpense60RESEARCHDEVELOPMENT62DEVELOPMENTRegulatoryAffairs32SubmitPH2aprotocol1" localSheetId="11">#REF!</definedName>
    <definedName name="YTDPLGrossProfitExpense60RESEARCHDEVELOPMENT62DEVELOPMENTRegulatoryAffairs32SubmitPH2aprotocol1">#REF!</definedName>
    <definedName name="YTDPLGrossProfitExpense60RESEARCHDEVELOPMENT62DEVELOPMENTRegulatoryAffairs32SubmitPH2aprotocol2" localSheetId="11">#REF!</definedName>
    <definedName name="YTDPLGrossProfitExpense60RESEARCHDEVELOPMENT62DEVELOPMENTRegulatoryAffairs32SubmitPH2aprotocol2">#REF!</definedName>
    <definedName name="YTDPLGrossProfitExpense60RESEARCHDEVELOPMENT62DEVELOPMENTRegulatoryAffairs32SubmitPH2aprotocol3" localSheetId="11">#REF!</definedName>
    <definedName name="YTDPLGrossProfitExpense60RESEARCHDEVELOPMENT62DEVELOPMENTRegulatoryAffairs32SubmitPH2aprotocol3">#REF!</definedName>
    <definedName name="YTDPLGrossProfitExpense60RESEARCHDEVELOPMENT62DEVELOPMENTRegulatoryAffairs33SubmitPh1PCtrialreport1" localSheetId="11">#REF!</definedName>
    <definedName name="YTDPLGrossProfitExpense60RESEARCHDEVELOPMENT62DEVELOPMENTRegulatoryAffairs33SubmitPh1PCtrialreport1">#REF!</definedName>
    <definedName name="YTDPLGrossProfitExpense60RESEARCHDEVELOPMENT62DEVELOPMENTRegulatoryAffairs33SubmitPh1PCtrialreport2" localSheetId="11">#REF!</definedName>
    <definedName name="YTDPLGrossProfitExpense60RESEARCHDEVELOPMENT62DEVELOPMENTRegulatoryAffairs33SubmitPh1PCtrialreport2">#REF!</definedName>
    <definedName name="YTDPLGrossProfitExpense60RESEARCHDEVELOPMENT62DEVELOPMENTRegulatoryAffairs33SubmitPh1PCtrialreport3" localSheetId="11">#REF!</definedName>
    <definedName name="YTDPLGrossProfitExpense60RESEARCHDEVELOPMENT62DEVELOPMENTRegulatoryAffairs33SubmitPh1PCtrialreport3">#REF!</definedName>
    <definedName name="YTDPLGrossProfitExpense60RESEARCHDEVELOPMENT62DEVELOPMENTRegulatoryAffairs3424monthstabilityreportPC1" localSheetId="11">#REF!</definedName>
    <definedName name="YTDPLGrossProfitExpense60RESEARCHDEVELOPMENT62DEVELOPMENTRegulatoryAffairs3424monthstabilityreportPC1">#REF!</definedName>
    <definedName name="YTDPLGrossProfitExpense60RESEARCHDEVELOPMENT62DEVELOPMENTRegulatoryAffairs3424monthstabilityreportPC2" localSheetId="11">#REF!</definedName>
    <definedName name="YTDPLGrossProfitExpense60RESEARCHDEVELOPMENT62DEVELOPMENTRegulatoryAffairs3424monthstabilityreportPC2">#REF!</definedName>
    <definedName name="YTDPLGrossProfitExpense60RESEARCHDEVELOPMENT62DEVELOPMENTRegulatoryAffairs3424monthstabilityreportPC3" localSheetId="11">#REF!</definedName>
    <definedName name="YTDPLGrossProfitExpense60RESEARCHDEVELOPMENT62DEVELOPMENTRegulatoryAffairs3424monthstabilityreportPC3">#REF!</definedName>
    <definedName name="YTDPLGrossProfitExpense60RESEARCHDEVELOPMENT62DEVELOPMENTRegulatoryAffairs35Reportpotentialadverseevents1" localSheetId="11">#REF!</definedName>
    <definedName name="YTDPLGrossProfitExpense60RESEARCHDEVELOPMENT62DEVELOPMENTRegulatoryAffairs35Reportpotentialadverseevents1">#REF!</definedName>
    <definedName name="YTDPLGrossProfitExpense60RESEARCHDEVELOPMENT62DEVELOPMENTRegulatoryAffairs35Reportpotentialadverseevents2" localSheetId="11">#REF!</definedName>
    <definedName name="YTDPLGrossProfitExpense60RESEARCHDEVELOPMENT62DEVELOPMENTRegulatoryAffairs35Reportpotentialadverseevents2">#REF!</definedName>
    <definedName name="YTDPLGrossProfitExpense60RESEARCHDEVELOPMENT62DEVELOPMENTRegulatoryAffairs35Reportpotentialadverseevents3" localSheetId="11">#REF!</definedName>
    <definedName name="YTDPLGrossProfitExpense60RESEARCHDEVELOPMENT62DEVELOPMENTRegulatoryAffairs35Reportpotentialadverseevents3">#REF!</definedName>
    <definedName name="YTDPLGrossProfitExpense60RESEARCHDEVELOPMENT62DEVELOPMENTRegulatoryAffairs81PRX302BPHBrochureupdate1" localSheetId="11">#REF!</definedName>
    <definedName name="YTDPLGrossProfitExpense60RESEARCHDEVELOPMENT62DEVELOPMENTRegulatoryAffairs81PRX302BPHBrochureupdate1">#REF!</definedName>
    <definedName name="YTDPLGrossProfitExpense60RESEARCHDEVELOPMENT62DEVELOPMENTRegulatoryAffairs81PRX302BPHBrochureupdate2" localSheetId="11">#REF!</definedName>
    <definedName name="YTDPLGrossProfitExpense60RESEARCHDEVELOPMENT62DEVELOPMENTRegulatoryAffairs81PRX302BPHBrochureupdate2">#REF!</definedName>
    <definedName name="YTDPLGrossProfitExpense60RESEARCHDEVELOPMENT62DEVELOPMENTRegulatoryAffairs81PRX302BPHBrochureupdate3" localSheetId="11">#REF!</definedName>
    <definedName name="YTDPLGrossProfitExpense60RESEARCHDEVELOPMENT62DEVELOPMENTRegulatoryAffairs81PRX302BPHBrochureupdate3">#REF!</definedName>
    <definedName name="YTDPLGrossProfitExpense60RESEARCHDEVELOPMENT62DEVELOPMENTRegulatoryAffairs82SubmitPhase2aprotocol1" localSheetId="11">#REF!</definedName>
    <definedName name="YTDPLGrossProfitExpense60RESEARCHDEVELOPMENT62DEVELOPMENTRegulatoryAffairs82SubmitPhase2aprotocol1">#REF!</definedName>
    <definedName name="YTDPLGrossProfitExpense60RESEARCHDEVELOPMENT62DEVELOPMENTRegulatoryAffairs82SubmitPhase2aprotocol2" localSheetId="11">#REF!</definedName>
    <definedName name="YTDPLGrossProfitExpense60RESEARCHDEVELOPMENT62DEVELOPMENTRegulatoryAffairs82SubmitPhase2aprotocol2">#REF!</definedName>
    <definedName name="YTDPLGrossProfitExpense60RESEARCHDEVELOPMENT62DEVELOPMENTRegulatoryAffairs82SubmitPhase2aprotocol3" localSheetId="11">#REF!</definedName>
    <definedName name="YTDPLGrossProfitExpense60RESEARCHDEVELOPMENT62DEVELOPMENTRegulatoryAffairs82SubmitPhase2aprotocol3">#REF!</definedName>
    <definedName name="YTDPLGrossProfitExpense60RESEARCHDEVELOPMENT62DEVELOPMENTRegulatoryAffairs83Phase1BPHtrialreport1" localSheetId="11">#REF!</definedName>
    <definedName name="YTDPLGrossProfitExpense60RESEARCHDEVELOPMENT62DEVELOPMENTRegulatoryAffairs83Phase1BPHtrialreport1">#REF!</definedName>
    <definedName name="YTDPLGrossProfitExpense60RESEARCHDEVELOPMENT62DEVELOPMENTRegulatoryAffairs83Phase1BPHtrialreport2" localSheetId="11">#REF!</definedName>
    <definedName name="YTDPLGrossProfitExpense60RESEARCHDEVELOPMENT62DEVELOPMENTRegulatoryAffairs83Phase1BPHtrialreport2">#REF!</definedName>
    <definedName name="YTDPLGrossProfitExpense60RESEARCHDEVELOPMENT62DEVELOPMENTRegulatoryAffairs83Phase1BPHtrialreport3" localSheetId="11">#REF!</definedName>
    <definedName name="YTDPLGrossProfitExpense60RESEARCHDEVELOPMENT62DEVELOPMENTRegulatoryAffairs83Phase1BPHtrialreport3">#REF!</definedName>
    <definedName name="YTDPLGrossProfitExpense60RESEARCHDEVELOPMENT62DEVELOPMENTRegulatoryAffairs84reportofseriousadverseevent1" localSheetId="11">#REF!</definedName>
    <definedName name="YTDPLGrossProfitExpense60RESEARCHDEVELOPMENT62DEVELOPMENTRegulatoryAffairs84reportofseriousadverseevent1">#REF!</definedName>
    <definedName name="YTDPLGrossProfitExpense60RESEARCHDEVELOPMENT62DEVELOPMENTRegulatoryAffairs84reportofseriousadverseevent2" localSheetId="11">#REF!</definedName>
    <definedName name="YTDPLGrossProfitExpense60RESEARCHDEVELOPMENT62DEVELOPMENTRegulatoryAffairs84reportofseriousadverseevent2">#REF!</definedName>
    <definedName name="YTDPLGrossProfitExpense60RESEARCHDEVELOPMENT62DEVELOPMENTRegulatoryAffairs84reportofseriousadverseevent3" localSheetId="11">#REF!</definedName>
    <definedName name="YTDPLGrossProfitExpense60RESEARCHDEVELOPMENT62DEVELOPMENTRegulatoryAffairs84reportofseriousadverseevent3">#REF!</definedName>
    <definedName name="YTDPLGrossProfitExpense60RESEARCHDEVELOPMENT62DEVELOPMENTRegulatoryAffairsCLinicalHold" localSheetId="11">#REF!</definedName>
    <definedName name="YTDPLGrossProfitExpense60RESEARCHDEVELOPMENT62DEVELOPMENTRegulatoryAffairsCLinicalHold">#REF!</definedName>
    <definedName name="YTDPLGrossProfitExpense60RESEARCHDEVELOPMENT62DEVELOPMENTRegulatoryAffairsCLinicalHoldCLinicalHoldOther1" localSheetId="11">#REF!</definedName>
    <definedName name="YTDPLGrossProfitExpense60RESEARCHDEVELOPMENT62DEVELOPMENTRegulatoryAffairsCLinicalHoldCLinicalHoldOther1">#REF!</definedName>
    <definedName name="YTDPLGrossProfitExpense60RESEARCHDEVELOPMENT62DEVELOPMENTRegulatoryAffairsCLinicalHoldCLinicalHoldOther2" localSheetId="11">#REF!</definedName>
    <definedName name="YTDPLGrossProfitExpense60RESEARCHDEVELOPMENT62DEVELOPMENTRegulatoryAffairsCLinicalHoldCLinicalHoldOther2">#REF!</definedName>
    <definedName name="YTDPLGrossProfitExpense60RESEARCHDEVELOPMENT62DEVELOPMENTRegulatoryAffairsCLinicalHoldCLinicalHoldOther3" localSheetId="11">#REF!</definedName>
    <definedName name="YTDPLGrossProfitExpense60RESEARCHDEVELOPMENT62DEVELOPMENTRegulatoryAffairsCLinicalHoldCLinicalHoldOther3">#REF!</definedName>
    <definedName name="YTDPLGrossProfitExpense60RESEARCHDEVELOPMENT62DEVELOPMENTRegulatoryAffairsCLinicalHoldCTA1" localSheetId="11">#REF!</definedName>
    <definedName name="YTDPLGrossProfitExpense60RESEARCHDEVELOPMENT62DEVELOPMENTRegulatoryAffairsCLinicalHoldCTA1">#REF!</definedName>
    <definedName name="YTDPLGrossProfitExpense60RESEARCHDEVELOPMENT62DEVELOPMENTRegulatoryAffairsCLinicalHoldCTA2" localSheetId="11">#REF!</definedName>
    <definedName name="YTDPLGrossProfitExpense60RESEARCHDEVELOPMENT62DEVELOPMENTRegulatoryAffairsCLinicalHoldCTA2">#REF!</definedName>
    <definedName name="YTDPLGrossProfitExpense60RESEARCHDEVELOPMENT62DEVELOPMENTRegulatoryAffairsCLinicalHoldCTA3" localSheetId="11">#REF!</definedName>
    <definedName name="YTDPLGrossProfitExpense60RESEARCHDEVELOPMENT62DEVELOPMENTRegulatoryAffairsCLinicalHoldCTA3">#REF!</definedName>
    <definedName name="YTDPLGrossProfitExpense60RESEARCHDEVELOPMENT62DEVELOPMENTRegulatoryAffairsCLinicalHoldIND1" localSheetId="11">#REF!</definedName>
    <definedName name="YTDPLGrossProfitExpense60RESEARCHDEVELOPMENT62DEVELOPMENTRegulatoryAffairsCLinicalHoldIND1">#REF!</definedName>
    <definedName name="YTDPLGrossProfitExpense60RESEARCHDEVELOPMENT62DEVELOPMENTRegulatoryAffairsCLinicalHoldIND2" localSheetId="11">#REF!</definedName>
    <definedName name="YTDPLGrossProfitExpense60RESEARCHDEVELOPMENT62DEVELOPMENTRegulatoryAffairsCLinicalHoldIND2">#REF!</definedName>
    <definedName name="YTDPLGrossProfitExpense60RESEARCHDEVELOPMENT62DEVELOPMENTRegulatoryAffairsCLinicalHoldIND3" localSheetId="11">#REF!</definedName>
    <definedName name="YTDPLGrossProfitExpense60RESEARCHDEVELOPMENT62DEVELOPMENTRegulatoryAffairsCLinicalHoldIND3">#REF!</definedName>
    <definedName name="YTDPLGrossProfitExpense60RESEARCHDEVELOPMENT62DEVELOPMENTRegulatoryAffairsCLinicalHoldPreCTA1" localSheetId="11">#REF!</definedName>
    <definedName name="YTDPLGrossProfitExpense60RESEARCHDEVELOPMENT62DEVELOPMENTRegulatoryAffairsCLinicalHoldPreCTA1">#REF!</definedName>
    <definedName name="YTDPLGrossProfitExpense60RESEARCHDEVELOPMENT62DEVELOPMENTRegulatoryAffairsCLinicalHoldPreCTA2" localSheetId="11">#REF!</definedName>
    <definedName name="YTDPLGrossProfitExpense60RESEARCHDEVELOPMENT62DEVELOPMENTRegulatoryAffairsCLinicalHoldPreCTA2">#REF!</definedName>
    <definedName name="YTDPLGrossProfitExpense60RESEARCHDEVELOPMENT62DEVELOPMENTRegulatoryAffairsCLinicalHoldPreCTA3" localSheetId="11">#REF!</definedName>
    <definedName name="YTDPLGrossProfitExpense60RESEARCHDEVELOPMENT62DEVELOPMENTRegulatoryAffairsCLinicalHoldPreCTA3">#REF!</definedName>
    <definedName name="YTDPLGrossProfitExpense60RESEARCHDEVELOPMENT62DEVELOPMENTRegulatoryAffairsCLinicalHoldPreIND1" localSheetId="11">#REF!</definedName>
    <definedName name="YTDPLGrossProfitExpense60RESEARCHDEVELOPMENT62DEVELOPMENTRegulatoryAffairsCLinicalHoldPreIND1">#REF!</definedName>
    <definedName name="YTDPLGrossProfitExpense60RESEARCHDEVELOPMENT62DEVELOPMENTRegulatoryAffairsCLinicalHoldPreIND2" localSheetId="11">#REF!</definedName>
    <definedName name="YTDPLGrossProfitExpense60RESEARCHDEVELOPMENT62DEVELOPMENTRegulatoryAffairsCLinicalHoldPreIND2">#REF!</definedName>
    <definedName name="YTDPLGrossProfitExpense60RESEARCHDEVELOPMENT62DEVELOPMENTRegulatoryAffairsCLinicalHoldPreIND3" localSheetId="11">#REF!</definedName>
    <definedName name="YTDPLGrossProfitExpense60RESEARCHDEVELOPMENT62DEVELOPMENTRegulatoryAffairsCLinicalHoldPreIND3">#REF!</definedName>
    <definedName name="YTDPLGrossProfitExpense60RESEARCHDEVELOPMENT62DEVELOPMENTRegulatoryAffairsConsultants1" localSheetId="11">#REF!</definedName>
    <definedName name="YTDPLGrossProfitExpense60RESEARCHDEVELOPMENT62DEVELOPMENTRegulatoryAffairsConsultants1">#REF!</definedName>
    <definedName name="YTDPLGrossProfitExpense60RESEARCHDEVELOPMENT62DEVELOPMENTRegulatoryAffairsConsultants2" localSheetId="11">#REF!</definedName>
    <definedName name="YTDPLGrossProfitExpense60RESEARCHDEVELOPMENT62DEVELOPMENTRegulatoryAffairsConsultants2">#REF!</definedName>
    <definedName name="YTDPLGrossProfitExpense60RESEARCHDEVELOPMENT62DEVELOPMENTRegulatoryAffairsConsultants3" localSheetId="11">#REF!</definedName>
    <definedName name="YTDPLGrossProfitExpense60RESEARCHDEVELOPMENT62DEVELOPMENTRegulatoryAffairsConsultants3">#REF!</definedName>
    <definedName name="YTDPLGrossProfitExpense60RESEARCHDEVELOPMENT62DEVELOPMENTRegulatoryAffairsFilingCosts1" localSheetId="11">#REF!</definedName>
    <definedName name="YTDPLGrossProfitExpense60RESEARCHDEVELOPMENT62DEVELOPMENTRegulatoryAffairsFilingCosts1">#REF!</definedName>
    <definedName name="YTDPLGrossProfitExpense60RESEARCHDEVELOPMENT62DEVELOPMENTRegulatoryAffairsFilingCosts2" localSheetId="11">#REF!</definedName>
    <definedName name="YTDPLGrossProfitExpense60RESEARCHDEVELOPMENT62DEVELOPMENTRegulatoryAffairsFilingCosts2">#REF!</definedName>
    <definedName name="YTDPLGrossProfitExpense60RESEARCHDEVELOPMENT62DEVELOPMENTRegulatoryAffairsFilingCosts3" localSheetId="11">#REF!</definedName>
    <definedName name="YTDPLGrossProfitExpense60RESEARCHDEVELOPMENT62DEVELOPMENTRegulatoryAffairsFilingCosts3">#REF!</definedName>
    <definedName name="YTDPLGrossProfitExpense60RESEARCHDEVELOPMENT62DEVELOPMENTRegulatoryAffairsRegulatoryAffairsOther1" localSheetId="11">#REF!</definedName>
    <definedName name="YTDPLGrossProfitExpense60RESEARCHDEVELOPMENT62DEVELOPMENTRegulatoryAffairsRegulatoryAffairsOther1">#REF!</definedName>
    <definedName name="YTDPLGrossProfitExpense60RESEARCHDEVELOPMENT62DEVELOPMENTRegulatoryAffairsRegulatoryAffairsOther2" localSheetId="11">#REF!</definedName>
    <definedName name="YTDPLGrossProfitExpense60RESEARCHDEVELOPMENT62DEVELOPMENTRegulatoryAffairsRegulatoryAffairsOther2">#REF!</definedName>
    <definedName name="YTDPLGrossProfitExpense60RESEARCHDEVELOPMENT62DEVELOPMENTRegulatoryAffairsRegulatoryAffairsOther3" localSheetId="11">#REF!</definedName>
    <definedName name="YTDPLGrossProfitExpense60RESEARCHDEVELOPMENT62DEVELOPMENTRegulatoryAffairsRegulatoryAffairsOther3">#REF!</definedName>
    <definedName name="YTDPLGrossProfitExpense60RESEARCHDEVELOPMENT62DEVELOPMENTRegulatoryAffairsTotalCLinicalHold1" localSheetId="11">#REF!</definedName>
    <definedName name="YTDPLGrossProfitExpense60RESEARCHDEVELOPMENT62DEVELOPMENTRegulatoryAffairsTotalCLinicalHold1">#REF!</definedName>
    <definedName name="YTDPLGrossProfitExpense60RESEARCHDEVELOPMENT62DEVELOPMENTRegulatoryAffairsTotalCLinicalHold2" localSheetId="11">#REF!</definedName>
    <definedName name="YTDPLGrossProfitExpense60RESEARCHDEVELOPMENT62DEVELOPMENTRegulatoryAffairsTotalCLinicalHold2">#REF!</definedName>
    <definedName name="YTDPLGrossProfitExpense60RESEARCHDEVELOPMENT62DEVELOPMENTRegulatoryAffairsTotalCLinicalHold3" localSheetId="11">#REF!</definedName>
    <definedName name="YTDPLGrossProfitExpense60RESEARCHDEVELOPMENT62DEVELOPMENTRegulatoryAffairsTotalCLinicalHold3">#REF!</definedName>
    <definedName name="YTDPLGrossProfitExpense60RESEARCHDEVELOPMENT62DEVELOPMENTRegulatoryAffairsUSAgent1" localSheetId="11">#REF!</definedName>
    <definedName name="YTDPLGrossProfitExpense60RESEARCHDEVELOPMENT62DEVELOPMENTRegulatoryAffairsUSAgent1">#REF!</definedName>
    <definedName name="YTDPLGrossProfitExpense60RESEARCHDEVELOPMENT62DEVELOPMENTRegulatoryAffairsUSAgent2" localSheetId="11">#REF!</definedName>
    <definedName name="YTDPLGrossProfitExpense60RESEARCHDEVELOPMENT62DEVELOPMENTRegulatoryAffairsUSAgent2">#REF!</definedName>
    <definedName name="YTDPLGrossProfitExpense60RESEARCHDEVELOPMENT62DEVELOPMENTRegulatoryAffairsUSAgent3" localSheetId="11">#REF!</definedName>
    <definedName name="YTDPLGrossProfitExpense60RESEARCHDEVELOPMENT62DEVELOPMENTRegulatoryAffairsUSAgent3">#REF!</definedName>
    <definedName name="YTDPLGrossProfitExpense60RESEARCHDEVELOPMENT62DEVELOPMENTRRPStudy" localSheetId="11">#REF!</definedName>
    <definedName name="YTDPLGrossProfitExpense60RESEARCHDEVELOPMENT62DEVELOPMENTRRPStudy">#REF!</definedName>
    <definedName name="YTDPLGrossProfitExpense60RESEARCHDEVELOPMENT62DEVELOPMENTRRPStudyRRPClinical1" localSheetId="11">#REF!</definedName>
    <definedName name="YTDPLGrossProfitExpense60RESEARCHDEVELOPMENT62DEVELOPMENTRRPStudyRRPClinical1">#REF!</definedName>
    <definedName name="YTDPLGrossProfitExpense60RESEARCHDEVELOPMENT62DEVELOPMENTRRPStudyRRPClinical2" localSheetId="11">#REF!</definedName>
    <definedName name="YTDPLGrossProfitExpense60RESEARCHDEVELOPMENT62DEVELOPMENTRRPStudyRRPClinical2">#REF!</definedName>
    <definedName name="YTDPLGrossProfitExpense60RESEARCHDEVELOPMENT62DEVELOPMENTRRPStudyRRPClinical3" localSheetId="11">#REF!</definedName>
    <definedName name="YTDPLGrossProfitExpense60RESEARCHDEVELOPMENT62DEVELOPMENTRRPStudyRRPClinical3">#REF!</definedName>
    <definedName name="YTDPLGrossProfitExpense60RESEARCHDEVELOPMENT62DEVELOPMENTRRPStudyRRPCMCcosts1" localSheetId="11">#REF!</definedName>
    <definedName name="YTDPLGrossProfitExpense60RESEARCHDEVELOPMENT62DEVELOPMENTRRPStudyRRPCMCcosts1">#REF!</definedName>
    <definedName name="YTDPLGrossProfitExpense60RESEARCHDEVELOPMENT62DEVELOPMENTRRPStudyRRPCMCcosts2" localSheetId="11">#REF!</definedName>
    <definedName name="YTDPLGrossProfitExpense60RESEARCHDEVELOPMENT62DEVELOPMENTRRPStudyRRPCMCcosts2">#REF!</definedName>
    <definedName name="YTDPLGrossProfitExpense60RESEARCHDEVELOPMENT62DEVELOPMENTRRPStudyRRPCMCcosts3" localSheetId="11">#REF!</definedName>
    <definedName name="YTDPLGrossProfitExpense60RESEARCHDEVELOPMENT62DEVELOPMENTRRPStudyRRPCMCcosts3">#REF!</definedName>
    <definedName name="YTDPLGrossProfitExpense60RESEARCHDEVELOPMENT62DEVELOPMENTRRPStudyRRPRegulatory1" localSheetId="11">#REF!</definedName>
    <definedName name="YTDPLGrossProfitExpense60RESEARCHDEVELOPMENT62DEVELOPMENTRRPStudyRRPRegulatory1">#REF!</definedName>
    <definedName name="YTDPLGrossProfitExpense60RESEARCHDEVELOPMENT62DEVELOPMENTRRPStudyRRPRegulatory2" localSheetId="11">#REF!</definedName>
    <definedName name="YTDPLGrossProfitExpense60RESEARCHDEVELOPMENT62DEVELOPMENTRRPStudyRRPRegulatory2">#REF!</definedName>
    <definedName name="YTDPLGrossProfitExpense60RESEARCHDEVELOPMENT62DEVELOPMENTRRPStudyRRPRegulatory3" localSheetId="11">#REF!</definedName>
    <definedName name="YTDPLGrossProfitExpense60RESEARCHDEVELOPMENT62DEVELOPMENTRRPStudyRRPRegulatory3">#REF!</definedName>
    <definedName name="YTDPLGrossProfitExpense60RESEARCHDEVELOPMENT62DEVELOPMENTRRPStudyRRPStudyOther1" localSheetId="11">#REF!</definedName>
    <definedName name="YTDPLGrossProfitExpense60RESEARCHDEVELOPMENT62DEVELOPMENTRRPStudyRRPStudyOther1">#REF!</definedName>
    <definedName name="YTDPLGrossProfitExpense60RESEARCHDEVELOPMENT62DEVELOPMENTRRPStudyRRPStudyOther2" localSheetId="11">#REF!</definedName>
    <definedName name="YTDPLGrossProfitExpense60RESEARCHDEVELOPMENT62DEVELOPMENTRRPStudyRRPStudyOther2">#REF!</definedName>
    <definedName name="YTDPLGrossProfitExpense60RESEARCHDEVELOPMENT62DEVELOPMENTRRPStudyRRPStudyOther3" localSheetId="11">#REF!</definedName>
    <definedName name="YTDPLGrossProfitExpense60RESEARCHDEVELOPMENT62DEVELOPMENTRRPStudyRRPStudyOther3">#REF!</definedName>
    <definedName name="YTDPLGrossProfitExpense60RESEARCHDEVELOPMENT62DEVELOPMENTTotalAdministrationOther1" localSheetId="11">#REF!</definedName>
    <definedName name="YTDPLGrossProfitExpense60RESEARCHDEVELOPMENT62DEVELOPMENTTotalAdministrationOther1">#REF!</definedName>
    <definedName name="YTDPLGrossProfitExpense60RESEARCHDEVELOPMENT62DEVELOPMENTTotalAdministrationOther2" localSheetId="11">#REF!</definedName>
    <definedName name="YTDPLGrossProfitExpense60RESEARCHDEVELOPMENT62DEVELOPMENTTotalAdministrationOther2">#REF!</definedName>
    <definedName name="YTDPLGrossProfitExpense60RESEARCHDEVELOPMENT62DEVELOPMENTTotalAdministrationOther3" localSheetId="11">#REF!</definedName>
    <definedName name="YTDPLGrossProfitExpense60RESEARCHDEVELOPMENT62DEVELOPMENTTotalAdministrationOther3">#REF!</definedName>
    <definedName name="YTDPLGrossProfitExpense60RESEARCHDEVELOPMENT62DEVELOPMENTTotalClinicalTrial1" localSheetId="11">#REF!</definedName>
    <definedName name="YTDPLGrossProfitExpense60RESEARCHDEVELOPMENT62DEVELOPMENTTotalClinicalTrial1">#REF!</definedName>
    <definedName name="YTDPLGrossProfitExpense60RESEARCHDEVELOPMENT62DEVELOPMENTTotalClinicalTrial2" localSheetId="11">#REF!</definedName>
    <definedName name="YTDPLGrossProfitExpense60RESEARCHDEVELOPMENT62DEVELOPMENTTotalClinicalTrial2">#REF!</definedName>
    <definedName name="YTDPLGrossProfitExpense60RESEARCHDEVELOPMENT62DEVELOPMENTTotalClinicalTrial3" localSheetId="11">#REF!</definedName>
    <definedName name="YTDPLGrossProfitExpense60RESEARCHDEVELOPMENT62DEVELOPMENTTotalClinicalTrial3">#REF!</definedName>
    <definedName name="YTDPLGrossProfitExpense60RESEARCHDEVELOPMENT62DEVELOPMENTTotalCMCManufacturing1" localSheetId="11">#REF!</definedName>
    <definedName name="YTDPLGrossProfitExpense60RESEARCHDEVELOPMENT62DEVELOPMENTTotalCMCManufacturing1">#REF!</definedName>
    <definedName name="YTDPLGrossProfitExpense60RESEARCHDEVELOPMENT62DEVELOPMENTTotalCMCManufacturing2" localSheetId="11">#REF!</definedName>
    <definedName name="YTDPLGrossProfitExpense60RESEARCHDEVELOPMENT62DEVELOPMENTTotalCMCManufacturing2">#REF!</definedName>
    <definedName name="YTDPLGrossProfitExpense60RESEARCHDEVELOPMENT62DEVELOPMENTTotalCMCManufacturing3" localSheetId="11">#REF!</definedName>
    <definedName name="YTDPLGrossProfitExpense60RESEARCHDEVELOPMENT62DEVELOPMENTTotalCMCManufacturing3">#REF!</definedName>
    <definedName name="YTDPLGrossProfitExpense60RESEARCHDEVELOPMENT62DEVELOPMENTTotalOutsourcingClinicalCosts1" localSheetId="11">#REF!</definedName>
    <definedName name="YTDPLGrossProfitExpense60RESEARCHDEVELOPMENT62DEVELOPMENTTotalOutsourcingClinicalCosts1">#REF!</definedName>
    <definedName name="YTDPLGrossProfitExpense60RESEARCHDEVELOPMENT62DEVELOPMENTTotalOutsourcingClinicalCosts2" localSheetId="11">#REF!</definedName>
    <definedName name="YTDPLGrossProfitExpense60RESEARCHDEVELOPMENT62DEVELOPMENTTotalOutsourcingClinicalCosts2">#REF!</definedName>
    <definedName name="YTDPLGrossProfitExpense60RESEARCHDEVELOPMENT62DEVELOPMENTTotalOutsourcingClinicalCosts3" localSheetId="11">#REF!</definedName>
    <definedName name="YTDPLGrossProfitExpense60RESEARCHDEVELOPMENT62DEVELOPMENTTotalOutsourcingClinicalCosts3">#REF!</definedName>
    <definedName name="YTDPLGrossProfitExpense60RESEARCHDEVELOPMENT62DEVELOPMENTTotalPersonnelandContractors1" localSheetId="11">#REF!</definedName>
    <definedName name="YTDPLGrossProfitExpense60RESEARCHDEVELOPMENT62DEVELOPMENTTotalPersonnelandContractors1">#REF!</definedName>
    <definedName name="YTDPLGrossProfitExpense60RESEARCHDEVELOPMENT62DEVELOPMENTTotalPersonnelandContractors2" localSheetId="11">#REF!</definedName>
    <definedName name="YTDPLGrossProfitExpense60RESEARCHDEVELOPMENT62DEVELOPMENTTotalPersonnelandContractors2">#REF!</definedName>
    <definedName name="YTDPLGrossProfitExpense60RESEARCHDEVELOPMENT62DEVELOPMENTTotalPersonnelandContractors3" localSheetId="11">#REF!</definedName>
    <definedName name="YTDPLGrossProfitExpense60RESEARCHDEVELOPMENT62DEVELOPMENTTotalPersonnelandContractors3">#REF!</definedName>
    <definedName name="YTDPLGrossProfitExpense60RESEARCHDEVELOPMENT62DEVELOPMENTTotalPreclinicalSupportingActivity1" localSheetId="11">#REF!</definedName>
    <definedName name="YTDPLGrossProfitExpense60RESEARCHDEVELOPMENT62DEVELOPMENTTotalPreclinicalSupportingActivity1">#REF!</definedName>
    <definedName name="YTDPLGrossProfitExpense60RESEARCHDEVELOPMENT62DEVELOPMENTTotalPreclinicalSupportingActivity2" localSheetId="11">#REF!</definedName>
    <definedName name="YTDPLGrossProfitExpense60RESEARCHDEVELOPMENT62DEVELOPMENTTotalPreclinicalSupportingActivity2">#REF!</definedName>
    <definedName name="YTDPLGrossProfitExpense60RESEARCHDEVELOPMENT62DEVELOPMENTTotalPreclinicalSupportingActivity3" localSheetId="11">#REF!</definedName>
    <definedName name="YTDPLGrossProfitExpense60RESEARCHDEVELOPMENT62DEVELOPMENTTotalPreclinicalSupportingActivity3">#REF!</definedName>
    <definedName name="YTDPLGrossProfitExpense60RESEARCHDEVELOPMENT62DEVELOPMENTTotalRegulatoryAffairs1" localSheetId="11">#REF!</definedName>
    <definedName name="YTDPLGrossProfitExpense60RESEARCHDEVELOPMENT62DEVELOPMENTTotalRegulatoryAffairs1">#REF!</definedName>
    <definedName name="YTDPLGrossProfitExpense60RESEARCHDEVELOPMENT62DEVELOPMENTTotalRegulatoryAffairs2" localSheetId="11">#REF!</definedName>
    <definedName name="YTDPLGrossProfitExpense60RESEARCHDEVELOPMENT62DEVELOPMENTTotalRegulatoryAffairs2">#REF!</definedName>
    <definedName name="YTDPLGrossProfitExpense60RESEARCHDEVELOPMENT62DEVELOPMENTTotalRegulatoryAffairs3" localSheetId="11">#REF!</definedName>
    <definedName name="YTDPLGrossProfitExpense60RESEARCHDEVELOPMENT62DEVELOPMENTTotalRegulatoryAffairs3">#REF!</definedName>
    <definedName name="YTDPLGrossProfitExpense60RESEARCHDEVELOPMENT62DEVELOPMENTTotalRRPStudy1" localSheetId="11">#REF!</definedName>
    <definedName name="YTDPLGrossProfitExpense60RESEARCHDEVELOPMENT62DEVELOPMENTTotalRRPStudy1">#REF!</definedName>
    <definedName name="YTDPLGrossProfitExpense60RESEARCHDEVELOPMENT62DEVELOPMENTTotalRRPStudy2" localSheetId="11">#REF!</definedName>
    <definedName name="YTDPLGrossProfitExpense60RESEARCHDEVELOPMENT62DEVELOPMENTTotalRRPStudy2">#REF!</definedName>
    <definedName name="YTDPLGrossProfitExpense60RESEARCHDEVELOPMENT62DEVELOPMENTTotalRRPStudy3" localSheetId="11">#REF!</definedName>
    <definedName name="YTDPLGrossProfitExpense60RESEARCHDEVELOPMENT62DEVELOPMENTTotalRRPStudy3">#REF!</definedName>
    <definedName name="YTDPLGrossProfitExpense60RESEARCHDEVELOPMENT63INTELLECTUALPROPERTY" localSheetId="11">#REF!</definedName>
    <definedName name="YTDPLGrossProfitExpense60RESEARCHDEVELOPMENT63INTELLECTUALPROPERTY">#REF!</definedName>
    <definedName name="YTDPLGrossProfitExpense60RESEARCHDEVELOPMENT63INTELLECTUALPROPERTY63INTELLECTUALPROPERTYOther1" localSheetId="11">#REF!</definedName>
    <definedName name="YTDPLGrossProfitExpense60RESEARCHDEVELOPMENT63INTELLECTUALPROPERTY63INTELLECTUALPROPERTYOther1">#REF!</definedName>
    <definedName name="YTDPLGrossProfitExpense60RESEARCHDEVELOPMENT63INTELLECTUALPROPERTY63INTELLECTUALPROPERTYOther2" localSheetId="11">#REF!</definedName>
    <definedName name="YTDPLGrossProfitExpense60RESEARCHDEVELOPMENT63INTELLECTUALPROPERTY63INTELLECTUALPROPERTYOther2">#REF!</definedName>
    <definedName name="YTDPLGrossProfitExpense60RESEARCHDEVELOPMENT63INTELLECTUALPROPERTY63INTELLECTUALPROPERTYOther3" localSheetId="11">#REF!</definedName>
    <definedName name="YTDPLGrossProfitExpense60RESEARCHDEVELOPMENT63INTELLECTUALPROPERTY63INTELLECTUALPROPERTYOther3">#REF!</definedName>
    <definedName name="YTDPLGrossProfitExpense60RESEARCHDEVELOPMENT63INTELLECTUALPROPERTYLicenseFeesMilestones" localSheetId="11">#REF!</definedName>
    <definedName name="YTDPLGrossProfitExpense60RESEARCHDEVELOPMENT63INTELLECTUALPROPERTYLicenseFeesMilestones">#REF!</definedName>
    <definedName name="YTDPLGrossProfitExpense60RESEARCHDEVELOPMENT63INTELLECTUALPROPERTYLicenseFeesMilestonesINxinmilestone1" localSheetId="11">#REF!</definedName>
    <definedName name="YTDPLGrossProfitExpense60RESEARCHDEVELOPMENT63INTELLECTUALPROPERTYLicenseFeesMilestonesINxinmilestone1">#REF!</definedName>
    <definedName name="YTDPLGrossProfitExpense60RESEARCHDEVELOPMENT63INTELLECTUALPROPERTYLicenseFeesMilestonesINxinmilestone2" localSheetId="11">#REF!</definedName>
    <definedName name="YTDPLGrossProfitExpense60RESEARCHDEVELOPMENT63INTELLECTUALPROPERTYLicenseFeesMilestonesINxinmilestone2">#REF!</definedName>
    <definedName name="YTDPLGrossProfitExpense60RESEARCHDEVELOPMENT63INTELLECTUALPROPERTYLicenseFeesMilestonesINxinmilestone3" localSheetId="11">#REF!</definedName>
    <definedName name="YTDPLGrossProfitExpense60RESEARCHDEVELOPMENT63INTELLECTUALPROPERTYLicenseFeesMilestonesINxinmilestone3">#REF!</definedName>
    <definedName name="YTDPLGrossProfitExpense60RESEARCHDEVELOPMENT63INTELLECTUALPROPERTYLicenseFeesMilestonesLicensefeesHUMxin1" localSheetId="11">#REF!</definedName>
    <definedName name="YTDPLGrossProfitExpense60RESEARCHDEVELOPMENT63INTELLECTUALPROPERTYLicenseFeesMilestonesLicensefeesHUMxin1">#REF!</definedName>
    <definedName name="YTDPLGrossProfitExpense60RESEARCHDEVELOPMENT63INTELLECTUALPROPERTYLicenseFeesMilestonesLicensefeesHUMxin2" localSheetId="11">#REF!</definedName>
    <definedName name="YTDPLGrossProfitExpense60RESEARCHDEVELOPMENT63INTELLECTUALPROPERTYLicenseFeesMilestonesLicensefeesHUMxin2">#REF!</definedName>
    <definedName name="YTDPLGrossProfitExpense60RESEARCHDEVELOPMENT63INTELLECTUALPROPERTYLicenseFeesMilestonesLicensefeesHUMxin3" localSheetId="11">#REF!</definedName>
    <definedName name="YTDPLGrossProfitExpense60RESEARCHDEVELOPMENT63INTELLECTUALPROPERTYLicenseFeesMilestonesLicensefeesHUMxin3">#REF!</definedName>
    <definedName name="YTDPLGrossProfitExpense60RESEARCHDEVELOPMENT63INTELLECTUALPROPERTYLicenseFeesMilestonesLicensefeesInxin1" localSheetId="11">#REF!</definedName>
    <definedName name="YTDPLGrossProfitExpense60RESEARCHDEVELOPMENT63INTELLECTUALPROPERTYLicenseFeesMilestonesLicensefeesInxin1">#REF!</definedName>
    <definedName name="YTDPLGrossProfitExpense60RESEARCHDEVELOPMENT63INTELLECTUALPROPERTYLicenseFeesMilestonesLicensefeesInxin2" localSheetId="11">#REF!</definedName>
    <definedName name="YTDPLGrossProfitExpense60RESEARCHDEVELOPMENT63INTELLECTUALPROPERTYLicenseFeesMilestonesLicensefeesInxin2">#REF!</definedName>
    <definedName name="YTDPLGrossProfitExpense60RESEARCHDEVELOPMENT63INTELLECTUALPROPERTYLicenseFeesMilestonesLicensefeesInxin3" localSheetId="11">#REF!</definedName>
    <definedName name="YTDPLGrossProfitExpense60RESEARCHDEVELOPMENT63INTELLECTUALPROPERTYLicenseFeesMilestonesLicensefeesInxin3">#REF!</definedName>
    <definedName name="YTDPLGrossProfitExpense60RESEARCHDEVELOPMENT63INTELLECTUALPROPERTYLicenseFeesMilestonesLicensefeesJHUIDCLung1" localSheetId="11">#REF!</definedName>
    <definedName name="YTDPLGrossProfitExpense60RESEARCHDEVELOPMENT63INTELLECTUALPROPERTYLicenseFeesMilestonesLicensefeesJHUIDCLung1">#REF!</definedName>
    <definedName name="YTDPLGrossProfitExpense60RESEARCHDEVELOPMENT63INTELLECTUALPROPERTYLicenseFeesMilestonesLicensefeesJHUIDCLung2" localSheetId="11">#REF!</definedName>
    <definedName name="YTDPLGrossProfitExpense60RESEARCHDEVELOPMENT63INTELLECTUALPROPERTYLicenseFeesMilestonesLicensefeesJHUIDCLung2">#REF!</definedName>
    <definedName name="YTDPLGrossProfitExpense60RESEARCHDEVELOPMENT63INTELLECTUALPROPERTYLicenseFeesMilestonesLicensefeesJHUIDCLung3" localSheetId="11">#REF!</definedName>
    <definedName name="YTDPLGrossProfitExpense60RESEARCHDEVELOPMENT63INTELLECTUALPROPERTYLicenseFeesMilestonesLicensefeesJHUIDCLung3">#REF!</definedName>
    <definedName name="YTDPLGrossProfitExpense60RESEARCHDEVELOPMENT63INTELLECTUALPROPERTYLicenseFeesMilestonesLicenseFeesMilestonesOther1" localSheetId="11">#REF!</definedName>
    <definedName name="YTDPLGrossProfitExpense60RESEARCHDEVELOPMENT63INTELLECTUALPROPERTYLicenseFeesMilestonesLicenseFeesMilestonesOther1">#REF!</definedName>
    <definedName name="YTDPLGrossProfitExpense60RESEARCHDEVELOPMENT63INTELLECTUALPROPERTYLicenseFeesMilestonesLicenseFeesMilestonesOther2" localSheetId="11">#REF!</definedName>
    <definedName name="YTDPLGrossProfitExpense60RESEARCHDEVELOPMENT63INTELLECTUALPROPERTYLicenseFeesMilestonesLicenseFeesMilestonesOther2">#REF!</definedName>
    <definedName name="YTDPLGrossProfitExpense60RESEARCHDEVELOPMENT63INTELLECTUALPROPERTYLicenseFeesMilestonesLicenseFeesMilestonesOther3" localSheetId="11">#REF!</definedName>
    <definedName name="YTDPLGrossProfitExpense60RESEARCHDEVELOPMENT63INTELLECTUALPROPERTYLicenseFeesMilestonesLicenseFeesMilestonesOther3">#REF!</definedName>
    <definedName name="YTDPLGrossProfitExpense60RESEARCHDEVELOPMENT63INTELLECTUALPROPERTYLicenseFeesMilestonesLicensefeesPORxin" localSheetId="11">#REF!</definedName>
    <definedName name="YTDPLGrossProfitExpense60RESEARCHDEVELOPMENT63INTELLECTUALPROPERTYLicenseFeesMilestonesLicensefeesPORxin">#REF!</definedName>
    <definedName name="YTDPLGrossProfitExpense60RESEARCHDEVELOPMENT63INTELLECTUALPROPERTYLicenseFeesMilestonesLicensefeesPORxinBPHlicensefeesonexecution1" localSheetId="11">#REF!</definedName>
    <definedName name="YTDPLGrossProfitExpense60RESEARCHDEVELOPMENT63INTELLECTUALPROPERTYLicenseFeesMilestonesLicensefeesPORxinBPHlicensefeesonexecution1">#REF!</definedName>
    <definedName name="YTDPLGrossProfitExpense60RESEARCHDEVELOPMENT63INTELLECTUALPROPERTYLicenseFeesMilestonesLicensefeesPORxinBPHlicensefeesonexecution2" localSheetId="11">#REF!</definedName>
    <definedName name="YTDPLGrossProfitExpense60RESEARCHDEVELOPMENT63INTELLECTUALPROPERTYLicenseFeesMilestonesLicensefeesPORxinBPHlicensefeesonexecution2">#REF!</definedName>
    <definedName name="YTDPLGrossProfitExpense60RESEARCHDEVELOPMENT63INTELLECTUALPROPERTYLicenseFeesMilestonesLicensefeesPORxinBPHlicensefeesonexecution3" localSheetId="11">#REF!</definedName>
    <definedName name="YTDPLGrossProfitExpense60RESEARCHDEVELOPMENT63INTELLECTUALPROPERTYLicenseFeesMilestonesLicensefeesPORxinBPHlicensefeesonexecution3">#REF!</definedName>
    <definedName name="YTDPLGrossProfitExpense60RESEARCHDEVELOPMENT63INTELLECTUALPROPERTYLicenseFeesMilestonesLicensefeesPORxinJHUIDCmilestonephase1BPH1" localSheetId="11">#REF!</definedName>
    <definedName name="YTDPLGrossProfitExpense60RESEARCHDEVELOPMENT63INTELLECTUALPROPERTYLicenseFeesMilestonesLicensefeesPORxinJHUIDCmilestonephase1BPH1">#REF!</definedName>
    <definedName name="YTDPLGrossProfitExpense60RESEARCHDEVELOPMENT63INTELLECTUALPROPERTYLicenseFeesMilestonesLicensefeesPORxinJHUIDCmilestonephase1BPH2" localSheetId="11">#REF!</definedName>
    <definedName name="YTDPLGrossProfitExpense60RESEARCHDEVELOPMENT63INTELLECTUALPROPERTYLicenseFeesMilestonesLicensefeesPORxinJHUIDCmilestonephase1BPH2">#REF!</definedName>
    <definedName name="YTDPLGrossProfitExpense60RESEARCHDEVELOPMENT63INTELLECTUALPROPERTYLicenseFeesMilestonesLicensefeesPORxinJHUIDCmilestonephase1BPH3" localSheetId="11">#REF!</definedName>
    <definedName name="YTDPLGrossProfitExpense60RESEARCHDEVELOPMENT63INTELLECTUALPROPERTYLicenseFeesMilestonesLicensefeesPORxinJHUIDCmilestonephase1BPH3">#REF!</definedName>
    <definedName name="YTDPLGrossProfitExpense60RESEARCHDEVELOPMENT63INTELLECTUALPROPERTYLicenseFeesMilestonesLicensefeesPORxinLicensefeesPORxinOther1" localSheetId="11">#REF!</definedName>
    <definedName name="YTDPLGrossProfitExpense60RESEARCHDEVELOPMENT63INTELLECTUALPROPERTYLicenseFeesMilestonesLicensefeesPORxinLicensefeesPORxinOther1">#REF!</definedName>
    <definedName name="YTDPLGrossProfitExpense60RESEARCHDEVELOPMENT63INTELLECTUALPROPERTYLicenseFeesMilestonesLicensefeesPORxinLicensefeesPORxinOther2" localSheetId="11">#REF!</definedName>
    <definedName name="YTDPLGrossProfitExpense60RESEARCHDEVELOPMENT63INTELLECTUALPROPERTYLicenseFeesMilestonesLicensefeesPORxinLicensefeesPORxinOther2">#REF!</definedName>
    <definedName name="YTDPLGrossProfitExpense60RESEARCHDEVELOPMENT63INTELLECTUALPROPERTYLicenseFeesMilestonesLicensefeesPORxinLicensefeesPORxinOther3" localSheetId="11">#REF!</definedName>
    <definedName name="YTDPLGrossProfitExpense60RESEARCHDEVELOPMENT63INTELLECTUALPROPERTYLicenseFeesMilestonesLicensefeesPORxinLicensefeesPORxinOther3">#REF!</definedName>
    <definedName name="YTDPLGrossProfitExpense60RESEARCHDEVELOPMENT63INTELLECTUALPROPERTYLicenseFeesMilestonesLicensefeesPORxinProstatelicensefeesJHUIDC1" localSheetId="11">#REF!</definedName>
    <definedName name="YTDPLGrossProfitExpense60RESEARCHDEVELOPMENT63INTELLECTUALPROPERTYLicenseFeesMilestonesLicensefeesPORxinProstatelicensefeesJHUIDC1">#REF!</definedName>
    <definedName name="YTDPLGrossProfitExpense60RESEARCHDEVELOPMENT63INTELLECTUALPROPERTYLicenseFeesMilestonesLicensefeesPORxinProstatelicensefeesJHUIDC2" localSheetId="11">#REF!</definedName>
    <definedName name="YTDPLGrossProfitExpense60RESEARCHDEVELOPMENT63INTELLECTUALPROPERTYLicenseFeesMilestonesLicensefeesPORxinProstatelicensefeesJHUIDC2">#REF!</definedName>
    <definedName name="YTDPLGrossProfitExpense60RESEARCHDEVELOPMENT63INTELLECTUALPROPERTYLicenseFeesMilestonesLicensefeesPORxinProstatelicensefeesJHUIDC3" localSheetId="11">#REF!</definedName>
    <definedName name="YTDPLGrossProfitExpense60RESEARCHDEVELOPMENT63INTELLECTUALPROPERTYLicenseFeesMilestonesLicensefeesPORxinProstatelicensefeesJHUIDC3">#REF!</definedName>
    <definedName name="YTDPLGrossProfitExpense60RESEARCHDEVELOPMENT63INTELLECTUALPROPERTYLicenseFeesMilestonesTotalLicensefeesPORxin1" localSheetId="11">#REF!</definedName>
    <definedName name="YTDPLGrossProfitExpense60RESEARCHDEVELOPMENT63INTELLECTUALPROPERTYLicenseFeesMilestonesTotalLicensefeesPORxin1">#REF!</definedName>
    <definedName name="YTDPLGrossProfitExpense60RESEARCHDEVELOPMENT63INTELLECTUALPROPERTYLicenseFeesMilestonesTotalLicensefeesPORxin2" localSheetId="11">#REF!</definedName>
    <definedName name="YTDPLGrossProfitExpense60RESEARCHDEVELOPMENT63INTELLECTUALPROPERTYLicenseFeesMilestonesTotalLicensefeesPORxin2">#REF!</definedName>
    <definedName name="YTDPLGrossProfitExpense60RESEARCHDEVELOPMENT63INTELLECTUALPROPERTYLicenseFeesMilestonesTotalLicensefeesPORxin3" localSheetId="11">#REF!</definedName>
    <definedName name="YTDPLGrossProfitExpense60RESEARCHDEVELOPMENT63INTELLECTUALPROPERTYLicenseFeesMilestonesTotalLicensefeesPORxin3">#REF!</definedName>
    <definedName name="YTDPLGrossProfitExpense60RESEARCHDEVELOPMENT63INTELLECTUALPROPERTYPatentApplicationProsecution" localSheetId="11">#REF!</definedName>
    <definedName name="YTDPLGrossProfitExpense60RESEARCHDEVELOPMENT63INTELLECTUALPROPERTYPatentApplicationProsecution">#REF!</definedName>
    <definedName name="YTDPLGrossProfitExpense60RESEARCHDEVELOPMENT63INTELLECTUALPROPERTYPatentApplicationProsecutionAmortisationofIP1" localSheetId="11">#REF!</definedName>
    <definedName name="YTDPLGrossProfitExpense60RESEARCHDEVELOPMENT63INTELLECTUALPROPERTYPatentApplicationProsecutionAmortisationofIP1">#REF!</definedName>
    <definedName name="YTDPLGrossProfitExpense60RESEARCHDEVELOPMENT63INTELLECTUALPROPERTYPatentApplicationProsecutionAmortisationofIP2" localSheetId="11">#REF!</definedName>
    <definedName name="YTDPLGrossProfitExpense60RESEARCHDEVELOPMENT63INTELLECTUALPROPERTYPatentApplicationProsecutionAmortisationofIP2">#REF!</definedName>
    <definedName name="YTDPLGrossProfitExpense60RESEARCHDEVELOPMENT63INTELLECTUALPROPERTYPatentApplicationProsecutionAmortisationofIP3" localSheetId="11">#REF!</definedName>
    <definedName name="YTDPLGrossProfitExpense60RESEARCHDEVELOPMENT63INTELLECTUALPROPERTYPatentApplicationProsecutionAmortisationofIP3">#REF!</definedName>
    <definedName name="YTDPLGrossProfitExpense60RESEARCHDEVELOPMENT63INTELLECTUALPROPERTYPatentApplicationProsecutionIP" localSheetId="11">#REF!</definedName>
    <definedName name="YTDPLGrossProfitExpense60RESEARCHDEVELOPMENT63INTELLECTUALPROPERTYPatentApplicationProsecutionIP">#REF!</definedName>
    <definedName name="YTDPLGrossProfitExpense60RESEARCHDEVELOPMENT63INTELLECTUALPROPERTYPatentApplicationProsecutionIP1" localSheetId="11">#REF!</definedName>
    <definedName name="YTDPLGrossProfitExpense60RESEARCHDEVELOPMENT63INTELLECTUALPROPERTYPatentApplicationProsecutionIP1">#REF!</definedName>
    <definedName name="YTDPLGrossProfitExpense60RESEARCHDEVELOPMENT63INTELLECTUALPROPERTYPatentApplicationProsecutionIP2" localSheetId="11">#REF!</definedName>
    <definedName name="YTDPLGrossProfitExpense60RESEARCHDEVELOPMENT63INTELLECTUALPROPERTYPatentApplicationProsecutionIP2">#REF!</definedName>
    <definedName name="YTDPLGrossProfitExpense60RESEARCHDEVELOPMENT63INTELLECTUALPROPERTYPatentApplicationProsecutionIP3" localSheetId="11">#REF!</definedName>
    <definedName name="YTDPLGrossProfitExpense60RESEARCHDEVELOPMENT63INTELLECTUALPROPERTYPatentApplicationProsecutionIP3">#REF!</definedName>
    <definedName name="YTDPLGrossProfitExpense60RESEARCHDEVELOPMENT63INTELLECTUALPROPERTYPatentApplicationProsecutionIPIPOther1" localSheetId="11">#REF!</definedName>
    <definedName name="YTDPLGrossProfitExpense60RESEARCHDEVELOPMENT63INTELLECTUALPROPERTYPatentApplicationProsecutionIPIPOther1">#REF!</definedName>
    <definedName name="YTDPLGrossProfitExpense60RESEARCHDEVELOPMENT63INTELLECTUALPROPERTYPatentApplicationProsecutionIPIPOther2" localSheetId="11">#REF!</definedName>
    <definedName name="YTDPLGrossProfitExpense60RESEARCHDEVELOPMENT63INTELLECTUALPROPERTYPatentApplicationProsecutionIPIPOther2">#REF!</definedName>
    <definedName name="YTDPLGrossProfitExpense60RESEARCHDEVELOPMENT63INTELLECTUALPROPERTYPatentApplicationProsecutionIPIPOther3" localSheetId="11">#REF!</definedName>
    <definedName name="YTDPLGrossProfitExpense60RESEARCHDEVELOPMENT63INTELLECTUALPROPERTYPatentApplicationProsecutionIPIPOther3">#REF!</definedName>
    <definedName name="YTDPLGrossProfitExpense60RESEARCHDEVELOPMENT63INTELLECTUALPROPERTYPatentApplicationProsecutionlegalfees1" localSheetId="11">#REF!</definedName>
    <definedName name="YTDPLGrossProfitExpense60RESEARCHDEVELOPMENT63INTELLECTUALPROPERTYPatentApplicationProsecutionlegalfees1">#REF!</definedName>
    <definedName name="YTDPLGrossProfitExpense60RESEARCHDEVELOPMENT63INTELLECTUALPROPERTYPatentApplicationProsecutionlegalfees2" localSheetId="11">#REF!</definedName>
    <definedName name="YTDPLGrossProfitExpense60RESEARCHDEVELOPMENT63INTELLECTUALPROPERTYPatentApplicationProsecutionlegalfees2">#REF!</definedName>
    <definedName name="YTDPLGrossProfitExpense60RESEARCHDEVELOPMENT63INTELLECTUALPROPERTYPatentApplicationProsecutionlegalfees3" localSheetId="11">#REF!</definedName>
    <definedName name="YTDPLGrossProfitExpense60RESEARCHDEVELOPMENT63INTELLECTUALPROPERTYPatentApplicationProsecutionlegalfees3">#REF!</definedName>
    <definedName name="YTDPLGrossProfitExpense60RESEARCHDEVELOPMENT63INTELLECTUALPROPERTYPatentApplicationProsecutionOptionfees1" localSheetId="11">#REF!</definedName>
    <definedName name="YTDPLGrossProfitExpense60RESEARCHDEVELOPMENT63INTELLECTUALPROPERTYPatentApplicationProsecutionOptionfees1">#REF!</definedName>
    <definedName name="YTDPLGrossProfitExpense60RESEARCHDEVELOPMENT63INTELLECTUALPROPERTYPatentApplicationProsecutionOptionfees2" localSheetId="11">#REF!</definedName>
    <definedName name="YTDPLGrossProfitExpense60RESEARCHDEVELOPMENT63INTELLECTUALPROPERTYPatentApplicationProsecutionOptionfees2">#REF!</definedName>
    <definedName name="YTDPLGrossProfitExpense60RESEARCHDEVELOPMENT63INTELLECTUALPROPERTYPatentApplicationProsecutionOptionfees3" localSheetId="11">#REF!</definedName>
    <definedName name="YTDPLGrossProfitExpense60RESEARCHDEVELOPMENT63INTELLECTUALPROPERTYPatentApplicationProsecutionOptionfees3">#REF!</definedName>
    <definedName name="YTDPLGrossProfitExpense60RESEARCHDEVELOPMENT63INTELLECTUALPROPERTYPatentApplicationProsecutionPatentandlicensing1" localSheetId="11">#REF!</definedName>
    <definedName name="YTDPLGrossProfitExpense60RESEARCHDEVELOPMENT63INTELLECTUALPROPERTYPatentApplicationProsecutionPatentandlicensing1">#REF!</definedName>
    <definedName name="YTDPLGrossProfitExpense60RESEARCHDEVELOPMENT63INTELLECTUALPROPERTYPatentApplicationProsecutionPatentandlicensing2" localSheetId="11">#REF!</definedName>
    <definedName name="YTDPLGrossProfitExpense60RESEARCHDEVELOPMENT63INTELLECTUALPROPERTYPatentApplicationProsecutionPatentandlicensing2">#REF!</definedName>
    <definedName name="YTDPLGrossProfitExpense60RESEARCHDEVELOPMENT63INTELLECTUALPROPERTYPatentApplicationProsecutionPatentandlicensing3" localSheetId="11">#REF!</definedName>
    <definedName name="YTDPLGrossProfitExpense60RESEARCHDEVELOPMENT63INTELLECTUALPROPERTYPatentApplicationProsecutionPatentandlicensing3">#REF!</definedName>
    <definedName name="YTDPLGrossProfitExpense60RESEARCHDEVELOPMENT63INTELLECTUALPROPERTYPatentApplicationProsecutionPatentApplicationProsecutionOther1" localSheetId="11">#REF!</definedName>
    <definedName name="YTDPLGrossProfitExpense60RESEARCHDEVELOPMENT63INTELLECTUALPROPERTYPatentApplicationProsecutionPatentApplicationProsecutionOther1">#REF!</definedName>
    <definedName name="YTDPLGrossProfitExpense60RESEARCHDEVELOPMENT63INTELLECTUALPROPERTYPatentApplicationProsecutionPatentApplicationProsecutionOther2" localSheetId="11">#REF!</definedName>
    <definedName name="YTDPLGrossProfitExpense60RESEARCHDEVELOPMENT63INTELLECTUALPROPERTYPatentApplicationProsecutionPatentApplicationProsecutionOther2">#REF!</definedName>
    <definedName name="YTDPLGrossProfitExpense60RESEARCHDEVELOPMENT63INTELLECTUALPROPERTYPatentApplicationProsecutionPatentApplicationProsecutionOther3" localSheetId="11">#REF!</definedName>
    <definedName name="YTDPLGrossProfitExpense60RESEARCHDEVELOPMENT63INTELLECTUALPROPERTYPatentApplicationProsecutionPatentApplicationProsecutionOther3">#REF!</definedName>
    <definedName name="YTDPLGrossProfitExpense60RESEARCHDEVELOPMENT63INTELLECTUALPROPERTYPatentApplicationProsecutionPatentcosts" localSheetId="11">#REF!</definedName>
    <definedName name="YTDPLGrossProfitExpense60RESEARCHDEVELOPMENT63INTELLECTUALPROPERTYPatentApplicationProsecutionPatentcosts">#REF!</definedName>
    <definedName name="YTDPLGrossProfitExpense60RESEARCHDEVELOPMENT63INTELLECTUALPROPERTYPatentApplicationProsecutionPatentcostsHUMxinPatentcosts1" localSheetId="11">#REF!</definedName>
    <definedName name="YTDPLGrossProfitExpense60RESEARCHDEVELOPMENT63INTELLECTUALPROPERTYPatentApplicationProsecutionPatentcostsHUMxinPatentcosts1">#REF!</definedName>
    <definedName name="YTDPLGrossProfitExpense60RESEARCHDEVELOPMENT63INTELLECTUALPROPERTYPatentApplicationProsecutionPatentcostsHUMxinPatentcosts2" localSheetId="11">#REF!</definedName>
    <definedName name="YTDPLGrossProfitExpense60RESEARCHDEVELOPMENT63INTELLECTUALPROPERTYPatentApplicationProsecutionPatentcostsHUMxinPatentcosts2">#REF!</definedName>
    <definedName name="YTDPLGrossProfitExpense60RESEARCHDEVELOPMENT63INTELLECTUALPROPERTYPatentApplicationProsecutionPatentcostsHUMxinPatentcosts3" localSheetId="11">#REF!</definedName>
    <definedName name="YTDPLGrossProfitExpense60RESEARCHDEVELOPMENT63INTELLECTUALPROPERTYPatentApplicationProsecutionPatentcostsHUMxinPatentcosts3">#REF!</definedName>
    <definedName name="YTDPLGrossProfitExpense60RESEARCHDEVELOPMENT63INTELLECTUALPROPERTYPatentApplicationProsecutionPatentcostsINxinStemCell1" localSheetId="11">#REF!</definedName>
    <definedName name="YTDPLGrossProfitExpense60RESEARCHDEVELOPMENT63INTELLECTUALPROPERTYPatentApplicationProsecutionPatentcostsINxinStemCell1">#REF!</definedName>
    <definedName name="YTDPLGrossProfitExpense60RESEARCHDEVELOPMENT63INTELLECTUALPROPERTYPatentApplicationProsecutionPatentcostsINxinStemCell2" localSheetId="11">#REF!</definedName>
    <definedName name="YTDPLGrossProfitExpense60RESEARCHDEVELOPMENT63INTELLECTUALPROPERTYPatentApplicationProsecutionPatentcostsINxinStemCell2">#REF!</definedName>
    <definedName name="YTDPLGrossProfitExpense60RESEARCHDEVELOPMENT63INTELLECTUALPROPERTYPatentApplicationProsecutionPatentcostsINxinStemCell3" localSheetId="11">#REF!</definedName>
    <definedName name="YTDPLGrossProfitExpense60RESEARCHDEVELOPMENT63INTELLECTUALPROPERTYPatentApplicationProsecutionPatentcostsINxinStemCell3">#REF!</definedName>
    <definedName name="YTDPLGrossProfitExpense60RESEARCHDEVELOPMENT63INTELLECTUALPROPERTYPatentApplicationProsecutionPatentcostsPatentcostsgeneral1" localSheetId="11">#REF!</definedName>
    <definedName name="YTDPLGrossProfitExpense60RESEARCHDEVELOPMENT63INTELLECTUALPROPERTYPatentApplicationProsecutionPatentcostsPatentcostsgeneral1">#REF!</definedName>
    <definedName name="YTDPLGrossProfitExpense60RESEARCHDEVELOPMENT63INTELLECTUALPROPERTYPatentApplicationProsecutionPatentcostsPatentcostsgeneral2" localSheetId="11">#REF!</definedName>
    <definedName name="YTDPLGrossProfitExpense60RESEARCHDEVELOPMENT63INTELLECTUALPROPERTYPatentApplicationProsecutionPatentcostsPatentcostsgeneral2">#REF!</definedName>
    <definedName name="YTDPLGrossProfitExpense60RESEARCHDEVELOPMENT63INTELLECTUALPROPERTYPatentApplicationProsecutionPatentcostsPatentcostsgeneral3" localSheetId="11">#REF!</definedName>
    <definedName name="YTDPLGrossProfitExpense60RESEARCHDEVELOPMENT63INTELLECTUALPROPERTYPatentApplicationProsecutionPatentcostsPatentcostsgeneral3">#REF!</definedName>
    <definedName name="YTDPLGrossProfitExpense60RESEARCHDEVELOPMENT63INTELLECTUALPROPERTYPatentApplicationProsecutionPatentcostsPatentcostsOther1" localSheetId="11">#REF!</definedName>
    <definedName name="YTDPLGrossProfitExpense60RESEARCHDEVELOPMENT63INTELLECTUALPROPERTYPatentApplicationProsecutionPatentcostsPatentcostsOther1">#REF!</definedName>
    <definedName name="YTDPLGrossProfitExpense60RESEARCHDEVELOPMENT63INTELLECTUALPROPERTYPatentApplicationProsecutionPatentcostsPatentcostsOther2" localSheetId="11">#REF!</definedName>
    <definedName name="YTDPLGrossProfitExpense60RESEARCHDEVELOPMENT63INTELLECTUALPROPERTYPatentApplicationProsecutionPatentcostsPatentcostsOther2">#REF!</definedName>
    <definedName name="YTDPLGrossProfitExpense60RESEARCHDEVELOPMENT63INTELLECTUALPROPERTYPatentApplicationProsecutionPatentcostsPatentcostsOther3" localSheetId="11">#REF!</definedName>
    <definedName name="YTDPLGrossProfitExpense60RESEARCHDEVELOPMENT63INTELLECTUALPROPERTYPatentApplicationProsecutionPatentcostsPatentcostsOther3">#REF!</definedName>
    <definedName name="YTDPLGrossProfitExpense60RESEARCHDEVELOPMENT63INTELLECTUALPROPERTYPatentApplicationProsecutionPatentcostsPORxinBPHPatentcosts1" localSheetId="11">#REF!</definedName>
    <definedName name="YTDPLGrossProfitExpense60RESEARCHDEVELOPMENT63INTELLECTUALPROPERTYPatentApplicationProsecutionPatentcostsPORxinBPHPatentcosts1">#REF!</definedName>
    <definedName name="YTDPLGrossProfitExpense60RESEARCHDEVELOPMENT63INTELLECTUALPROPERTYPatentApplicationProsecutionPatentcostsPORxinBPHPatentcosts2" localSheetId="11">#REF!</definedName>
    <definedName name="YTDPLGrossProfitExpense60RESEARCHDEVELOPMENT63INTELLECTUALPROPERTYPatentApplicationProsecutionPatentcostsPORxinBPHPatentcosts2">#REF!</definedName>
    <definedName name="YTDPLGrossProfitExpense60RESEARCHDEVELOPMENT63INTELLECTUALPROPERTYPatentApplicationProsecutionPatentcostsPORxinBPHPatentcosts3" localSheetId="11">#REF!</definedName>
    <definedName name="YTDPLGrossProfitExpense60RESEARCHDEVELOPMENT63INTELLECTUALPROPERTYPatentApplicationProsecutionPatentcostsPORxinBPHPatentcosts3">#REF!</definedName>
    <definedName name="YTDPLGrossProfitExpense60RESEARCHDEVELOPMENT63INTELLECTUALPROPERTYPatentApplicationProsecutionPatentcostsPORxinCytokinepatentcosts1" localSheetId="11">#REF!</definedName>
    <definedName name="YTDPLGrossProfitExpense60RESEARCHDEVELOPMENT63INTELLECTUALPROPERTYPatentApplicationProsecutionPatentcostsPORxinCytokinepatentcosts1">#REF!</definedName>
    <definedName name="YTDPLGrossProfitExpense60RESEARCHDEVELOPMENT63INTELLECTUALPROPERTYPatentApplicationProsecutionPatentcostsPORxinCytokinepatentcosts2" localSheetId="11">#REF!</definedName>
    <definedName name="YTDPLGrossProfitExpense60RESEARCHDEVELOPMENT63INTELLECTUALPROPERTYPatentApplicationProsecutionPatentcostsPORxinCytokinepatentcosts2">#REF!</definedName>
    <definedName name="YTDPLGrossProfitExpense60RESEARCHDEVELOPMENT63INTELLECTUALPROPERTYPatentApplicationProsecutionPatentcostsPORxinCytokinepatentcosts3" localSheetId="11">#REF!</definedName>
    <definedName name="YTDPLGrossProfitExpense60RESEARCHDEVELOPMENT63INTELLECTUALPROPERTYPatentApplicationProsecutionPatentcostsPORxinCytokinepatentcosts3">#REF!</definedName>
    <definedName name="YTDPLGrossProfitExpense60RESEARCHDEVELOPMENT63INTELLECTUALPROPERTYPatentApplicationProsecutionPatentcostsPORxinFoundationalpatent1" localSheetId="11">#REF!</definedName>
    <definedName name="YTDPLGrossProfitExpense60RESEARCHDEVELOPMENT63INTELLECTUALPROPERTYPatentApplicationProsecutionPatentcostsPORxinFoundationalpatent1">#REF!</definedName>
    <definedName name="YTDPLGrossProfitExpense60RESEARCHDEVELOPMENT63INTELLECTUALPROPERTYPatentApplicationProsecutionPatentcostsPORxinFoundationalpatent2" localSheetId="11">#REF!</definedName>
    <definedName name="YTDPLGrossProfitExpense60RESEARCHDEVELOPMENT63INTELLECTUALPROPERTYPatentApplicationProsecutionPatentcostsPORxinFoundationalpatent2">#REF!</definedName>
    <definedName name="YTDPLGrossProfitExpense60RESEARCHDEVELOPMENT63INTELLECTUALPROPERTYPatentApplicationProsecutionPatentcostsPORxinFoundationalpatent3" localSheetId="11">#REF!</definedName>
    <definedName name="YTDPLGrossProfitExpense60RESEARCHDEVELOPMENT63INTELLECTUALPROPERTYPatentApplicationProsecutionPatentcostsPORxinFoundationalpatent3">#REF!</definedName>
    <definedName name="YTDPLGrossProfitExpense60RESEARCHDEVELOPMENT63INTELLECTUALPROPERTYPatentApplicationProsecutionPatentcostsPORxinProstatePatentcosts1" localSheetId="11">#REF!</definedName>
    <definedName name="YTDPLGrossProfitExpense60RESEARCHDEVELOPMENT63INTELLECTUALPROPERTYPatentApplicationProsecutionPatentcostsPORxinProstatePatentcosts1">#REF!</definedName>
    <definedName name="YTDPLGrossProfitExpense60RESEARCHDEVELOPMENT63INTELLECTUALPROPERTYPatentApplicationProsecutionPatentcostsPORxinProstatePatentcosts2" localSheetId="11">#REF!</definedName>
    <definedName name="YTDPLGrossProfitExpense60RESEARCHDEVELOPMENT63INTELLECTUALPROPERTYPatentApplicationProsecutionPatentcostsPORxinProstatePatentcosts2">#REF!</definedName>
    <definedName name="YTDPLGrossProfitExpense60RESEARCHDEVELOPMENT63INTELLECTUALPROPERTYPatentApplicationProsecutionPatentcostsPORxinProstatePatentcosts3" localSheetId="11">#REF!</definedName>
    <definedName name="YTDPLGrossProfitExpense60RESEARCHDEVELOPMENT63INTELLECTUALPROPERTYPatentApplicationProsecutionPatentcostsPORxinProstatePatentcosts3">#REF!</definedName>
    <definedName name="YTDPLGrossProfitExpense60RESEARCHDEVELOPMENT63INTELLECTUALPROPERTYPatentApplicationProsecutionTotalIP1" localSheetId="11">#REF!</definedName>
    <definedName name="YTDPLGrossProfitExpense60RESEARCHDEVELOPMENT63INTELLECTUALPROPERTYPatentApplicationProsecutionTotalIP1">#REF!</definedName>
    <definedName name="YTDPLGrossProfitExpense60RESEARCHDEVELOPMENT63INTELLECTUALPROPERTYPatentApplicationProsecutionTotalIP2" localSheetId="11">#REF!</definedName>
    <definedName name="YTDPLGrossProfitExpense60RESEARCHDEVELOPMENT63INTELLECTUALPROPERTYPatentApplicationProsecutionTotalIP2">#REF!</definedName>
    <definedName name="YTDPLGrossProfitExpense60RESEARCHDEVELOPMENT63INTELLECTUALPROPERTYPatentApplicationProsecutionTotalIP3" localSheetId="11">#REF!</definedName>
    <definedName name="YTDPLGrossProfitExpense60RESEARCHDEVELOPMENT63INTELLECTUALPROPERTYPatentApplicationProsecutionTotalIP3">#REF!</definedName>
    <definedName name="YTDPLGrossProfitExpense60RESEARCHDEVELOPMENT63INTELLECTUALPROPERTYPatentApplicationProsecutionTotalPatentcosts1" localSheetId="11">#REF!</definedName>
    <definedName name="YTDPLGrossProfitExpense60RESEARCHDEVELOPMENT63INTELLECTUALPROPERTYPatentApplicationProsecutionTotalPatentcosts1">#REF!</definedName>
    <definedName name="YTDPLGrossProfitExpense60RESEARCHDEVELOPMENT63INTELLECTUALPROPERTYPatentApplicationProsecutionTotalPatentcosts2" localSheetId="11">#REF!</definedName>
    <definedName name="YTDPLGrossProfitExpense60RESEARCHDEVELOPMENT63INTELLECTUALPROPERTYPatentApplicationProsecutionTotalPatentcosts2">#REF!</definedName>
    <definedName name="YTDPLGrossProfitExpense60RESEARCHDEVELOPMENT63INTELLECTUALPROPERTYPatentApplicationProsecutionTotalPatentcosts3" localSheetId="11">#REF!</definedName>
    <definedName name="YTDPLGrossProfitExpense60RESEARCHDEVELOPMENT63INTELLECTUALPROPERTYPatentApplicationProsecutionTotalPatentcosts3">#REF!</definedName>
    <definedName name="YTDPLGrossProfitExpense60RESEARCHDEVELOPMENT63INTELLECTUALPROPERTYTotalLicenseFeesMilestones1" localSheetId="11">#REF!</definedName>
    <definedName name="YTDPLGrossProfitExpense60RESEARCHDEVELOPMENT63INTELLECTUALPROPERTYTotalLicenseFeesMilestones1">#REF!</definedName>
    <definedName name="YTDPLGrossProfitExpense60RESEARCHDEVELOPMENT63INTELLECTUALPROPERTYTotalLicenseFeesMilestones2" localSheetId="11">#REF!</definedName>
    <definedName name="YTDPLGrossProfitExpense60RESEARCHDEVELOPMENT63INTELLECTUALPROPERTYTotalLicenseFeesMilestones2">#REF!</definedName>
    <definedName name="YTDPLGrossProfitExpense60RESEARCHDEVELOPMENT63INTELLECTUALPROPERTYTotalLicenseFeesMilestones3" localSheetId="11">#REF!</definedName>
    <definedName name="YTDPLGrossProfitExpense60RESEARCHDEVELOPMENT63INTELLECTUALPROPERTYTotalLicenseFeesMilestones3">#REF!</definedName>
    <definedName name="YTDPLGrossProfitExpense60RESEARCHDEVELOPMENT63INTELLECTUALPROPERTYTotalPatentApplicationProsecution1" localSheetId="11">#REF!</definedName>
    <definedName name="YTDPLGrossProfitExpense60RESEARCHDEVELOPMENT63INTELLECTUALPROPERTYTotalPatentApplicationProsecution1">#REF!</definedName>
    <definedName name="YTDPLGrossProfitExpense60RESEARCHDEVELOPMENT63INTELLECTUALPROPERTYTotalPatentApplicationProsecution2" localSheetId="11">#REF!</definedName>
    <definedName name="YTDPLGrossProfitExpense60RESEARCHDEVELOPMENT63INTELLECTUALPROPERTYTotalPatentApplicationProsecution2">#REF!</definedName>
    <definedName name="YTDPLGrossProfitExpense60RESEARCHDEVELOPMENT63INTELLECTUALPROPERTYTotalPatentApplicationProsecution3" localSheetId="11">#REF!</definedName>
    <definedName name="YTDPLGrossProfitExpense60RESEARCHDEVELOPMENT63INTELLECTUALPROPERTYTotalPatentApplicationProsecution3">#REF!</definedName>
    <definedName name="YTDPLGrossProfitExpense60RESEARCHDEVELOPMENTTotal61DISCOVERY1" localSheetId="11">#REF!</definedName>
    <definedName name="YTDPLGrossProfitExpense60RESEARCHDEVELOPMENTTotal61DISCOVERY1">#REF!</definedName>
    <definedName name="YTDPLGrossProfitExpense60RESEARCHDEVELOPMENTTotal61DISCOVERY2" localSheetId="11">#REF!</definedName>
    <definedName name="YTDPLGrossProfitExpense60RESEARCHDEVELOPMENTTotal61DISCOVERY2">#REF!</definedName>
    <definedName name="YTDPLGrossProfitExpense60RESEARCHDEVELOPMENTTotal61DISCOVERY3" localSheetId="11">#REF!</definedName>
    <definedName name="YTDPLGrossProfitExpense60RESEARCHDEVELOPMENTTotal61DISCOVERY3">#REF!</definedName>
    <definedName name="YTDPLGrossProfitExpense60RESEARCHDEVELOPMENTTotal62DEVELOPMENT1" localSheetId="11">#REF!</definedName>
    <definedName name="YTDPLGrossProfitExpense60RESEARCHDEVELOPMENTTotal62DEVELOPMENT1">#REF!</definedName>
    <definedName name="YTDPLGrossProfitExpense60RESEARCHDEVELOPMENTTotal62DEVELOPMENT2" localSheetId="11">#REF!</definedName>
    <definedName name="YTDPLGrossProfitExpense60RESEARCHDEVELOPMENTTotal62DEVELOPMENT2">#REF!</definedName>
    <definedName name="YTDPLGrossProfitExpense60RESEARCHDEVELOPMENTTotal62DEVELOPMENT3" localSheetId="11">#REF!</definedName>
    <definedName name="YTDPLGrossProfitExpense60RESEARCHDEVELOPMENTTotal62DEVELOPMENT3">#REF!</definedName>
    <definedName name="YTDPLGrossProfitExpense60RESEARCHDEVELOPMENTTotal63INTELLECTUALPROPERTY1" localSheetId="11">#REF!</definedName>
    <definedName name="YTDPLGrossProfitExpense60RESEARCHDEVELOPMENTTotal63INTELLECTUALPROPERTY1">#REF!</definedName>
    <definedName name="YTDPLGrossProfitExpense60RESEARCHDEVELOPMENTTotal63INTELLECTUALPROPERTY2" localSheetId="11">#REF!</definedName>
    <definedName name="YTDPLGrossProfitExpense60RESEARCHDEVELOPMENTTotal63INTELLECTUALPROPERTY2">#REF!</definedName>
    <definedName name="YTDPLGrossProfitExpense60RESEARCHDEVELOPMENTTotal63INTELLECTUALPROPERTY3" localSheetId="11">#REF!</definedName>
    <definedName name="YTDPLGrossProfitExpense60RESEARCHDEVELOPMENTTotal63INTELLECTUALPROPERTY3">#REF!</definedName>
    <definedName name="YTDPLGrossProfitExpense70GENERALADMINISTRATIVE" localSheetId="11">#REF!</definedName>
    <definedName name="YTDPLGrossProfitExpense70GENERALADMINISTRATIVE">#REF!</definedName>
    <definedName name="YTDPLGrossProfitExpense70GENERALADMINISTRATIVE70GENERALADMINISTRATIVEOther1" localSheetId="11">#REF!</definedName>
    <definedName name="YTDPLGrossProfitExpense70GENERALADMINISTRATIVE70GENERALADMINISTRATIVEOther1">#REF!</definedName>
    <definedName name="YTDPLGrossProfitExpense70GENERALADMINISTRATIVE70GENERALADMINISTRATIVEOther2" localSheetId="11">#REF!</definedName>
    <definedName name="YTDPLGrossProfitExpense70GENERALADMINISTRATIVE70GENERALADMINISTRATIVEOther2">#REF!</definedName>
    <definedName name="YTDPLGrossProfitExpense70GENERALADMINISTRATIVE70GENERALADMINISTRATIVEOther3" localSheetId="11">#REF!</definedName>
    <definedName name="YTDPLGrossProfitExpense70GENERALADMINISTRATIVE70GENERALADMINISTRATIVEOther3">#REF!</definedName>
    <definedName name="YTDPLGrossProfitExpense70GENERALADMINISTRATIVEAdministration" localSheetId="11">#REF!</definedName>
    <definedName name="YTDPLGrossProfitExpense70GENERALADMINISTRATIVEAdministration">#REF!</definedName>
    <definedName name="YTDPLGrossProfitExpense70GENERALADMINISTRATIVEAdministrationAccountingAudit" localSheetId="11">#REF!</definedName>
    <definedName name="YTDPLGrossProfitExpense70GENERALADMINISTRATIVEAdministrationAccountingAudit">#REF!</definedName>
    <definedName name="YTDPLGrossProfitExpense70GENERALADMINISTRATIVEAdministrationAccountingAuditAccountingAuditOther1" localSheetId="11">#REF!</definedName>
    <definedName name="YTDPLGrossProfitExpense70GENERALADMINISTRATIVEAdministrationAccountingAuditAccountingAuditOther1">#REF!</definedName>
    <definedName name="YTDPLGrossProfitExpense70GENERALADMINISTRATIVEAdministrationAccountingAuditAccountingAuditOther2" localSheetId="11">#REF!</definedName>
    <definedName name="YTDPLGrossProfitExpense70GENERALADMINISTRATIVEAdministrationAccountingAuditAccountingAuditOther2">#REF!</definedName>
    <definedName name="YTDPLGrossProfitExpense70GENERALADMINISTRATIVEAdministrationAccountingAuditAccountingAuditOther3" localSheetId="11">#REF!</definedName>
    <definedName name="YTDPLGrossProfitExpense70GENERALADMINISTRATIVEAdministrationAccountingAuditAccountingAuditOther3">#REF!</definedName>
    <definedName name="YTDPLGrossProfitExpense70GENERALADMINISTRATIVEAdministrationAccountingAuditAudit1" localSheetId="11">#REF!</definedName>
    <definedName name="YTDPLGrossProfitExpense70GENERALADMINISTRATIVEAdministrationAccountingAuditAudit1">#REF!</definedName>
    <definedName name="YTDPLGrossProfitExpense70GENERALADMINISTRATIVEAdministrationAccountingAuditAudit2" localSheetId="11">#REF!</definedName>
    <definedName name="YTDPLGrossProfitExpense70GENERALADMINISTRATIVEAdministrationAccountingAuditAudit2">#REF!</definedName>
    <definedName name="YTDPLGrossProfitExpense70GENERALADMINISTRATIVEAdministrationAccountingAuditAudit3" localSheetId="11">#REF!</definedName>
    <definedName name="YTDPLGrossProfitExpense70GENERALADMINISTRATIVEAdministrationAccountingAuditAudit3">#REF!</definedName>
    <definedName name="YTDPLGrossProfitExpense70GENERALADMINISTRATIVEAdministrationAccountingAuditAuditandTaxes1" localSheetId="11">#REF!</definedName>
    <definedName name="YTDPLGrossProfitExpense70GENERALADMINISTRATIVEAdministrationAccountingAuditAuditandTaxes1">#REF!</definedName>
    <definedName name="YTDPLGrossProfitExpense70GENERALADMINISTRATIVEAdministrationAccountingAuditAuditandTaxes2" localSheetId="11">#REF!</definedName>
    <definedName name="YTDPLGrossProfitExpense70GENERALADMINISTRATIVEAdministrationAccountingAuditAuditandTaxes2">#REF!</definedName>
    <definedName name="YTDPLGrossProfitExpense70GENERALADMINISTRATIVEAdministrationAccountingAuditAuditandTaxes3" localSheetId="11">#REF!</definedName>
    <definedName name="YTDPLGrossProfitExpense70GENERALADMINISTRATIVEAdministrationAccountingAuditAuditandTaxes3">#REF!</definedName>
    <definedName name="YTDPLGrossProfitExpense70GENERALADMINISTRATIVEAdministrationAccountingAuditBookkeepingandaccounting1" localSheetId="11">#REF!</definedName>
    <definedName name="YTDPLGrossProfitExpense70GENERALADMINISTRATIVEAdministrationAccountingAuditBookkeepingandaccounting1">#REF!</definedName>
    <definedName name="YTDPLGrossProfitExpense70GENERALADMINISTRATIVEAdministrationAccountingAuditBookkeepingandaccounting2" localSheetId="11">#REF!</definedName>
    <definedName name="YTDPLGrossProfitExpense70GENERALADMINISTRATIVEAdministrationAccountingAuditBookkeepingandaccounting2">#REF!</definedName>
    <definedName name="YTDPLGrossProfitExpense70GENERALADMINISTRATIVEAdministrationAccountingAuditBookkeepingandaccounting3" localSheetId="11">#REF!</definedName>
    <definedName name="YTDPLGrossProfitExpense70GENERALADMINISTRATIVEAdministrationAccountingAuditBookkeepingandaccounting3">#REF!</definedName>
    <definedName name="YTDPLGrossProfitExpense70GENERALADMINISTRATIVEAdministrationAccountingAuditProfessionalFees" localSheetId="11">#REF!</definedName>
    <definedName name="YTDPLGrossProfitExpense70GENERALADMINISTRATIVEAdministrationAccountingAuditProfessionalFees">#REF!</definedName>
    <definedName name="YTDPLGrossProfitExpense70GENERALADMINISTRATIVEAdministrationAccountingAuditProfessionalfees1" localSheetId="11">#REF!</definedName>
    <definedName name="YTDPLGrossProfitExpense70GENERALADMINISTRATIVEAdministrationAccountingAuditProfessionalfees1">#REF!</definedName>
    <definedName name="YTDPLGrossProfitExpense70GENERALADMINISTRATIVEAdministrationAccountingAuditProfessionalfees2" localSheetId="11">#REF!</definedName>
    <definedName name="YTDPLGrossProfitExpense70GENERALADMINISTRATIVEAdministrationAccountingAuditProfessionalfees2">#REF!</definedName>
    <definedName name="YTDPLGrossProfitExpense70GENERALADMINISTRATIVEAdministrationAccountingAuditProfessionalfees3" localSheetId="11">#REF!</definedName>
    <definedName name="YTDPLGrossProfitExpense70GENERALADMINISTRATIVEAdministrationAccountingAuditProfessionalfees3">#REF!</definedName>
    <definedName name="YTDPLGrossProfitExpense70GENERALADMINISTRATIVEAdministrationAccountingAuditProfessionalfeesProfessionalFeesOther1" localSheetId="11">#REF!</definedName>
    <definedName name="YTDPLGrossProfitExpense70GENERALADMINISTRATIVEAdministrationAccountingAuditProfessionalfeesProfessionalFeesOther1">#REF!</definedName>
    <definedName name="YTDPLGrossProfitExpense70GENERALADMINISTRATIVEAdministrationAccountingAuditProfessionalfeesProfessionalFeesOther2" localSheetId="11">#REF!</definedName>
    <definedName name="YTDPLGrossProfitExpense70GENERALADMINISTRATIVEAdministrationAccountingAuditProfessionalfeesProfessionalFeesOther2">#REF!</definedName>
    <definedName name="YTDPLGrossProfitExpense70GENERALADMINISTRATIVEAdministrationAccountingAuditProfessionalfeesProfessionalFeesOther3" localSheetId="11">#REF!</definedName>
    <definedName name="YTDPLGrossProfitExpense70GENERALADMINISTRATIVEAdministrationAccountingAuditProfessionalfeesProfessionalFeesOther3">#REF!</definedName>
    <definedName name="YTDPLGrossProfitExpense70GENERALADMINISTRATIVEAdministrationAccountingAuditProfessionalfeesSOX1" localSheetId="11">#REF!</definedName>
    <definedName name="YTDPLGrossProfitExpense70GENERALADMINISTRATIVEAdministrationAccountingAuditProfessionalfeesSOX1">#REF!</definedName>
    <definedName name="YTDPLGrossProfitExpense70GENERALADMINISTRATIVEAdministrationAccountingAuditProfessionalfeesSOX2" localSheetId="11">#REF!</definedName>
    <definedName name="YTDPLGrossProfitExpense70GENERALADMINISTRATIVEAdministrationAccountingAuditProfessionalfeesSOX2">#REF!</definedName>
    <definedName name="YTDPLGrossProfitExpense70GENERALADMINISTRATIVEAdministrationAccountingAuditProfessionalfeesSOX3" localSheetId="11">#REF!</definedName>
    <definedName name="YTDPLGrossProfitExpense70GENERALADMINISTRATIVEAdministrationAccountingAuditProfessionalfeesSOX3">#REF!</definedName>
    <definedName name="YTDPLGrossProfitExpense70GENERALADMINISTRATIVEAdministrationAccountingAuditProfessionalfeesTaxes1" localSheetId="11">#REF!</definedName>
    <definedName name="YTDPLGrossProfitExpense70GENERALADMINISTRATIVEAdministrationAccountingAuditProfessionalfeesTaxes1">#REF!</definedName>
    <definedName name="YTDPLGrossProfitExpense70GENERALADMINISTRATIVEAdministrationAccountingAuditProfessionalfeesTaxes2" localSheetId="11">#REF!</definedName>
    <definedName name="YTDPLGrossProfitExpense70GENERALADMINISTRATIVEAdministrationAccountingAuditProfessionalfeesTaxes2">#REF!</definedName>
    <definedName name="YTDPLGrossProfitExpense70GENERALADMINISTRATIVEAdministrationAccountingAuditProfessionalfeesTaxes3" localSheetId="11">#REF!</definedName>
    <definedName name="YTDPLGrossProfitExpense70GENERALADMINISTRATIVEAdministrationAccountingAuditProfessionalfeesTaxes3">#REF!</definedName>
    <definedName name="YTDPLGrossProfitExpense70GENERALADMINISTRATIVEAdministrationAccountingAuditTotalProfessionalFees1" localSheetId="11">#REF!</definedName>
    <definedName name="YTDPLGrossProfitExpense70GENERALADMINISTRATIVEAdministrationAccountingAuditTotalProfessionalFees1">#REF!</definedName>
    <definedName name="YTDPLGrossProfitExpense70GENERALADMINISTRATIVEAdministrationAccountingAuditTotalProfessionalFees2" localSheetId="11">#REF!</definedName>
    <definedName name="YTDPLGrossProfitExpense70GENERALADMINISTRATIVEAdministrationAccountingAuditTotalProfessionalFees2">#REF!</definedName>
    <definedName name="YTDPLGrossProfitExpense70GENERALADMINISTRATIVEAdministrationAccountingAuditTotalProfessionalFees3" localSheetId="11">#REF!</definedName>
    <definedName name="YTDPLGrossProfitExpense70GENERALADMINISTRATIVEAdministrationAccountingAuditTotalProfessionalFees3">#REF!</definedName>
    <definedName name="YTDPLGrossProfitExpense70GENERALADMINISTRATIVEAdministrationAdministrationOther1" localSheetId="11">#REF!</definedName>
    <definedName name="YTDPLGrossProfitExpense70GENERALADMINISTRATIVEAdministrationAdministrationOther1">#REF!</definedName>
    <definedName name="YTDPLGrossProfitExpense70GENERALADMINISTRATIVEAdministrationAdministrationOther2" localSheetId="11">#REF!</definedName>
    <definedName name="YTDPLGrossProfitExpense70GENERALADMINISTRATIVEAdministrationAdministrationOther2">#REF!</definedName>
    <definedName name="YTDPLGrossProfitExpense70GENERALADMINISTRATIVEAdministrationAdministrationOther3" localSheetId="11">#REF!</definedName>
    <definedName name="YTDPLGrossProfitExpense70GENERALADMINISTRATIVEAdministrationAdministrationOther3">#REF!</definedName>
    <definedName name="YTDPLGrossProfitExpense70GENERALADMINISTRATIVEAdministrationConferences1" localSheetId="11">#REF!</definedName>
    <definedName name="YTDPLGrossProfitExpense70GENERALADMINISTRATIVEAdministrationConferences1">#REF!</definedName>
    <definedName name="YTDPLGrossProfitExpense70GENERALADMINISTRATIVEAdministrationConferences2" localSheetId="11">#REF!</definedName>
    <definedName name="YTDPLGrossProfitExpense70GENERALADMINISTRATIVEAdministrationConferences2">#REF!</definedName>
    <definedName name="YTDPLGrossProfitExpense70GENERALADMINISTRATIVEAdministrationConferences3" localSheetId="11">#REF!</definedName>
    <definedName name="YTDPLGrossProfitExpense70GENERALADMINISTRATIVEAdministrationConferences3">#REF!</definedName>
    <definedName name="YTDPLGrossProfitExpense70GENERALADMINISTRATIVEAdministrationDirectorsFeesandExpenses" localSheetId="11">#REF!</definedName>
    <definedName name="YTDPLGrossProfitExpense70GENERALADMINISTRATIVEAdministrationDirectorsFeesandExpenses">#REF!</definedName>
    <definedName name="YTDPLGrossProfitExpense70GENERALADMINISTRATIVEAdministrationDirectorsFeesandExpensesAuditCommitteefees1" localSheetId="11">#REF!</definedName>
    <definedName name="YTDPLGrossProfitExpense70GENERALADMINISTRATIVEAdministrationDirectorsFeesandExpensesAuditCommitteefees1">#REF!</definedName>
    <definedName name="YTDPLGrossProfitExpense70GENERALADMINISTRATIVEAdministrationDirectorsFeesandExpensesAuditCommitteefees2" localSheetId="11">#REF!</definedName>
    <definedName name="YTDPLGrossProfitExpense70GENERALADMINISTRATIVEAdministrationDirectorsFeesandExpensesAuditCommitteefees2">#REF!</definedName>
    <definedName name="YTDPLGrossProfitExpense70GENERALADMINISTRATIVEAdministrationDirectorsFeesandExpensesAuditCommitteefees3" localSheetId="11">#REF!</definedName>
    <definedName name="YTDPLGrossProfitExpense70GENERALADMINISTRATIVEAdministrationDirectorsFeesandExpensesAuditCommitteefees3">#REF!</definedName>
    <definedName name="YTDPLGrossProfitExpense70GENERALADMINISTRATIVEAdministrationDirectorsFeesandExpensesCorporateSecretary1" localSheetId="11">#REF!</definedName>
    <definedName name="YTDPLGrossProfitExpense70GENERALADMINISTRATIVEAdministrationDirectorsFeesandExpensesCorporateSecretary1">#REF!</definedName>
    <definedName name="YTDPLGrossProfitExpense70GENERALADMINISTRATIVEAdministrationDirectorsFeesandExpensesCorporateSecretary2" localSheetId="11">#REF!</definedName>
    <definedName name="YTDPLGrossProfitExpense70GENERALADMINISTRATIVEAdministrationDirectorsFeesandExpensesCorporateSecretary2">#REF!</definedName>
    <definedName name="YTDPLGrossProfitExpense70GENERALADMINISTRATIVEAdministrationDirectorsFeesandExpensesCorporateSecretary3" localSheetId="11">#REF!</definedName>
    <definedName name="YTDPLGrossProfitExpense70GENERALADMINISTRATIVEAdministrationDirectorsFeesandExpensesCorporateSecretary3">#REF!</definedName>
    <definedName name="YTDPLGrossProfitExpense70GENERALADMINISTRATIVEAdministrationDirectorsFeesandExpensesDirectorsExpenses1" localSheetId="11">#REF!</definedName>
    <definedName name="YTDPLGrossProfitExpense70GENERALADMINISTRATIVEAdministrationDirectorsFeesandExpensesDirectorsExpenses1">#REF!</definedName>
    <definedName name="YTDPLGrossProfitExpense70GENERALADMINISTRATIVEAdministrationDirectorsFeesandExpensesDirectorsExpenses2" localSheetId="11">#REF!</definedName>
    <definedName name="YTDPLGrossProfitExpense70GENERALADMINISTRATIVEAdministrationDirectorsFeesandExpensesDirectorsExpenses2">#REF!</definedName>
    <definedName name="YTDPLGrossProfitExpense70GENERALADMINISTRATIVEAdministrationDirectorsFeesandExpensesDirectorsExpenses3" localSheetId="11">#REF!</definedName>
    <definedName name="YTDPLGrossProfitExpense70GENERALADMINISTRATIVEAdministrationDirectorsFeesandExpensesDirectorsExpenses3">#REF!</definedName>
    <definedName name="YTDPLGrossProfitExpense70GENERALADMINISTRATIVEAdministrationDirectorsFeesandExpensesDirectorsFees1" localSheetId="11">#REF!</definedName>
    <definedName name="YTDPLGrossProfitExpense70GENERALADMINISTRATIVEAdministrationDirectorsFeesandExpensesDirectorsFees1">#REF!</definedName>
    <definedName name="YTDPLGrossProfitExpense70GENERALADMINISTRATIVEAdministrationDirectorsFeesandExpensesDirectorsFees2" localSheetId="11">#REF!</definedName>
    <definedName name="YTDPLGrossProfitExpense70GENERALADMINISTRATIVEAdministrationDirectorsFeesandExpensesDirectorsFees2">#REF!</definedName>
    <definedName name="YTDPLGrossProfitExpense70GENERALADMINISTRATIVEAdministrationDirectorsFeesandExpensesDirectorsFees3" localSheetId="11">#REF!</definedName>
    <definedName name="YTDPLGrossProfitExpense70GENERALADMINISTRATIVEAdministrationDirectorsFeesandExpensesDirectorsFees3">#REF!</definedName>
    <definedName name="YTDPLGrossProfitExpense70GENERALADMINISTRATIVEAdministrationDirectorsFeesandExpensesDirectorsFeesandExpensesOther1" localSheetId="11">#REF!</definedName>
    <definedName name="YTDPLGrossProfitExpense70GENERALADMINISTRATIVEAdministrationDirectorsFeesandExpensesDirectorsFeesandExpensesOther1">#REF!</definedName>
    <definedName name="YTDPLGrossProfitExpense70GENERALADMINISTRATIVEAdministrationDirectorsFeesandExpensesDirectorsFeesandExpensesOther2" localSheetId="11">#REF!</definedName>
    <definedName name="YTDPLGrossProfitExpense70GENERALADMINISTRATIVEAdministrationDirectorsFeesandExpensesDirectorsFeesandExpensesOther2">#REF!</definedName>
    <definedName name="YTDPLGrossProfitExpense70GENERALADMINISTRATIVEAdministrationDirectorsFeesandExpensesDirectorsFeesandExpensesOther3" localSheetId="11">#REF!</definedName>
    <definedName name="YTDPLGrossProfitExpense70GENERALADMINISTRATIVEAdministrationDirectorsFeesandExpensesDirectorsFeesandExpensesOther3">#REF!</definedName>
    <definedName name="YTDPLGrossProfitExpense70GENERALADMINISTRATIVEAdministrationEmployeeRelated" localSheetId="11">#REF!</definedName>
    <definedName name="YTDPLGrossProfitExpense70GENERALADMINISTRATIVEAdministrationEmployeeRelated">#REF!</definedName>
    <definedName name="YTDPLGrossProfitExpense70GENERALADMINISTRATIVEAdministrationEmployeeRelatedEmployeeRelatedOther1" localSheetId="11">#REF!</definedName>
    <definedName name="YTDPLGrossProfitExpense70GENERALADMINISTRATIVEAdministrationEmployeeRelatedEmployeeRelatedOther1">#REF!</definedName>
    <definedName name="YTDPLGrossProfitExpense70GENERALADMINISTRATIVEAdministrationEmployeeRelatedEmployeeRelatedOther2" localSheetId="11">#REF!</definedName>
    <definedName name="YTDPLGrossProfitExpense70GENERALADMINISTRATIVEAdministrationEmployeeRelatedEmployeeRelatedOther2">#REF!</definedName>
    <definedName name="YTDPLGrossProfitExpense70GENERALADMINISTRATIVEAdministrationEmployeeRelatedEmployeeRelatedOther3" localSheetId="11">#REF!</definedName>
    <definedName name="YTDPLGrossProfitExpense70GENERALADMINISTRATIVEAdministrationEmployeeRelatedEmployeeRelatedOther3">#REF!</definedName>
    <definedName name="YTDPLGrossProfitExpense70GENERALADMINISTRATIVEAdministrationEmployeeRelatedPayrollFees1" localSheetId="11">#REF!</definedName>
    <definedName name="YTDPLGrossProfitExpense70GENERALADMINISTRATIVEAdministrationEmployeeRelatedPayrollFees1">#REF!</definedName>
    <definedName name="YTDPLGrossProfitExpense70GENERALADMINISTRATIVEAdministrationEmployeeRelatedPayrollFees2" localSheetId="11">#REF!</definedName>
    <definedName name="YTDPLGrossProfitExpense70GENERALADMINISTRATIVEAdministrationEmployeeRelatedPayrollFees2">#REF!</definedName>
    <definedName name="YTDPLGrossProfitExpense70GENERALADMINISTRATIVEAdministrationEmployeeRelatedPayrollFees3" localSheetId="11">#REF!</definedName>
    <definedName name="YTDPLGrossProfitExpense70GENERALADMINISTRATIVEAdministrationEmployeeRelatedPayrollFees3">#REF!</definedName>
    <definedName name="YTDPLGrossProfitExpense70GENERALADMINISTRATIVEAdministrationEmployeeRelatedRecruiting1" localSheetId="11">#REF!</definedName>
    <definedName name="YTDPLGrossProfitExpense70GENERALADMINISTRATIVEAdministrationEmployeeRelatedRecruiting1">#REF!</definedName>
    <definedName name="YTDPLGrossProfitExpense70GENERALADMINISTRATIVEAdministrationEmployeeRelatedRecruiting2" localSheetId="11">#REF!</definedName>
    <definedName name="YTDPLGrossProfitExpense70GENERALADMINISTRATIVEAdministrationEmployeeRelatedRecruiting2">#REF!</definedName>
    <definedName name="YTDPLGrossProfitExpense70GENERALADMINISTRATIVEAdministrationEmployeeRelatedRecruiting3" localSheetId="11">#REF!</definedName>
    <definedName name="YTDPLGrossProfitExpense70GENERALADMINISTRATIVEAdministrationEmployeeRelatedRecruiting3">#REF!</definedName>
    <definedName name="YTDPLGrossProfitExpense70GENERALADMINISTRATIVEAdministrationEmployeeRelatedStaffFunctionsEvents1" localSheetId="11">#REF!</definedName>
    <definedName name="YTDPLGrossProfitExpense70GENERALADMINISTRATIVEAdministrationEmployeeRelatedStaffFunctionsEvents1">#REF!</definedName>
    <definedName name="YTDPLGrossProfitExpense70GENERALADMINISTRATIVEAdministrationEmployeeRelatedStaffFunctionsEvents2" localSheetId="11">#REF!</definedName>
    <definedName name="YTDPLGrossProfitExpense70GENERALADMINISTRATIVEAdministrationEmployeeRelatedStaffFunctionsEvents2">#REF!</definedName>
    <definedName name="YTDPLGrossProfitExpense70GENERALADMINISTRATIVEAdministrationEmployeeRelatedStaffFunctionsEvents3" localSheetId="11">#REF!</definedName>
    <definedName name="YTDPLGrossProfitExpense70GENERALADMINISTRATIVEAdministrationEmployeeRelatedStaffFunctionsEvents3">#REF!</definedName>
    <definedName name="YTDPLGrossProfitExpense70GENERALADMINISTRATIVEAdministrationEmployeeRelatedTrainingdevelopment1" localSheetId="11">#REF!</definedName>
    <definedName name="YTDPLGrossProfitExpense70GENERALADMINISTRATIVEAdministrationEmployeeRelatedTrainingdevelopment1">#REF!</definedName>
    <definedName name="YTDPLGrossProfitExpense70GENERALADMINISTRATIVEAdministrationEmployeeRelatedTrainingdevelopment2" localSheetId="11">#REF!</definedName>
    <definedName name="YTDPLGrossProfitExpense70GENERALADMINISTRATIVEAdministrationEmployeeRelatedTrainingdevelopment2">#REF!</definedName>
    <definedName name="YTDPLGrossProfitExpense70GENERALADMINISTRATIVEAdministrationEmployeeRelatedTrainingdevelopment3" localSheetId="11">#REF!</definedName>
    <definedName name="YTDPLGrossProfitExpense70GENERALADMINISTRATIVEAdministrationEmployeeRelatedTrainingdevelopment3">#REF!</definedName>
    <definedName name="YTDPLGrossProfitExpense70GENERALADMINISTRATIVEAdministrationFacilitiesOperations" localSheetId="11">#REF!</definedName>
    <definedName name="YTDPLGrossProfitExpense70GENERALADMINISTRATIVEAdministrationFacilitiesOperations">#REF!</definedName>
    <definedName name="YTDPLGrossProfitExpense70GENERALADMINISTRATIVEAdministrationFacilitiesOperationsApartment1" localSheetId="11">#REF!</definedName>
    <definedName name="YTDPLGrossProfitExpense70GENERALADMINISTRATIVEAdministrationFacilitiesOperationsApartment1">#REF!</definedName>
    <definedName name="YTDPLGrossProfitExpense70GENERALADMINISTRATIVEAdministrationFacilitiesOperationsApartment2" localSheetId="11">#REF!</definedName>
    <definedName name="YTDPLGrossProfitExpense70GENERALADMINISTRATIVEAdministrationFacilitiesOperationsApartment2">#REF!</definedName>
    <definedName name="YTDPLGrossProfitExpense70GENERALADMINISTRATIVEAdministrationFacilitiesOperationsApartment3" localSheetId="11">#REF!</definedName>
    <definedName name="YTDPLGrossProfitExpense70GENERALADMINISTRATIVEAdministrationFacilitiesOperationsApartment3">#REF!</definedName>
    <definedName name="YTDPLGrossProfitExpense70GENERALADMINISTRATIVEAdministrationFacilitiesOperationsBankchargesandinterest1" localSheetId="11">#REF!</definedName>
    <definedName name="YTDPLGrossProfitExpense70GENERALADMINISTRATIVEAdministrationFacilitiesOperationsBankchargesandinterest1">#REF!</definedName>
    <definedName name="YTDPLGrossProfitExpense70GENERALADMINISTRATIVEAdministrationFacilitiesOperationsBankchargesandinterest2" localSheetId="11">#REF!</definedName>
    <definedName name="YTDPLGrossProfitExpense70GENERALADMINISTRATIVEAdministrationFacilitiesOperationsBankchargesandinterest2">#REF!</definedName>
    <definedName name="YTDPLGrossProfitExpense70GENERALADMINISTRATIVEAdministrationFacilitiesOperationsBankchargesandinterest3" localSheetId="11">#REF!</definedName>
    <definedName name="YTDPLGrossProfitExpense70GENERALADMINISTRATIVEAdministrationFacilitiesOperationsBankchargesandinterest3">#REF!</definedName>
    <definedName name="YTDPLGrossProfitExpense70GENERALADMINISTRATIVEAdministrationFacilitiesOperationsCapitalfeesLicense1" localSheetId="11">#REF!</definedName>
    <definedName name="YTDPLGrossProfitExpense70GENERALADMINISTRATIVEAdministrationFacilitiesOperationsCapitalfeesLicense1">#REF!</definedName>
    <definedName name="YTDPLGrossProfitExpense70GENERALADMINISTRATIVEAdministrationFacilitiesOperationsCapitalfeesLicense2" localSheetId="11">#REF!</definedName>
    <definedName name="YTDPLGrossProfitExpense70GENERALADMINISTRATIVEAdministrationFacilitiesOperationsCapitalfeesLicense2">#REF!</definedName>
    <definedName name="YTDPLGrossProfitExpense70GENERALADMINISTRATIVEAdministrationFacilitiesOperationsCapitalfeesLicense3" localSheetId="11">#REF!</definedName>
    <definedName name="YTDPLGrossProfitExpense70GENERALADMINISTRATIVEAdministrationFacilitiesOperationsCapitalfeesLicense3">#REF!</definedName>
    <definedName name="YTDPLGrossProfitExpense70GENERALADMINISTRATIVEAdministrationFacilitiesOperationsCCRALatefee1" localSheetId="11">#REF!</definedName>
    <definedName name="YTDPLGrossProfitExpense70GENERALADMINISTRATIVEAdministrationFacilitiesOperationsCCRALatefee1">#REF!</definedName>
    <definedName name="YTDPLGrossProfitExpense70GENERALADMINISTRATIVEAdministrationFacilitiesOperationsCCRALatefee2" localSheetId="11">#REF!</definedName>
    <definedName name="YTDPLGrossProfitExpense70GENERALADMINISTRATIVEAdministrationFacilitiesOperationsCCRALatefee2">#REF!</definedName>
    <definedName name="YTDPLGrossProfitExpense70GENERALADMINISTRATIVEAdministrationFacilitiesOperationsCCRALatefee3" localSheetId="11">#REF!</definedName>
    <definedName name="YTDPLGrossProfitExpense70GENERALADMINISTRATIVEAdministrationFacilitiesOperationsCCRALatefee3">#REF!</definedName>
    <definedName name="YTDPLGrossProfitExpense70GENERALADMINISTRATIVEAdministrationFacilitiesOperationsCommissions1" localSheetId="11">#REF!</definedName>
    <definedName name="YTDPLGrossProfitExpense70GENERALADMINISTRATIVEAdministrationFacilitiesOperationsCommissions1">#REF!</definedName>
    <definedName name="YTDPLGrossProfitExpense70GENERALADMINISTRATIVEAdministrationFacilitiesOperationsCommissions2" localSheetId="11">#REF!</definedName>
    <definedName name="YTDPLGrossProfitExpense70GENERALADMINISTRATIVEAdministrationFacilitiesOperationsCommissions2">#REF!</definedName>
    <definedName name="YTDPLGrossProfitExpense70GENERALADMINISTRATIVEAdministrationFacilitiesOperationsCommissions3" localSheetId="11">#REF!</definedName>
    <definedName name="YTDPLGrossProfitExpense70GENERALADMINISTRATIVEAdministrationFacilitiesOperationsCommissions3">#REF!</definedName>
    <definedName name="YTDPLGrossProfitExpense70GENERALADMINISTRATIVEAdministrationFacilitiesOperationsComputersupplies1" localSheetId="11">#REF!</definedName>
    <definedName name="YTDPLGrossProfitExpense70GENERALADMINISTRATIVEAdministrationFacilitiesOperationsComputersupplies1">#REF!</definedName>
    <definedName name="YTDPLGrossProfitExpense70GENERALADMINISTRATIVEAdministrationFacilitiesOperationsComputersupplies2" localSheetId="11">#REF!</definedName>
    <definedName name="YTDPLGrossProfitExpense70GENERALADMINISTRATIVEAdministrationFacilitiesOperationsComputersupplies2">#REF!</definedName>
    <definedName name="YTDPLGrossProfitExpense70GENERALADMINISTRATIVEAdministrationFacilitiesOperationsComputersupplies3" localSheetId="11">#REF!</definedName>
    <definedName name="YTDPLGrossProfitExpense70GENERALADMINISTRATIVEAdministrationFacilitiesOperationsComputersupplies3">#REF!</definedName>
    <definedName name="YTDPLGrossProfitExpense70GENERALADMINISTRATIVEAdministrationFacilitiesOperationsCourierpostageexpense1" localSheetId="11">#REF!</definedName>
    <definedName name="YTDPLGrossProfitExpense70GENERALADMINISTRATIVEAdministrationFacilitiesOperationsCourierpostageexpense1">#REF!</definedName>
    <definedName name="YTDPLGrossProfitExpense70GENERALADMINISTRATIVEAdministrationFacilitiesOperationsCourierpostageexpense2" localSheetId="11">#REF!</definedName>
    <definedName name="YTDPLGrossProfitExpense70GENERALADMINISTRATIVEAdministrationFacilitiesOperationsCourierpostageexpense2">#REF!</definedName>
    <definedName name="YTDPLGrossProfitExpense70GENERALADMINISTRATIVEAdministrationFacilitiesOperationsCourierpostageexpense3" localSheetId="11">#REF!</definedName>
    <definedName name="YTDPLGrossProfitExpense70GENERALADMINISTRATIVEAdministrationFacilitiesOperationsCourierpostageexpense3">#REF!</definedName>
    <definedName name="YTDPLGrossProfitExpense70GENERALADMINISTRATIVEAdministrationFacilitiesOperationsCurrencyexchangeandrounding1" localSheetId="11">#REF!</definedName>
    <definedName name="YTDPLGrossProfitExpense70GENERALADMINISTRATIVEAdministrationFacilitiesOperationsCurrencyexchangeandrounding1">#REF!</definedName>
    <definedName name="YTDPLGrossProfitExpense70GENERALADMINISTRATIVEAdministrationFacilitiesOperationsCurrencyexchangeandrounding2" localSheetId="11">#REF!</definedName>
    <definedName name="YTDPLGrossProfitExpense70GENERALADMINISTRATIVEAdministrationFacilitiesOperationsCurrencyexchangeandrounding2">#REF!</definedName>
    <definedName name="YTDPLGrossProfitExpense70GENERALADMINISTRATIVEAdministrationFacilitiesOperationsCurrencyexchangeandrounding3" localSheetId="11">#REF!</definedName>
    <definedName name="YTDPLGrossProfitExpense70GENERALADMINISTRATIVEAdministrationFacilitiesOperationsCurrencyexchangeandrounding3">#REF!</definedName>
    <definedName name="YTDPLGrossProfitExpense70GENERALADMINISTRATIVEAdministrationFacilitiesOperationsDOLiabilityInsurance1" localSheetId="11">#REF!</definedName>
    <definedName name="YTDPLGrossProfitExpense70GENERALADMINISTRATIVEAdministrationFacilitiesOperationsDOLiabilityInsurance1">#REF!</definedName>
    <definedName name="YTDPLGrossProfitExpense70GENERALADMINISTRATIVEAdministrationFacilitiesOperationsDOLiabilityInsurance2" localSheetId="11">#REF!</definedName>
    <definedName name="YTDPLGrossProfitExpense70GENERALADMINISTRATIVEAdministrationFacilitiesOperationsDOLiabilityInsurance2">#REF!</definedName>
    <definedName name="YTDPLGrossProfitExpense70GENERALADMINISTRATIVEAdministrationFacilitiesOperationsDOLiabilityInsurance3" localSheetId="11">#REF!</definedName>
    <definedName name="YTDPLGrossProfitExpense70GENERALADMINISTRATIVEAdministrationFacilitiesOperationsDOLiabilityInsurance3">#REF!</definedName>
    <definedName name="YTDPLGrossProfitExpense70GENERALADMINISTRATIVEAdministrationFacilitiesOperationsDonations1" localSheetId="11">#REF!</definedName>
    <definedName name="YTDPLGrossProfitExpense70GENERALADMINISTRATIVEAdministrationFacilitiesOperationsDonations1">#REF!</definedName>
    <definedName name="YTDPLGrossProfitExpense70GENERALADMINISTRATIVEAdministrationFacilitiesOperationsDonations2" localSheetId="11">#REF!</definedName>
    <definedName name="YTDPLGrossProfitExpense70GENERALADMINISTRATIVEAdministrationFacilitiesOperationsDonations2">#REF!</definedName>
    <definedName name="YTDPLGrossProfitExpense70GENERALADMINISTRATIVEAdministrationFacilitiesOperationsDonations3" localSheetId="11">#REF!</definedName>
    <definedName name="YTDPLGrossProfitExpense70GENERALADMINISTRATIVEAdministrationFacilitiesOperationsDonations3">#REF!</definedName>
    <definedName name="YTDPLGrossProfitExpense70GENERALADMINISTRATIVEAdministrationFacilitiesOperationsExpenses1" localSheetId="11">#REF!</definedName>
    <definedName name="YTDPLGrossProfitExpense70GENERALADMINISTRATIVEAdministrationFacilitiesOperationsExpenses1">#REF!</definedName>
    <definedName name="YTDPLGrossProfitExpense70GENERALADMINISTRATIVEAdministrationFacilitiesOperationsExpenses2" localSheetId="11">#REF!</definedName>
    <definedName name="YTDPLGrossProfitExpense70GENERALADMINISTRATIVEAdministrationFacilitiesOperationsExpenses2">#REF!</definedName>
    <definedName name="YTDPLGrossProfitExpense70GENERALADMINISTRATIVEAdministrationFacilitiesOperationsExpenses3" localSheetId="11">#REF!</definedName>
    <definedName name="YTDPLGrossProfitExpense70GENERALADMINISTRATIVEAdministrationFacilitiesOperationsExpenses3">#REF!</definedName>
    <definedName name="YTDPLGrossProfitExpense70GENERALADMINISTRATIVEAdministrationFacilitiesOperationsFacilitiesOperationsOther1" localSheetId="11">#REF!</definedName>
    <definedName name="YTDPLGrossProfitExpense70GENERALADMINISTRATIVEAdministrationFacilitiesOperationsFacilitiesOperationsOther1">#REF!</definedName>
    <definedName name="YTDPLGrossProfitExpense70GENERALADMINISTRATIVEAdministrationFacilitiesOperationsFacilitiesOperationsOther2" localSheetId="11">#REF!</definedName>
    <definedName name="YTDPLGrossProfitExpense70GENERALADMINISTRATIVEAdministrationFacilitiesOperationsFacilitiesOperationsOther2">#REF!</definedName>
    <definedName name="YTDPLGrossProfitExpense70GENERALADMINISTRATIVEAdministrationFacilitiesOperationsFacilitiesOperationsOther3" localSheetId="11">#REF!</definedName>
    <definedName name="YTDPLGrossProfitExpense70GENERALADMINISTRATIVEAdministrationFacilitiesOperationsFacilitiesOperationsOther3">#REF!</definedName>
    <definedName name="YTDPLGrossProfitExpense70GENERALADMINISTRATIVEAdministrationFacilitiesOperationsGAFacilities1" localSheetId="11">#REF!</definedName>
    <definedName name="YTDPLGrossProfitExpense70GENERALADMINISTRATIVEAdministrationFacilitiesOperationsGAFacilities1">#REF!</definedName>
    <definedName name="YTDPLGrossProfitExpense70GENERALADMINISTRATIVEAdministrationFacilitiesOperationsGAFacilities2" localSheetId="11">#REF!</definedName>
    <definedName name="YTDPLGrossProfitExpense70GENERALADMINISTRATIVEAdministrationFacilitiesOperationsGAFacilities2">#REF!</definedName>
    <definedName name="YTDPLGrossProfitExpense70GENERALADMINISTRATIVEAdministrationFacilitiesOperationsGAFacilities3" localSheetId="11">#REF!</definedName>
    <definedName name="YTDPLGrossProfitExpense70GENERALADMINISTRATIVEAdministrationFacilitiesOperationsGAFacilities3">#REF!</definedName>
    <definedName name="YTDPLGrossProfitExpense70GENERALADMINISTRATIVEAdministrationFacilitiesOperationsInsurance1" localSheetId="11">#REF!</definedName>
    <definedName name="YTDPLGrossProfitExpense70GENERALADMINISTRATIVEAdministrationFacilitiesOperationsInsurance1">#REF!</definedName>
    <definedName name="YTDPLGrossProfitExpense70GENERALADMINISTRATIVEAdministrationFacilitiesOperationsInsurance2" localSheetId="11">#REF!</definedName>
    <definedName name="YTDPLGrossProfitExpense70GENERALADMINISTRATIVEAdministrationFacilitiesOperationsInsurance2">#REF!</definedName>
    <definedName name="YTDPLGrossProfitExpense70GENERALADMINISTRATIVEAdministrationFacilitiesOperationsInsurance3" localSheetId="11">#REF!</definedName>
    <definedName name="YTDPLGrossProfitExpense70GENERALADMINISTRATIVEAdministrationFacilitiesOperationsInsurance3">#REF!</definedName>
    <definedName name="YTDPLGrossProfitExpense70GENERALADMINISTRATIVEAdministrationFacilitiesOperationsITsupport1" localSheetId="11">#REF!</definedName>
    <definedName name="YTDPLGrossProfitExpense70GENERALADMINISTRATIVEAdministrationFacilitiesOperationsITsupport1">#REF!</definedName>
    <definedName name="YTDPLGrossProfitExpense70GENERALADMINISTRATIVEAdministrationFacilitiesOperationsITsupport2" localSheetId="11">#REF!</definedName>
    <definedName name="YTDPLGrossProfitExpense70GENERALADMINISTRATIVEAdministrationFacilitiesOperationsITsupport2">#REF!</definedName>
    <definedName name="YTDPLGrossProfitExpense70GENERALADMINISTRATIVEAdministrationFacilitiesOperationsITsupport3" localSheetId="11">#REF!</definedName>
    <definedName name="YTDPLGrossProfitExpense70GENERALADMINISTRATIVEAdministrationFacilitiesOperationsITsupport3">#REF!</definedName>
    <definedName name="YTDPLGrossProfitExpense70GENERALADMINISTRATIVEAdministrationFacilitiesOperationsMiscellaneous1" localSheetId="11">#REF!</definedName>
    <definedName name="YTDPLGrossProfitExpense70GENERALADMINISTRATIVEAdministrationFacilitiesOperationsMiscellaneous1">#REF!</definedName>
    <definedName name="YTDPLGrossProfitExpense70GENERALADMINISTRATIVEAdministrationFacilitiesOperationsMiscellaneous2" localSheetId="11">#REF!</definedName>
    <definedName name="YTDPLGrossProfitExpense70GENERALADMINISTRATIVEAdministrationFacilitiesOperationsMiscellaneous2">#REF!</definedName>
    <definedName name="YTDPLGrossProfitExpense70GENERALADMINISTRATIVEAdministrationFacilitiesOperationsMiscellaneous3" localSheetId="11">#REF!</definedName>
    <definedName name="YTDPLGrossProfitExpense70GENERALADMINISTRATIVEAdministrationFacilitiesOperationsMiscellaneous3">#REF!</definedName>
    <definedName name="YTDPLGrossProfitExpense70GENERALADMINISTRATIVEAdministrationFacilitiesOperationsNondeductibleintpenalties1" localSheetId="11">#REF!</definedName>
    <definedName name="YTDPLGrossProfitExpense70GENERALADMINISTRATIVEAdministrationFacilitiesOperationsNondeductibleintpenalties1">#REF!</definedName>
    <definedName name="YTDPLGrossProfitExpense70GENERALADMINISTRATIVEAdministrationFacilitiesOperationsNondeductibleintpenalties2" localSheetId="11">#REF!</definedName>
    <definedName name="YTDPLGrossProfitExpense70GENERALADMINISTRATIVEAdministrationFacilitiesOperationsNondeductibleintpenalties2">#REF!</definedName>
    <definedName name="YTDPLGrossProfitExpense70GENERALADMINISTRATIVEAdministrationFacilitiesOperationsNondeductibleintpenalties3" localSheetId="11">#REF!</definedName>
    <definedName name="YTDPLGrossProfitExpense70GENERALADMINISTRATIVEAdministrationFacilitiesOperationsNondeductibleintpenalties3">#REF!</definedName>
    <definedName name="YTDPLGrossProfitExpense70GENERALADMINISTRATIVEAdministrationFacilitiesOperationsOfficeSupplies1" localSheetId="11">#REF!</definedName>
    <definedName name="YTDPLGrossProfitExpense70GENERALADMINISTRATIVEAdministrationFacilitiesOperationsOfficeSupplies1">#REF!</definedName>
    <definedName name="YTDPLGrossProfitExpense70GENERALADMINISTRATIVEAdministrationFacilitiesOperationsOfficeSupplies2" localSheetId="11">#REF!</definedName>
    <definedName name="YTDPLGrossProfitExpense70GENERALADMINISTRATIVEAdministrationFacilitiesOperationsOfficeSupplies2">#REF!</definedName>
    <definedName name="YTDPLGrossProfitExpense70GENERALADMINISTRATIVEAdministrationFacilitiesOperationsOfficeSupplies3" localSheetId="11">#REF!</definedName>
    <definedName name="YTDPLGrossProfitExpense70GENERALADMINISTRATIVEAdministrationFacilitiesOperationsOfficeSupplies3">#REF!</definedName>
    <definedName name="YTDPLGrossProfitExpense70GENERALADMINISTRATIVEAdministrationFacilitiesOperationsParking1" localSheetId="11">#REF!</definedName>
    <definedName name="YTDPLGrossProfitExpense70GENERALADMINISTRATIVEAdministrationFacilitiesOperationsParking1">#REF!</definedName>
    <definedName name="YTDPLGrossProfitExpense70GENERALADMINISTRATIVEAdministrationFacilitiesOperationsParking2" localSheetId="11">#REF!</definedName>
    <definedName name="YTDPLGrossProfitExpense70GENERALADMINISTRATIVEAdministrationFacilitiesOperationsParking2">#REF!</definedName>
    <definedName name="YTDPLGrossProfitExpense70GENERALADMINISTRATIVEAdministrationFacilitiesOperationsParking3" localSheetId="11">#REF!</definedName>
    <definedName name="YTDPLGrossProfitExpense70GENERALADMINISTRATIVEAdministrationFacilitiesOperationsParking3">#REF!</definedName>
    <definedName name="YTDPLGrossProfitExpense70GENERALADMINISTRATIVEAdministrationFacilitiesOperationsPrintingpublishing1" localSheetId="11">#REF!</definedName>
    <definedName name="YTDPLGrossProfitExpense70GENERALADMINISTRATIVEAdministrationFacilitiesOperationsPrintingpublishing1">#REF!</definedName>
    <definedName name="YTDPLGrossProfitExpense70GENERALADMINISTRATIVEAdministrationFacilitiesOperationsPrintingpublishing2" localSheetId="11">#REF!</definedName>
    <definedName name="YTDPLGrossProfitExpense70GENERALADMINISTRATIVEAdministrationFacilitiesOperationsPrintingpublishing2">#REF!</definedName>
    <definedName name="YTDPLGrossProfitExpense70GENERALADMINISTRATIVEAdministrationFacilitiesOperationsPrintingpublishing3" localSheetId="11">#REF!</definedName>
    <definedName name="YTDPLGrossProfitExpense70GENERALADMINISTRATIVEAdministrationFacilitiesOperationsPrintingpublishing3">#REF!</definedName>
    <definedName name="YTDPLGrossProfitExpense70GENERALADMINISTRATIVEAdministrationFacilitiesOperationsQwestDueDiligenceIP1" localSheetId="11">#REF!</definedName>
    <definedName name="YTDPLGrossProfitExpense70GENERALADMINISTRATIVEAdministrationFacilitiesOperationsQwestDueDiligenceIP1">#REF!</definedName>
    <definedName name="YTDPLGrossProfitExpense70GENERALADMINISTRATIVEAdministrationFacilitiesOperationsQwestDueDiligenceIP2" localSheetId="11">#REF!</definedName>
    <definedName name="YTDPLGrossProfitExpense70GENERALADMINISTRATIVEAdministrationFacilitiesOperationsQwestDueDiligenceIP2">#REF!</definedName>
    <definedName name="YTDPLGrossProfitExpense70GENERALADMINISTRATIVEAdministrationFacilitiesOperationsQwestDueDiligenceIP3" localSheetId="11">#REF!</definedName>
    <definedName name="YTDPLGrossProfitExpense70GENERALADMINISTRATIVEAdministrationFacilitiesOperationsQwestDueDiligenceIP3">#REF!</definedName>
    <definedName name="YTDPLGrossProfitExpense70GENERALADMINISTRATIVEAdministrationFacilitiesOperationsRelocating1" localSheetId="11">#REF!</definedName>
    <definedName name="YTDPLGrossProfitExpense70GENERALADMINISTRATIVEAdministrationFacilitiesOperationsRelocating1">#REF!</definedName>
    <definedName name="YTDPLGrossProfitExpense70GENERALADMINISTRATIVEAdministrationFacilitiesOperationsRelocating2" localSheetId="11">#REF!</definedName>
    <definedName name="YTDPLGrossProfitExpense70GENERALADMINISTRATIVEAdministrationFacilitiesOperationsRelocating2">#REF!</definedName>
    <definedName name="YTDPLGrossProfitExpense70GENERALADMINISTRATIVEAdministrationFacilitiesOperationsRelocating3" localSheetId="11">#REF!</definedName>
    <definedName name="YTDPLGrossProfitExpense70GENERALADMINISTRATIVEAdministrationFacilitiesOperationsRelocating3">#REF!</definedName>
    <definedName name="YTDPLGrossProfitExpense70GENERALADMINISTRATIVEAdministrationFacilitiesOperationsRent1" localSheetId="11">#REF!</definedName>
    <definedName name="YTDPLGrossProfitExpense70GENERALADMINISTRATIVEAdministrationFacilitiesOperationsRent1">#REF!</definedName>
    <definedName name="YTDPLGrossProfitExpense70GENERALADMINISTRATIVEAdministrationFacilitiesOperationsRent2" localSheetId="11">#REF!</definedName>
    <definedName name="YTDPLGrossProfitExpense70GENERALADMINISTRATIVEAdministrationFacilitiesOperationsRent2">#REF!</definedName>
    <definedName name="YTDPLGrossProfitExpense70GENERALADMINISTRATIVEAdministrationFacilitiesOperationsRent3" localSheetId="11">#REF!</definedName>
    <definedName name="YTDPLGrossProfitExpense70GENERALADMINISTRATIVEAdministrationFacilitiesOperationsRent3">#REF!</definedName>
    <definedName name="YTDPLGrossProfitExpense70GENERALADMINISTRATIVEAdministrationFacilitiesOperationsRepairMaintenance1" localSheetId="11">#REF!</definedName>
    <definedName name="YTDPLGrossProfitExpense70GENERALADMINISTRATIVEAdministrationFacilitiesOperationsRepairMaintenance1">#REF!</definedName>
    <definedName name="YTDPLGrossProfitExpense70GENERALADMINISTRATIVEAdministrationFacilitiesOperationsRepairMaintenance2" localSheetId="11">#REF!</definedName>
    <definedName name="YTDPLGrossProfitExpense70GENERALADMINISTRATIVEAdministrationFacilitiesOperationsRepairMaintenance2">#REF!</definedName>
    <definedName name="YTDPLGrossProfitExpense70GENERALADMINISTRATIVEAdministrationFacilitiesOperationsRepairMaintenance3" localSheetId="11">#REF!</definedName>
    <definedName name="YTDPLGrossProfitExpense70GENERALADMINISTRATIVEAdministrationFacilitiesOperationsRepairMaintenance3">#REF!</definedName>
    <definedName name="YTDPLGrossProfitExpense70GENERALADMINISTRATIVEAdministrationFacilitiesOperationsSocialResponsibility1" localSheetId="11">#REF!</definedName>
    <definedName name="YTDPLGrossProfitExpense70GENERALADMINISTRATIVEAdministrationFacilitiesOperationsSocialResponsibility1">#REF!</definedName>
    <definedName name="YTDPLGrossProfitExpense70GENERALADMINISTRATIVEAdministrationFacilitiesOperationsSocialResponsibility2" localSheetId="11">#REF!</definedName>
    <definedName name="YTDPLGrossProfitExpense70GENERALADMINISTRATIVEAdministrationFacilitiesOperationsSocialResponsibility2">#REF!</definedName>
    <definedName name="YTDPLGrossProfitExpense70GENERALADMINISTRATIVEAdministrationFacilitiesOperationsSocialResponsibility3" localSheetId="11">#REF!</definedName>
    <definedName name="YTDPLGrossProfitExpense70GENERALADMINISTRATIVEAdministrationFacilitiesOperationsSocialResponsibility3">#REF!</definedName>
    <definedName name="YTDPLGrossProfitExpense70GENERALADMINISTRATIVEAdministrationFacilitiesOperationsTelephoneinternet1" localSheetId="11">#REF!</definedName>
    <definedName name="YTDPLGrossProfitExpense70GENERALADMINISTRATIVEAdministrationFacilitiesOperationsTelephoneinternet1">#REF!</definedName>
    <definedName name="YTDPLGrossProfitExpense70GENERALADMINISTRATIVEAdministrationFacilitiesOperationsTelephoneinternet2" localSheetId="11">#REF!</definedName>
    <definedName name="YTDPLGrossProfitExpense70GENERALADMINISTRATIVEAdministrationFacilitiesOperationsTelephoneinternet2">#REF!</definedName>
    <definedName name="YTDPLGrossProfitExpense70GENERALADMINISTRATIVEAdministrationFacilitiesOperationsTelephoneinternet3" localSheetId="11">#REF!</definedName>
    <definedName name="YTDPLGrossProfitExpense70GENERALADMINISTRATIVEAdministrationFacilitiesOperationsTelephoneinternet3">#REF!</definedName>
    <definedName name="YTDPLGrossProfitExpense70GENERALADMINISTRATIVEAdministrationInvestorRelations" localSheetId="11">#REF!</definedName>
    <definedName name="YTDPLGrossProfitExpense70GENERALADMINISTRATIVEAdministrationInvestorRelations">#REF!</definedName>
    <definedName name="YTDPLGrossProfitExpense70GENERALADMINISTRATIVEAdministrationInvestorRelationsEntertainment1" localSheetId="11">#REF!</definedName>
    <definedName name="YTDPLGrossProfitExpense70GENERALADMINISTRATIVEAdministrationInvestorRelationsEntertainment1">#REF!</definedName>
    <definedName name="YTDPLGrossProfitExpense70GENERALADMINISTRATIVEAdministrationInvestorRelationsEntertainment2" localSheetId="11">#REF!</definedName>
    <definedName name="YTDPLGrossProfitExpense70GENERALADMINISTRATIVEAdministrationInvestorRelationsEntertainment2">#REF!</definedName>
    <definedName name="YTDPLGrossProfitExpense70GENERALADMINISTRATIVEAdministrationInvestorRelationsEntertainment3" localSheetId="11">#REF!</definedName>
    <definedName name="YTDPLGrossProfitExpense70GENERALADMINISTRATIVEAdministrationInvestorRelationsEntertainment3">#REF!</definedName>
    <definedName name="YTDPLGrossProfitExpense70GENERALADMINISTRATIVEAdministrationInvestorRelationsInvestorRelationsOther1" localSheetId="11">#REF!</definedName>
    <definedName name="YTDPLGrossProfitExpense70GENERALADMINISTRATIVEAdministrationInvestorRelationsInvestorRelationsOther1">#REF!</definedName>
    <definedName name="YTDPLGrossProfitExpense70GENERALADMINISTRATIVEAdministrationInvestorRelationsInvestorRelationsOther2" localSheetId="11">#REF!</definedName>
    <definedName name="YTDPLGrossProfitExpense70GENERALADMINISTRATIVEAdministrationInvestorRelationsInvestorRelationsOther2">#REF!</definedName>
    <definedName name="YTDPLGrossProfitExpense70GENERALADMINISTRATIVEAdministrationInvestorRelationsInvestorRelationsOther3" localSheetId="11">#REF!</definedName>
    <definedName name="YTDPLGrossProfitExpense70GENERALADMINISTRATIVEAdministrationInvestorRelationsInvestorRelationsOther3">#REF!</definedName>
    <definedName name="YTDPLGrossProfitExpense70GENERALADMINISTRATIVEAdministrationInvestorRelationsIRConferencecalls1" localSheetId="11">#REF!</definedName>
    <definedName name="YTDPLGrossProfitExpense70GENERALADMINISTRATIVEAdministrationInvestorRelationsIRConferencecalls1">#REF!</definedName>
    <definedName name="YTDPLGrossProfitExpense70GENERALADMINISTRATIVEAdministrationInvestorRelationsIRConferencecalls2" localSheetId="11">#REF!</definedName>
    <definedName name="YTDPLGrossProfitExpense70GENERALADMINISTRATIVEAdministrationInvestorRelationsIRConferencecalls2">#REF!</definedName>
    <definedName name="YTDPLGrossProfitExpense70GENERALADMINISTRATIVEAdministrationInvestorRelationsIRConferencecalls3" localSheetId="11">#REF!</definedName>
    <definedName name="YTDPLGrossProfitExpense70GENERALADMINISTRATIVEAdministrationInvestorRelationsIRConferencecalls3">#REF!</definedName>
    <definedName name="YTDPLGrossProfitExpense70GENERALADMINISTRATIVEAdministrationInvestorRelationsMediaRelations1" localSheetId="11">#REF!</definedName>
    <definedName name="YTDPLGrossProfitExpense70GENERALADMINISTRATIVEAdministrationInvestorRelationsMediaRelations1">#REF!</definedName>
    <definedName name="YTDPLGrossProfitExpense70GENERALADMINISTRATIVEAdministrationInvestorRelationsMediaRelations2" localSheetId="11">#REF!</definedName>
    <definedName name="YTDPLGrossProfitExpense70GENERALADMINISTRATIVEAdministrationInvestorRelationsMediaRelations2">#REF!</definedName>
    <definedName name="YTDPLGrossProfitExpense70GENERALADMINISTRATIVEAdministrationInvestorRelationsMediaRelations3" localSheetId="11">#REF!</definedName>
    <definedName name="YTDPLGrossProfitExpense70GENERALADMINISTRATIVEAdministrationInvestorRelationsMediaRelations3">#REF!</definedName>
    <definedName name="YTDPLGrossProfitExpense70GENERALADMINISTRATIVEAdministrationInvestorRelationsPowerpoint1" localSheetId="11">#REF!</definedName>
    <definedName name="YTDPLGrossProfitExpense70GENERALADMINISTRATIVEAdministrationInvestorRelationsPowerpoint1">#REF!</definedName>
    <definedName name="YTDPLGrossProfitExpense70GENERALADMINISTRATIVEAdministrationInvestorRelationsPowerpoint2" localSheetId="11">#REF!</definedName>
    <definedName name="YTDPLGrossProfitExpense70GENERALADMINISTRATIVEAdministrationInvestorRelationsPowerpoint2">#REF!</definedName>
    <definedName name="YTDPLGrossProfitExpense70GENERALADMINISTRATIVEAdministrationInvestorRelationsPowerpoint3" localSheetId="11">#REF!</definedName>
    <definedName name="YTDPLGrossProfitExpense70GENERALADMINISTRATIVEAdministrationInvestorRelationsPowerpoint3">#REF!</definedName>
    <definedName name="YTDPLGrossProfitExpense70GENERALADMINISTRATIVEAdministrationInvestorRelationsPresentations1" localSheetId="11">#REF!</definedName>
    <definedName name="YTDPLGrossProfitExpense70GENERALADMINISTRATIVEAdministrationInvestorRelationsPresentations1">#REF!</definedName>
    <definedName name="YTDPLGrossProfitExpense70GENERALADMINISTRATIVEAdministrationInvestorRelationsPresentations2" localSheetId="11">#REF!</definedName>
    <definedName name="YTDPLGrossProfitExpense70GENERALADMINISTRATIVEAdministrationInvestorRelationsPresentations2">#REF!</definedName>
    <definedName name="YTDPLGrossProfitExpense70GENERALADMINISTRATIVEAdministrationInvestorRelationsPresentations3" localSheetId="11">#REF!</definedName>
    <definedName name="YTDPLGrossProfitExpense70GENERALADMINISTRATIVEAdministrationInvestorRelationsPresentations3">#REF!</definedName>
    <definedName name="YTDPLGrossProfitExpense70GENERALADMINISTRATIVEAdministrationInvestorRelationsPressReleases1" localSheetId="11">#REF!</definedName>
    <definedName name="YTDPLGrossProfitExpense70GENERALADMINISTRATIVEAdministrationInvestorRelationsPressReleases1">#REF!</definedName>
    <definedName name="YTDPLGrossProfitExpense70GENERALADMINISTRATIVEAdministrationInvestorRelationsPressReleases2" localSheetId="11">#REF!</definedName>
    <definedName name="YTDPLGrossProfitExpense70GENERALADMINISTRATIVEAdministrationInvestorRelationsPressReleases2">#REF!</definedName>
    <definedName name="YTDPLGrossProfitExpense70GENERALADMINISTRATIVEAdministrationInvestorRelationsPressReleases3" localSheetId="11">#REF!</definedName>
    <definedName name="YTDPLGrossProfitExpense70GENERALADMINISTRATIVEAdministrationInvestorRelationsPressReleases3">#REF!</definedName>
    <definedName name="YTDPLGrossProfitExpense70GENERALADMINISTRATIVEAdministrationInvestorRelationsRoadshow1" localSheetId="11">#REF!</definedName>
    <definedName name="YTDPLGrossProfitExpense70GENERALADMINISTRATIVEAdministrationInvestorRelationsRoadshow1">#REF!</definedName>
    <definedName name="YTDPLGrossProfitExpense70GENERALADMINISTRATIVEAdministrationInvestorRelationsRoadshow2" localSheetId="11">#REF!</definedName>
    <definedName name="YTDPLGrossProfitExpense70GENERALADMINISTRATIVEAdministrationInvestorRelationsRoadshow2">#REF!</definedName>
    <definedName name="YTDPLGrossProfitExpense70GENERALADMINISTRATIVEAdministrationInvestorRelationsRoadshow3" localSheetId="11">#REF!</definedName>
    <definedName name="YTDPLGrossProfitExpense70GENERALADMINISTRATIVEAdministrationInvestorRelationsRoadshow3">#REF!</definedName>
    <definedName name="YTDPLGrossProfitExpense70GENERALADMINISTRATIVEAdministrationInvestorRelationsSponsorship1" localSheetId="11">#REF!</definedName>
    <definedName name="YTDPLGrossProfitExpense70GENERALADMINISTRATIVEAdministrationInvestorRelationsSponsorship1">#REF!</definedName>
    <definedName name="YTDPLGrossProfitExpense70GENERALADMINISTRATIVEAdministrationInvestorRelationsSponsorship2" localSheetId="11">#REF!</definedName>
    <definedName name="YTDPLGrossProfitExpense70GENERALADMINISTRATIVEAdministrationInvestorRelationsSponsorship2">#REF!</definedName>
    <definedName name="YTDPLGrossProfitExpense70GENERALADMINISTRATIVEAdministrationInvestorRelationsSponsorship3" localSheetId="11">#REF!</definedName>
    <definedName name="YTDPLGrossProfitExpense70GENERALADMINISTRATIVEAdministrationInvestorRelationsSponsorship3">#REF!</definedName>
    <definedName name="YTDPLGrossProfitExpense70GENERALADMINISTRATIVEAdministrationInvestorRelationsWebsite1" localSheetId="11">#REF!</definedName>
    <definedName name="YTDPLGrossProfitExpense70GENERALADMINISTRATIVEAdministrationInvestorRelationsWebsite1">#REF!</definedName>
    <definedName name="YTDPLGrossProfitExpense70GENERALADMINISTRATIVEAdministrationInvestorRelationsWebsite2" localSheetId="11">#REF!</definedName>
    <definedName name="YTDPLGrossProfitExpense70GENERALADMINISTRATIVEAdministrationInvestorRelationsWebsite2">#REF!</definedName>
    <definedName name="YTDPLGrossProfitExpense70GENERALADMINISTRATIVEAdministrationInvestorRelationsWebsite3" localSheetId="11">#REF!</definedName>
    <definedName name="YTDPLGrossProfitExpense70GENERALADMINISTRATIVEAdministrationInvestorRelationsWebsite3">#REF!</definedName>
    <definedName name="YTDPLGrossProfitExpense70GENERALADMINISTRATIVEAdministrationLegalprofessional" localSheetId="11">#REF!</definedName>
    <definedName name="YTDPLGrossProfitExpense70GENERALADMINISTRATIVEAdministrationLegalprofessional">#REF!</definedName>
    <definedName name="YTDPLGrossProfitExpense70GENERALADMINISTRATIVEAdministrationLegalprofessionalLegalexpense" localSheetId="11">#REF!</definedName>
    <definedName name="YTDPLGrossProfitExpense70GENERALADMINISTRATIVEAdministrationLegalprofessionalLegalexpense">#REF!</definedName>
    <definedName name="YTDPLGrossProfitExpense70GENERALADMINISTRATIVEAdministrationLegalprofessionalLegalexpenseCorporateMatters1" localSheetId="11">#REF!</definedName>
    <definedName name="YTDPLGrossProfitExpense70GENERALADMINISTRATIVEAdministrationLegalprofessionalLegalexpenseCorporateMatters1">#REF!</definedName>
    <definedName name="YTDPLGrossProfitExpense70GENERALADMINISTRATIVEAdministrationLegalprofessionalLegalexpenseCorporateMatters2" localSheetId="11">#REF!</definedName>
    <definedName name="YTDPLGrossProfitExpense70GENERALADMINISTRATIVEAdministrationLegalprofessionalLegalexpenseCorporateMatters2">#REF!</definedName>
    <definedName name="YTDPLGrossProfitExpense70GENERALADMINISTRATIVEAdministrationLegalprofessionalLegalexpenseCorporateMatters3" localSheetId="11">#REF!</definedName>
    <definedName name="YTDPLGrossProfitExpense70GENERALADMINISTRATIVEAdministrationLegalprofessionalLegalexpenseCorporateMatters3">#REF!</definedName>
    <definedName name="YTDPLGrossProfitExpense70GENERALADMINISTRATIVEAdministrationLegalprofessionalLegalexpenseFinancial1" localSheetId="11">#REF!</definedName>
    <definedName name="YTDPLGrossProfitExpense70GENERALADMINISTRATIVEAdministrationLegalprofessionalLegalexpenseFinancial1">#REF!</definedName>
    <definedName name="YTDPLGrossProfitExpense70GENERALADMINISTRATIVEAdministrationLegalprofessionalLegalexpenseFinancial2" localSheetId="11">#REF!</definedName>
    <definedName name="YTDPLGrossProfitExpense70GENERALADMINISTRATIVEAdministrationLegalprofessionalLegalexpenseFinancial2">#REF!</definedName>
    <definedName name="YTDPLGrossProfitExpense70GENERALADMINISTRATIVEAdministrationLegalprofessionalLegalexpenseFinancial3" localSheetId="11">#REF!</definedName>
    <definedName name="YTDPLGrossProfitExpense70GENERALADMINISTRATIVEAdministrationLegalprofessionalLegalexpenseFinancial3">#REF!</definedName>
    <definedName name="YTDPLGrossProfitExpense70GENERALADMINISTRATIVEAdministrationLegalprofessionalLegalexpenseHRmatters1" localSheetId="11">#REF!</definedName>
    <definedName name="YTDPLGrossProfitExpense70GENERALADMINISTRATIVEAdministrationLegalprofessionalLegalexpenseHRmatters1">#REF!</definedName>
    <definedName name="YTDPLGrossProfitExpense70GENERALADMINISTRATIVEAdministrationLegalprofessionalLegalexpenseHRmatters2" localSheetId="11">#REF!</definedName>
    <definedName name="YTDPLGrossProfitExpense70GENERALADMINISTRATIVEAdministrationLegalprofessionalLegalexpenseHRmatters2">#REF!</definedName>
    <definedName name="YTDPLGrossProfitExpense70GENERALADMINISTRATIVEAdministrationLegalprofessionalLegalexpenseHRmatters3" localSheetId="11">#REF!</definedName>
    <definedName name="YTDPLGrossProfitExpense70GENERALADMINISTRATIVEAdministrationLegalprofessionalLegalexpenseHRmatters3">#REF!</definedName>
    <definedName name="YTDPLGrossProfitExpense70GENERALADMINISTRATIVEAdministrationLegalprofessionalLegalexpenseLegalexpenseOther1" localSheetId="11">#REF!</definedName>
    <definedName name="YTDPLGrossProfitExpense70GENERALADMINISTRATIVEAdministrationLegalprofessionalLegalexpenseLegalexpenseOther1">#REF!</definedName>
    <definedName name="YTDPLGrossProfitExpense70GENERALADMINISTRATIVEAdministrationLegalprofessionalLegalexpenseLegalexpenseOther2" localSheetId="11">#REF!</definedName>
    <definedName name="YTDPLGrossProfitExpense70GENERALADMINISTRATIVEAdministrationLegalprofessionalLegalexpenseLegalexpenseOther2">#REF!</definedName>
    <definedName name="YTDPLGrossProfitExpense70GENERALADMINISTRATIVEAdministrationLegalprofessionalLegalexpenseLegalexpenseOther3" localSheetId="11">#REF!</definedName>
    <definedName name="YTDPLGrossProfitExpense70GENERALADMINISTRATIVEAdministrationLegalprofessionalLegalexpenseLegalexpenseOther3">#REF!</definedName>
    <definedName name="YTDPLGrossProfitExpense70GENERALADMINISTRATIVEAdministrationLegalprofessionalLegalprofessionalOther1" localSheetId="11">#REF!</definedName>
    <definedName name="YTDPLGrossProfitExpense70GENERALADMINISTRATIVEAdministrationLegalprofessionalLegalprofessionalOther1">#REF!</definedName>
    <definedName name="YTDPLGrossProfitExpense70GENERALADMINISTRATIVEAdministrationLegalprofessionalLegalprofessionalOther2" localSheetId="11">#REF!</definedName>
    <definedName name="YTDPLGrossProfitExpense70GENERALADMINISTRATIVEAdministrationLegalprofessionalLegalprofessionalOther2">#REF!</definedName>
    <definedName name="YTDPLGrossProfitExpense70GENERALADMINISTRATIVEAdministrationLegalprofessionalLegalprofessionalOther3" localSheetId="11">#REF!</definedName>
    <definedName name="YTDPLGrossProfitExpense70GENERALADMINISTRATIVEAdministrationLegalprofessionalLegalprofessionalOther3">#REF!</definedName>
    <definedName name="YTDPLGrossProfitExpense70GENERALADMINISTRATIVEAdministrationLegalprofessionalTotalLegalexpense1" localSheetId="11">#REF!</definedName>
    <definedName name="YTDPLGrossProfitExpense70GENERALADMINISTRATIVEAdministrationLegalprofessionalTotalLegalexpense1">#REF!</definedName>
    <definedName name="YTDPLGrossProfitExpense70GENERALADMINISTRATIVEAdministrationLegalprofessionalTotalLegalexpense2" localSheetId="11">#REF!</definedName>
    <definedName name="YTDPLGrossProfitExpense70GENERALADMINISTRATIVEAdministrationLegalprofessionalTotalLegalexpense2">#REF!</definedName>
    <definedName name="YTDPLGrossProfitExpense70GENERALADMINISTRATIVEAdministrationLegalprofessionalTotalLegalexpense3" localSheetId="11">#REF!</definedName>
    <definedName name="YTDPLGrossProfitExpense70GENERALADMINISTRATIVEAdministrationLegalprofessionalTotalLegalexpense3">#REF!</definedName>
    <definedName name="YTDPLGrossProfitExpense70GENERALADMINISTRATIVEAdministrationMealsEntertainment1" localSheetId="11">#REF!</definedName>
    <definedName name="YTDPLGrossProfitExpense70GENERALADMINISTRATIVEAdministrationMealsEntertainment1">#REF!</definedName>
    <definedName name="YTDPLGrossProfitExpense70GENERALADMINISTRATIVEAdministrationMealsEntertainment2" localSheetId="11">#REF!</definedName>
    <definedName name="YTDPLGrossProfitExpense70GENERALADMINISTRATIVEAdministrationMealsEntertainment2">#REF!</definedName>
    <definedName name="YTDPLGrossProfitExpense70GENERALADMINISTRATIVEAdministrationMealsEntertainment3" localSheetId="11">#REF!</definedName>
    <definedName name="YTDPLGrossProfitExpense70GENERALADMINISTRATIVEAdministrationMealsEntertainment3">#REF!</definedName>
    <definedName name="YTDPLGrossProfitExpense70GENERALADMINISTRATIVEAdministrationPublicCompanyExpenses" localSheetId="11">#REF!</definedName>
    <definedName name="YTDPLGrossProfitExpense70GENERALADMINISTRATIVEAdministrationPublicCompanyExpenses">#REF!</definedName>
    <definedName name="YTDPLGrossProfitExpense70GENERALADMINISTRATIVEAdministrationPublicCompanyExpensesAGM1" localSheetId="11">#REF!</definedName>
    <definedName name="YTDPLGrossProfitExpense70GENERALADMINISTRATIVEAdministrationPublicCompanyExpensesAGM1">#REF!</definedName>
    <definedName name="YTDPLGrossProfitExpense70GENERALADMINISTRATIVEAdministrationPublicCompanyExpensesAGM2" localSheetId="11">#REF!</definedName>
    <definedName name="YTDPLGrossProfitExpense70GENERALADMINISTRATIVEAdministrationPublicCompanyExpensesAGM2">#REF!</definedName>
    <definedName name="YTDPLGrossProfitExpense70GENERALADMINISTRATIVEAdministrationPublicCompanyExpensesAGM3" localSheetId="11">#REF!</definedName>
    <definedName name="YTDPLGrossProfitExpense70GENERALADMINISTRATIVEAdministrationPublicCompanyExpensesAGM3">#REF!</definedName>
    <definedName name="YTDPLGrossProfitExpense70GENERALADMINISTRATIVEAdministrationPublicCompanyExpensesAnnualReport1" localSheetId="11">#REF!</definedName>
    <definedName name="YTDPLGrossProfitExpense70GENERALADMINISTRATIVEAdministrationPublicCompanyExpensesAnnualReport1">#REF!</definedName>
    <definedName name="YTDPLGrossProfitExpense70GENERALADMINISTRATIVEAdministrationPublicCompanyExpensesAnnualReport2" localSheetId="11">#REF!</definedName>
    <definedName name="YTDPLGrossProfitExpense70GENERALADMINISTRATIVEAdministrationPublicCompanyExpensesAnnualReport2">#REF!</definedName>
    <definedName name="YTDPLGrossProfitExpense70GENERALADMINISTRATIVEAdministrationPublicCompanyExpensesAnnualReport3" localSheetId="11">#REF!</definedName>
    <definedName name="YTDPLGrossProfitExpense70GENERALADMINISTRATIVEAdministrationPublicCompanyExpensesAnnualReport3">#REF!</definedName>
    <definedName name="YTDPLGrossProfitExpense70GENERALADMINISTRATIVEAdministrationPublicCompanyExpensesFilingFees1" localSheetId="11">#REF!</definedName>
    <definedName name="YTDPLGrossProfitExpense70GENERALADMINISTRATIVEAdministrationPublicCompanyExpensesFilingFees1">#REF!</definedName>
    <definedName name="YTDPLGrossProfitExpense70GENERALADMINISTRATIVEAdministrationPublicCompanyExpensesFilingFees2" localSheetId="11">#REF!</definedName>
    <definedName name="YTDPLGrossProfitExpense70GENERALADMINISTRATIVEAdministrationPublicCompanyExpensesFilingFees2">#REF!</definedName>
    <definedName name="YTDPLGrossProfitExpense70GENERALADMINISTRATIVEAdministrationPublicCompanyExpensesFilingFees3" localSheetId="11">#REF!</definedName>
    <definedName name="YTDPLGrossProfitExpense70GENERALADMINISTRATIVEAdministrationPublicCompanyExpensesFilingFees3">#REF!</definedName>
    <definedName name="YTDPLGrossProfitExpense70GENERALADMINISTRATIVEAdministrationPublicCompanyExpensesInvestorKits1" localSheetId="11">#REF!</definedName>
    <definedName name="YTDPLGrossProfitExpense70GENERALADMINISTRATIVEAdministrationPublicCompanyExpensesInvestorKits1">#REF!</definedName>
    <definedName name="YTDPLGrossProfitExpense70GENERALADMINISTRATIVEAdministrationPublicCompanyExpensesInvestorKits2" localSheetId="11">#REF!</definedName>
    <definedName name="YTDPLGrossProfitExpense70GENERALADMINISTRATIVEAdministrationPublicCompanyExpensesInvestorKits2">#REF!</definedName>
    <definedName name="YTDPLGrossProfitExpense70GENERALADMINISTRATIVEAdministrationPublicCompanyExpensesInvestorKits3" localSheetId="11">#REF!</definedName>
    <definedName name="YTDPLGrossProfitExpense70GENERALADMINISTRATIVEAdministrationPublicCompanyExpensesInvestorKits3">#REF!</definedName>
    <definedName name="YTDPLGrossProfitExpense70GENERALADMINISTRATIVEAdministrationPublicCompanyExpensesPublicCompanyExpensesOther1" localSheetId="11">#REF!</definedName>
    <definedName name="YTDPLGrossProfitExpense70GENERALADMINISTRATIVEAdministrationPublicCompanyExpensesPublicCompanyExpensesOther1">#REF!</definedName>
    <definedName name="YTDPLGrossProfitExpense70GENERALADMINISTRATIVEAdministrationPublicCompanyExpensesPublicCompanyExpensesOther2" localSheetId="11">#REF!</definedName>
    <definedName name="YTDPLGrossProfitExpense70GENERALADMINISTRATIVEAdministrationPublicCompanyExpensesPublicCompanyExpensesOther2">#REF!</definedName>
    <definedName name="YTDPLGrossProfitExpense70GENERALADMINISTRATIVEAdministrationPublicCompanyExpensesPublicCompanyExpensesOther3" localSheetId="11">#REF!</definedName>
    <definedName name="YTDPLGrossProfitExpense70GENERALADMINISTRATIVEAdministrationPublicCompanyExpensesPublicCompanyExpensesOther3">#REF!</definedName>
    <definedName name="YTDPLGrossProfitExpense70GENERALADMINISTRATIVEAdministrationPublicCompanyExpensesTransferAgentFees1" localSheetId="11">#REF!</definedName>
    <definedName name="YTDPLGrossProfitExpense70GENERALADMINISTRATIVEAdministrationPublicCompanyExpensesTransferAgentFees1">#REF!</definedName>
    <definedName name="YTDPLGrossProfitExpense70GENERALADMINISTRATIVEAdministrationPublicCompanyExpensesTransferAgentFees2" localSheetId="11">#REF!</definedName>
    <definedName name="YTDPLGrossProfitExpense70GENERALADMINISTRATIVEAdministrationPublicCompanyExpensesTransferAgentFees2">#REF!</definedName>
    <definedName name="YTDPLGrossProfitExpense70GENERALADMINISTRATIVEAdministrationPublicCompanyExpensesTransferAgentFees3" localSheetId="11">#REF!</definedName>
    <definedName name="YTDPLGrossProfitExpense70GENERALADMINISTRATIVEAdministrationPublicCompanyExpensesTransferAgentFees3">#REF!</definedName>
    <definedName name="YTDPLGrossProfitExpense70GENERALADMINISTRATIVEAdministrationSubscriptionsandMemberships" localSheetId="11">#REF!</definedName>
    <definedName name="YTDPLGrossProfitExpense70GENERALADMINISTRATIVEAdministrationSubscriptionsandMemberships">#REF!</definedName>
    <definedName name="YTDPLGrossProfitExpense70GENERALADMINISTRATIVEAdministrationSubscriptionsandMembershipsCorporateIntelligence1" localSheetId="11">#REF!</definedName>
    <definedName name="YTDPLGrossProfitExpense70GENERALADMINISTRATIVEAdministrationSubscriptionsandMembershipsCorporateIntelligence1">#REF!</definedName>
    <definedName name="YTDPLGrossProfitExpense70GENERALADMINISTRATIVEAdministrationSubscriptionsandMembershipsCorporateIntelligence2" localSheetId="11">#REF!</definedName>
    <definedName name="YTDPLGrossProfitExpense70GENERALADMINISTRATIVEAdministrationSubscriptionsandMembershipsCorporateIntelligence2">#REF!</definedName>
    <definedName name="YTDPLGrossProfitExpense70GENERALADMINISTRATIVEAdministrationSubscriptionsandMembershipsCorporateIntelligence3" localSheetId="11">#REF!</definedName>
    <definedName name="YTDPLGrossProfitExpense70GENERALADMINISTRATIVEAdministrationSubscriptionsandMembershipsCorporateIntelligence3">#REF!</definedName>
    <definedName name="YTDPLGrossProfitExpense70GENERALADMINISTRATIVEAdministrationSubscriptionsandMembershipsMemberships1" localSheetId="11">#REF!</definedName>
    <definedName name="YTDPLGrossProfitExpense70GENERALADMINISTRATIVEAdministrationSubscriptionsandMembershipsMemberships1">#REF!</definedName>
    <definedName name="YTDPLGrossProfitExpense70GENERALADMINISTRATIVEAdministrationSubscriptionsandMembershipsMemberships2" localSheetId="11">#REF!</definedName>
    <definedName name="YTDPLGrossProfitExpense70GENERALADMINISTRATIVEAdministrationSubscriptionsandMembershipsMemberships2">#REF!</definedName>
    <definedName name="YTDPLGrossProfitExpense70GENERALADMINISTRATIVEAdministrationSubscriptionsandMembershipsMemberships3" localSheetId="11">#REF!</definedName>
    <definedName name="YTDPLGrossProfitExpense70GENERALADMINISTRATIVEAdministrationSubscriptionsandMembershipsMemberships3">#REF!</definedName>
    <definedName name="YTDPLGrossProfitExpense70GENERALADMINISTRATIVEAdministrationSubscriptionsandMembershipsSubscriptions1" localSheetId="11">#REF!</definedName>
    <definedName name="YTDPLGrossProfitExpense70GENERALADMINISTRATIVEAdministrationSubscriptionsandMembershipsSubscriptions1">#REF!</definedName>
    <definedName name="YTDPLGrossProfitExpense70GENERALADMINISTRATIVEAdministrationSubscriptionsandMembershipsSubscriptions2" localSheetId="11">#REF!</definedName>
    <definedName name="YTDPLGrossProfitExpense70GENERALADMINISTRATIVEAdministrationSubscriptionsandMembershipsSubscriptions2">#REF!</definedName>
    <definedName name="YTDPLGrossProfitExpense70GENERALADMINISTRATIVEAdministrationSubscriptionsandMembershipsSubscriptions3" localSheetId="11">#REF!</definedName>
    <definedName name="YTDPLGrossProfitExpense70GENERALADMINISTRATIVEAdministrationSubscriptionsandMembershipsSubscriptions3">#REF!</definedName>
    <definedName name="YTDPLGrossProfitExpense70GENERALADMINISTRATIVEAdministrationSubscriptionsandMembershipsSubscriptionsandMembershipsOther1" localSheetId="11">#REF!</definedName>
    <definedName name="YTDPLGrossProfitExpense70GENERALADMINISTRATIVEAdministrationSubscriptionsandMembershipsSubscriptionsandMembershipsOther1">#REF!</definedName>
    <definedName name="YTDPLGrossProfitExpense70GENERALADMINISTRATIVEAdministrationSubscriptionsandMembershipsSubscriptionsandMembershipsOther2" localSheetId="11">#REF!</definedName>
    <definedName name="YTDPLGrossProfitExpense70GENERALADMINISTRATIVEAdministrationSubscriptionsandMembershipsSubscriptionsandMembershipsOther2">#REF!</definedName>
    <definedName name="YTDPLGrossProfitExpense70GENERALADMINISTRATIVEAdministrationSubscriptionsandMembershipsSubscriptionsandMembershipsOther3" localSheetId="11">#REF!</definedName>
    <definedName name="YTDPLGrossProfitExpense70GENERALADMINISTRATIVEAdministrationSubscriptionsandMembershipsSubscriptionsandMembershipsOther3">#REF!</definedName>
    <definedName name="YTDPLGrossProfitExpense70GENERALADMINISTRATIVEAdministrationTotalAccountingAudit1" localSheetId="11">#REF!</definedName>
    <definedName name="YTDPLGrossProfitExpense70GENERALADMINISTRATIVEAdministrationTotalAccountingAudit1">#REF!</definedName>
    <definedName name="YTDPLGrossProfitExpense70GENERALADMINISTRATIVEAdministrationTotalAccountingAudit2" localSheetId="11">#REF!</definedName>
    <definedName name="YTDPLGrossProfitExpense70GENERALADMINISTRATIVEAdministrationTotalAccountingAudit2">#REF!</definedName>
    <definedName name="YTDPLGrossProfitExpense70GENERALADMINISTRATIVEAdministrationTotalAccountingAudit3" localSheetId="11">#REF!</definedName>
    <definedName name="YTDPLGrossProfitExpense70GENERALADMINISTRATIVEAdministrationTotalAccountingAudit3">#REF!</definedName>
    <definedName name="YTDPLGrossProfitExpense70GENERALADMINISTRATIVEAdministrationTotalDirectorsFeesandExpenses1" localSheetId="11">#REF!</definedName>
    <definedName name="YTDPLGrossProfitExpense70GENERALADMINISTRATIVEAdministrationTotalDirectorsFeesandExpenses1">#REF!</definedName>
    <definedName name="YTDPLGrossProfitExpense70GENERALADMINISTRATIVEAdministrationTotalDirectorsFeesandExpenses2" localSheetId="11">#REF!</definedName>
    <definedName name="YTDPLGrossProfitExpense70GENERALADMINISTRATIVEAdministrationTotalDirectorsFeesandExpenses2">#REF!</definedName>
    <definedName name="YTDPLGrossProfitExpense70GENERALADMINISTRATIVEAdministrationTotalDirectorsFeesandExpenses3" localSheetId="11">#REF!</definedName>
    <definedName name="YTDPLGrossProfitExpense70GENERALADMINISTRATIVEAdministrationTotalDirectorsFeesandExpenses3">#REF!</definedName>
    <definedName name="YTDPLGrossProfitExpense70GENERALADMINISTRATIVEAdministrationTotalEmployeeRelated1" localSheetId="11">#REF!</definedName>
    <definedName name="YTDPLGrossProfitExpense70GENERALADMINISTRATIVEAdministrationTotalEmployeeRelated1">#REF!</definedName>
    <definedName name="YTDPLGrossProfitExpense70GENERALADMINISTRATIVEAdministrationTotalEmployeeRelated2" localSheetId="11">#REF!</definedName>
    <definedName name="YTDPLGrossProfitExpense70GENERALADMINISTRATIVEAdministrationTotalEmployeeRelated2">#REF!</definedName>
    <definedName name="YTDPLGrossProfitExpense70GENERALADMINISTRATIVEAdministrationTotalEmployeeRelated3" localSheetId="11">#REF!</definedName>
    <definedName name="YTDPLGrossProfitExpense70GENERALADMINISTRATIVEAdministrationTotalEmployeeRelated3">#REF!</definedName>
    <definedName name="YTDPLGrossProfitExpense70GENERALADMINISTRATIVEAdministrationTotalFacilitiesOperations1" localSheetId="11">#REF!</definedName>
    <definedName name="YTDPLGrossProfitExpense70GENERALADMINISTRATIVEAdministrationTotalFacilitiesOperations1">#REF!</definedName>
    <definedName name="YTDPLGrossProfitExpense70GENERALADMINISTRATIVEAdministrationTotalFacilitiesOperations2" localSheetId="11">#REF!</definedName>
    <definedName name="YTDPLGrossProfitExpense70GENERALADMINISTRATIVEAdministrationTotalFacilitiesOperations2">#REF!</definedName>
    <definedName name="YTDPLGrossProfitExpense70GENERALADMINISTRATIVEAdministrationTotalFacilitiesOperations3" localSheetId="11">#REF!</definedName>
    <definedName name="YTDPLGrossProfitExpense70GENERALADMINISTRATIVEAdministrationTotalFacilitiesOperations3">#REF!</definedName>
    <definedName name="YTDPLGrossProfitExpense70GENERALADMINISTRATIVEAdministrationTotalInvestorRelations1" localSheetId="11">#REF!</definedName>
    <definedName name="YTDPLGrossProfitExpense70GENERALADMINISTRATIVEAdministrationTotalInvestorRelations1">#REF!</definedName>
    <definedName name="YTDPLGrossProfitExpense70GENERALADMINISTRATIVEAdministrationTotalInvestorRelations2" localSheetId="11">#REF!</definedName>
    <definedName name="YTDPLGrossProfitExpense70GENERALADMINISTRATIVEAdministrationTotalInvestorRelations2">#REF!</definedName>
    <definedName name="YTDPLGrossProfitExpense70GENERALADMINISTRATIVEAdministrationTotalInvestorRelations3" localSheetId="11">#REF!</definedName>
    <definedName name="YTDPLGrossProfitExpense70GENERALADMINISTRATIVEAdministrationTotalInvestorRelations3">#REF!</definedName>
    <definedName name="YTDPLGrossProfitExpense70GENERALADMINISTRATIVEAdministrationTotalLegalprofessional1" localSheetId="11">#REF!</definedName>
    <definedName name="YTDPLGrossProfitExpense70GENERALADMINISTRATIVEAdministrationTotalLegalprofessional1">#REF!</definedName>
    <definedName name="YTDPLGrossProfitExpense70GENERALADMINISTRATIVEAdministrationTotalLegalprofessional2" localSheetId="11">#REF!</definedName>
    <definedName name="YTDPLGrossProfitExpense70GENERALADMINISTRATIVEAdministrationTotalLegalprofessional2">#REF!</definedName>
    <definedName name="YTDPLGrossProfitExpense70GENERALADMINISTRATIVEAdministrationTotalLegalprofessional3" localSheetId="11">#REF!</definedName>
    <definedName name="YTDPLGrossProfitExpense70GENERALADMINISTRATIVEAdministrationTotalLegalprofessional3">#REF!</definedName>
    <definedName name="YTDPLGrossProfitExpense70GENERALADMINISTRATIVEAdministrationTotalPublicCompanyExpenses1" localSheetId="11">#REF!</definedName>
    <definedName name="YTDPLGrossProfitExpense70GENERALADMINISTRATIVEAdministrationTotalPublicCompanyExpenses1">#REF!</definedName>
    <definedName name="YTDPLGrossProfitExpense70GENERALADMINISTRATIVEAdministrationTotalPublicCompanyExpenses2" localSheetId="11">#REF!</definedName>
    <definedName name="YTDPLGrossProfitExpense70GENERALADMINISTRATIVEAdministrationTotalPublicCompanyExpenses2">#REF!</definedName>
    <definedName name="YTDPLGrossProfitExpense70GENERALADMINISTRATIVEAdministrationTotalPublicCompanyExpenses3" localSheetId="11">#REF!</definedName>
    <definedName name="YTDPLGrossProfitExpense70GENERALADMINISTRATIVEAdministrationTotalPublicCompanyExpenses3">#REF!</definedName>
    <definedName name="YTDPLGrossProfitExpense70GENERALADMINISTRATIVEAdministrationTotalSubscriptionsandMemberships1" localSheetId="11">#REF!</definedName>
    <definedName name="YTDPLGrossProfitExpense70GENERALADMINISTRATIVEAdministrationTotalSubscriptionsandMemberships1">#REF!</definedName>
    <definedName name="YTDPLGrossProfitExpense70GENERALADMINISTRATIVEAdministrationTotalSubscriptionsandMemberships2" localSheetId="11">#REF!</definedName>
    <definedName name="YTDPLGrossProfitExpense70GENERALADMINISTRATIVEAdministrationTotalSubscriptionsandMemberships2">#REF!</definedName>
    <definedName name="YTDPLGrossProfitExpense70GENERALADMINISTRATIVEAdministrationTotalSubscriptionsandMemberships3" localSheetId="11">#REF!</definedName>
    <definedName name="YTDPLGrossProfitExpense70GENERALADMINISTRATIVEAdministrationTotalSubscriptionsandMemberships3">#REF!</definedName>
    <definedName name="YTDPLGrossProfitExpense70GENERALADMINISTRATIVEAdministrationTotalTravel1" localSheetId="11">#REF!</definedName>
    <definedName name="YTDPLGrossProfitExpense70GENERALADMINISTRATIVEAdministrationTotalTravel1">#REF!</definedName>
    <definedName name="YTDPLGrossProfitExpense70GENERALADMINISTRATIVEAdministrationTotalTravel2" localSheetId="11">#REF!</definedName>
    <definedName name="YTDPLGrossProfitExpense70GENERALADMINISTRATIVEAdministrationTotalTravel2">#REF!</definedName>
    <definedName name="YTDPLGrossProfitExpense70GENERALADMINISTRATIVEAdministrationTotalTravel3" localSheetId="11">#REF!</definedName>
    <definedName name="YTDPLGrossProfitExpense70GENERALADMINISTRATIVEAdministrationTotalTravel3">#REF!</definedName>
    <definedName name="YTDPLGrossProfitExpense70GENERALADMINISTRATIVEAdministrationTravel" localSheetId="11">#REF!</definedName>
    <definedName name="YTDPLGrossProfitExpense70GENERALADMINISTRATIVEAdministrationTravel">#REF!</definedName>
    <definedName name="YTDPLGrossProfitExpense70GENERALADMINISTRATIVEAdministrationTravel1" localSheetId="11">#REF!</definedName>
    <definedName name="YTDPLGrossProfitExpense70GENERALADMINISTRATIVEAdministrationTravel1">#REF!</definedName>
    <definedName name="YTDPLGrossProfitExpense70GENERALADMINISTRATIVEAdministrationTravel2" localSheetId="11">#REF!</definedName>
    <definedName name="YTDPLGrossProfitExpense70GENERALADMINISTRATIVEAdministrationTravel2">#REF!</definedName>
    <definedName name="YTDPLGrossProfitExpense70GENERALADMINISTRATIVEAdministrationTravel3" localSheetId="11">#REF!</definedName>
    <definedName name="YTDPLGrossProfitExpense70GENERALADMINISTRATIVEAdministrationTravel3">#REF!</definedName>
    <definedName name="YTDPLGrossProfitExpense70GENERALADMINISTRATIVEAdministrationTravelTravelOther1" localSheetId="11">#REF!</definedName>
    <definedName name="YTDPLGrossProfitExpense70GENERALADMINISTRATIVEAdministrationTravelTravelOther1">#REF!</definedName>
    <definedName name="YTDPLGrossProfitExpense70GENERALADMINISTRATIVEAdministrationTravelTravelOther2" localSheetId="11">#REF!</definedName>
    <definedName name="YTDPLGrossProfitExpense70GENERALADMINISTRATIVEAdministrationTravelTravelOther2">#REF!</definedName>
    <definedName name="YTDPLGrossProfitExpense70GENERALADMINISTRATIVEAdministrationTravelTravelOther3" localSheetId="11">#REF!</definedName>
    <definedName name="YTDPLGrossProfitExpense70GENERALADMINISTRATIVEAdministrationTravelTravelOther3">#REF!</definedName>
    <definedName name="YTDPLGrossProfitExpense70GENERALADMINISTRATIVEMarketingExpense" localSheetId="11">#REF!</definedName>
    <definedName name="YTDPLGrossProfitExpense70GENERALADMINISTRATIVEMarketingExpense">#REF!</definedName>
    <definedName name="YTDPLGrossProfitExpense70GENERALADMINISTRATIVEMarketingExpenseContractpersonnel1" localSheetId="11">#REF!</definedName>
    <definedName name="YTDPLGrossProfitExpense70GENERALADMINISTRATIVEMarketingExpenseContractpersonnel1">#REF!</definedName>
    <definedName name="YTDPLGrossProfitExpense70GENERALADMINISTRATIVEMarketingExpenseContractpersonnel2" localSheetId="11">#REF!</definedName>
    <definedName name="YTDPLGrossProfitExpense70GENERALADMINISTRATIVEMarketingExpenseContractpersonnel2">#REF!</definedName>
    <definedName name="YTDPLGrossProfitExpense70GENERALADMINISTRATIVEMarketingExpenseContractpersonnel3" localSheetId="11">#REF!</definedName>
    <definedName name="YTDPLGrossProfitExpense70GENERALADMINISTRATIVEMarketingExpenseContractpersonnel3">#REF!</definedName>
    <definedName name="YTDPLGrossProfitExpense70GENERALADMINISTRATIVEMarketingExpenseEmployeebenefits1" localSheetId="11">#REF!</definedName>
    <definedName name="YTDPLGrossProfitExpense70GENERALADMINISTRATIVEMarketingExpenseEmployeebenefits1">#REF!</definedName>
    <definedName name="YTDPLGrossProfitExpense70GENERALADMINISTRATIVEMarketingExpenseEmployeebenefits2" localSheetId="11">#REF!</definedName>
    <definedName name="YTDPLGrossProfitExpense70GENERALADMINISTRATIVEMarketingExpenseEmployeebenefits2">#REF!</definedName>
    <definedName name="YTDPLGrossProfitExpense70GENERALADMINISTRATIVEMarketingExpenseEmployeebenefits3" localSheetId="11">#REF!</definedName>
    <definedName name="YTDPLGrossProfitExpense70GENERALADMINISTRATIVEMarketingExpenseEmployeebenefits3">#REF!</definedName>
    <definedName name="YTDPLGrossProfitExpense70GENERALADMINISTRATIVEMarketingExpenseMarketingExpenseOther1" localSheetId="11">#REF!</definedName>
    <definedName name="YTDPLGrossProfitExpense70GENERALADMINISTRATIVEMarketingExpenseMarketingExpenseOther1">#REF!</definedName>
    <definedName name="YTDPLGrossProfitExpense70GENERALADMINISTRATIVEMarketingExpenseMarketingExpenseOther2" localSheetId="11">#REF!</definedName>
    <definedName name="YTDPLGrossProfitExpense70GENERALADMINISTRATIVEMarketingExpenseMarketingExpenseOther2">#REF!</definedName>
    <definedName name="YTDPLGrossProfitExpense70GENERALADMINISTRATIVEMarketingExpenseMarketingExpenseOther3" localSheetId="11">#REF!</definedName>
    <definedName name="YTDPLGrossProfitExpense70GENERALADMINISTRATIVEMarketingExpenseMarketingExpenseOther3">#REF!</definedName>
    <definedName name="YTDPLGrossProfitExpense70GENERALADMINISTRATIVEMarketingExpenseSalarieswages1" localSheetId="11">#REF!</definedName>
    <definedName name="YTDPLGrossProfitExpense70GENERALADMINISTRATIVEMarketingExpenseSalarieswages1">#REF!</definedName>
    <definedName name="YTDPLGrossProfitExpense70GENERALADMINISTRATIVEMarketingExpenseSalarieswages2" localSheetId="11">#REF!</definedName>
    <definedName name="YTDPLGrossProfitExpense70GENERALADMINISTRATIVEMarketingExpenseSalarieswages2">#REF!</definedName>
    <definedName name="YTDPLGrossProfitExpense70GENERALADMINISTRATIVEMarketingExpenseSalarieswages3" localSheetId="11">#REF!</definedName>
    <definedName name="YTDPLGrossProfitExpense70GENERALADMINISTRATIVEMarketingExpenseSalarieswages3">#REF!</definedName>
    <definedName name="YTDPLGrossProfitExpense70GENERALADMINISTRATIVEPersonnelandcontractors" localSheetId="11">#REF!</definedName>
    <definedName name="YTDPLGrossProfitExpense70GENERALADMINISTRATIVEPersonnelandcontractors">#REF!</definedName>
    <definedName name="YTDPLGrossProfitExpense70GENERALADMINISTRATIVEPersonnelandcontractorsBudgettedSalaries1" localSheetId="11">#REF!</definedName>
    <definedName name="YTDPLGrossProfitExpense70GENERALADMINISTRATIVEPersonnelandcontractorsBudgettedSalaries1">#REF!</definedName>
    <definedName name="YTDPLGrossProfitExpense70GENERALADMINISTRATIVEPersonnelandcontractorsBudgettedSalaries2" localSheetId="11">#REF!</definedName>
    <definedName name="YTDPLGrossProfitExpense70GENERALADMINISTRATIVEPersonnelandcontractorsBudgettedSalaries2">#REF!</definedName>
    <definedName name="YTDPLGrossProfitExpense70GENERALADMINISTRATIVEPersonnelandcontractorsBudgettedSalaries3" localSheetId="11">#REF!</definedName>
    <definedName name="YTDPLGrossProfitExpense70GENERALADMINISTRATIVEPersonnelandcontractorsBudgettedSalaries3">#REF!</definedName>
    <definedName name="YTDPLGrossProfitExpense70GENERALADMINISTRATIVEPersonnelandcontractorsConsultants1" localSheetId="11">#REF!</definedName>
    <definedName name="YTDPLGrossProfitExpense70GENERALADMINISTRATIVEPersonnelandcontractorsConsultants1">#REF!</definedName>
    <definedName name="YTDPLGrossProfitExpense70GENERALADMINISTRATIVEPersonnelandcontractorsConsultants2" localSheetId="11">#REF!</definedName>
    <definedName name="YTDPLGrossProfitExpense70GENERALADMINISTRATIVEPersonnelandcontractorsConsultants2">#REF!</definedName>
    <definedName name="YTDPLGrossProfitExpense70GENERALADMINISTRATIVEPersonnelandcontractorsConsultants3" localSheetId="11">#REF!</definedName>
    <definedName name="YTDPLGrossProfitExpense70GENERALADMINISTRATIVEPersonnelandcontractorsConsultants3">#REF!</definedName>
    <definedName name="YTDPLGrossProfitExpense70GENERALADMINISTRATIVEPersonnelandcontractorsContractors" localSheetId="11">#REF!</definedName>
    <definedName name="YTDPLGrossProfitExpense70GENERALADMINISTRATIVEPersonnelandcontractorsContractors">#REF!</definedName>
    <definedName name="YTDPLGrossProfitExpense70GENERALADMINISTRATIVEPersonnelandcontractorsContractorsContractorsOther1" localSheetId="11">#REF!</definedName>
    <definedName name="YTDPLGrossProfitExpense70GENERALADMINISTRATIVEPersonnelandcontractorsContractorsContractorsOther1">#REF!</definedName>
    <definedName name="YTDPLGrossProfitExpense70GENERALADMINISTRATIVEPersonnelandcontractorsContractorsContractorsOther2" localSheetId="11">#REF!</definedName>
    <definedName name="YTDPLGrossProfitExpense70GENERALADMINISTRATIVEPersonnelandcontractorsContractorsContractorsOther2">#REF!</definedName>
    <definedName name="YTDPLGrossProfitExpense70GENERALADMINISTRATIVEPersonnelandcontractorsContractorsContractorsOther3" localSheetId="11">#REF!</definedName>
    <definedName name="YTDPLGrossProfitExpense70GENERALADMINISTRATIVEPersonnelandcontractorsContractorsContractorsOther3">#REF!</definedName>
    <definedName name="YTDPLGrossProfitExpense70GENERALADMINISTRATIVEPersonnelandcontractorsContractorsEmploymentAgencyFees1" localSheetId="11">#REF!</definedName>
    <definedName name="YTDPLGrossProfitExpense70GENERALADMINISTRATIVEPersonnelandcontractorsContractorsEmploymentAgencyFees1">#REF!</definedName>
    <definedName name="YTDPLGrossProfitExpense70GENERALADMINISTRATIVEPersonnelandcontractorsContractorsEmploymentAgencyFees2" localSheetId="11">#REF!</definedName>
    <definedName name="YTDPLGrossProfitExpense70GENERALADMINISTRATIVEPersonnelandcontractorsContractorsEmploymentAgencyFees2">#REF!</definedName>
    <definedName name="YTDPLGrossProfitExpense70GENERALADMINISTRATIVEPersonnelandcontractorsContractorsEmploymentAgencyFees3" localSheetId="11">#REF!</definedName>
    <definedName name="YTDPLGrossProfitExpense70GENERALADMINISTRATIVEPersonnelandcontractorsContractorsEmploymentAgencyFees3">#REF!</definedName>
    <definedName name="YTDPLGrossProfitExpense70GENERALADMINISTRATIVEPersonnelandcontractorsEmployees" localSheetId="11">#REF!</definedName>
    <definedName name="YTDPLGrossProfitExpense70GENERALADMINISTRATIVEPersonnelandcontractorsEmployees">#REF!</definedName>
    <definedName name="YTDPLGrossProfitExpense70GENERALADMINISTRATIVEPersonnelandcontractorsEmployeesBonus1" localSheetId="11">#REF!</definedName>
    <definedName name="YTDPLGrossProfitExpense70GENERALADMINISTRATIVEPersonnelandcontractorsEmployeesBonus1">#REF!</definedName>
    <definedName name="YTDPLGrossProfitExpense70GENERALADMINISTRATIVEPersonnelandcontractorsEmployeesBonus2" localSheetId="11">#REF!</definedName>
    <definedName name="YTDPLGrossProfitExpense70GENERALADMINISTRATIVEPersonnelandcontractorsEmployeesBonus2">#REF!</definedName>
    <definedName name="YTDPLGrossProfitExpense70GENERALADMINISTRATIVEPersonnelandcontractorsEmployeesBonus3" localSheetId="11">#REF!</definedName>
    <definedName name="YTDPLGrossProfitExpense70GENERALADMINISTRATIVEPersonnelandcontractorsEmployeesBonus3">#REF!</definedName>
    <definedName name="YTDPLGrossProfitExpense70GENERALADMINISTRATIVEPersonnelandcontractorsEmployeesCompanyCPPandEI" localSheetId="11">#REF!</definedName>
    <definedName name="YTDPLGrossProfitExpense70GENERALADMINISTRATIVEPersonnelandcontractorsEmployeesCompanyCPPandEI">#REF!</definedName>
    <definedName name="YTDPLGrossProfitExpense70GENERALADMINISTRATIVEPersonnelandcontractorsEmployeesCompanyCPPandEICompanyCPPandEIOther1" localSheetId="11">#REF!</definedName>
    <definedName name="YTDPLGrossProfitExpense70GENERALADMINISTRATIVEPersonnelandcontractorsEmployeesCompanyCPPandEICompanyCPPandEIOther1">#REF!</definedName>
    <definedName name="YTDPLGrossProfitExpense70GENERALADMINISTRATIVEPersonnelandcontractorsEmployeesCompanyCPPandEICompanyCPPandEIOther2" localSheetId="11">#REF!</definedName>
    <definedName name="YTDPLGrossProfitExpense70GENERALADMINISTRATIVEPersonnelandcontractorsEmployeesCompanyCPPandEICompanyCPPandEIOther2">#REF!</definedName>
    <definedName name="YTDPLGrossProfitExpense70GENERALADMINISTRATIVEPersonnelandcontractorsEmployeesCompanyCPPandEICompanyCPPandEIOther3" localSheetId="11">#REF!</definedName>
    <definedName name="YTDPLGrossProfitExpense70GENERALADMINISTRATIVEPersonnelandcontractorsEmployeesCompanyCPPandEICompanyCPPandEIOther3">#REF!</definedName>
    <definedName name="YTDPLGrossProfitExpense70GENERALADMINISTRATIVEPersonnelandcontractorsEmployeesCompanyCPPandEICPPEICompany1" localSheetId="11">#REF!</definedName>
    <definedName name="YTDPLGrossProfitExpense70GENERALADMINISTRATIVEPersonnelandcontractorsEmployeesCompanyCPPandEICPPEICompany1">#REF!</definedName>
    <definedName name="YTDPLGrossProfitExpense70GENERALADMINISTRATIVEPersonnelandcontractorsEmployeesCompanyCPPandEICPPEICompany2" localSheetId="11">#REF!</definedName>
    <definedName name="YTDPLGrossProfitExpense70GENERALADMINISTRATIVEPersonnelandcontractorsEmployeesCompanyCPPandEICPPEICompany2">#REF!</definedName>
    <definedName name="YTDPLGrossProfitExpense70GENERALADMINISTRATIVEPersonnelandcontractorsEmployeesCompanyCPPandEICPPEICompany3" localSheetId="11">#REF!</definedName>
    <definedName name="YTDPLGrossProfitExpense70GENERALADMINISTRATIVEPersonnelandcontractorsEmployeesCompanyCPPandEICPPEICompany3">#REF!</definedName>
    <definedName name="YTDPLGrossProfitExpense70GENERALADMINISTRATIVEPersonnelandcontractorsEmployeesEmployeebenefits1" localSheetId="11">#REF!</definedName>
    <definedName name="YTDPLGrossProfitExpense70GENERALADMINISTRATIVEPersonnelandcontractorsEmployeesEmployeebenefits1">#REF!</definedName>
    <definedName name="YTDPLGrossProfitExpense70GENERALADMINISTRATIVEPersonnelandcontractorsEmployeesEmployeebenefits2" localSheetId="11">#REF!</definedName>
    <definedName name="YTDPLGrossProfitExpense70GENERALADMINISTRATIVEPersonnelandcontractorsEmployeesEmployeebenefits2">#REF!</definedName>
    <definedName name="YTDPLGrossProfitExpense70GENERALADMINISTRATIVEPersonnelandcontractorsEmployeesEmployeebenefits3" localSheetId="11">#REF!</definedName>
    <definedName name="YTDPLGrossProfitExpense70GENERALADMINISTRATIVEPersonnelandcontractorsEmployeesEmployeebenefits3">#REF!</definedName>
    <definedName name="YTDPLGrossProfitExpense70GENERALADMINISTRATIVEPersonnelandcontractorsEmployeesEmployeesOther1" localSheetId="11">#REF!</definedName>
    <definedName name="YTDPLGrossProfitExpense70GENERALADMINISTRATIVEPersonnelandcontractorsEmployeesEmployeesOther1">#REF!</definedName>
    <definedName name="YTDPLGrossProfitExpense70GENERALADMINISTRATIVEPersonnelandcontractorsEmployeesEmployeesOther2" localSheetId="11">#REF!</definedName>
    <definedName name="YTDPLGrossProfitExpense70GENERALADMINISTRATIVEPersonnelandcontractorsEmployeesEmployeesOther2">#REF!</definedName>
    <definedName name="YTDPLGrossProfitExpense70GENERALADMINISTRATIVEPersonnelandcontractorsEmployeesEmployeesOther3" localSheetId="11">#REF!</definedName>
    <definedName name="YTDPLGrossProfitExpense70GENERALADMINISTRATIVEPersonnelandcontractorsEmployeesEmployeesOther3">#REF!</definedName>
    <definedName name="YTDPLGrossProfitExpense70GENERALADMINISTRATIVEPersonnelandcontractorsEmployeesSalaryControl1" localSheetId="11">#REF!</definedName>
    <definedName name="YTDPLGrossProfitExpense70GENERALADMINISTRATIVEPersonnelandcontractorsEmployeesSalaryControl1">#REF!</definedName>
    <definedName name="YTDPLGrossProfitExpense70GENERALADMINISTRATIVEPersonnelandcontractorsEmployeesSalaryControl2" localSheetId="11">#REF!</definedName>
    <definedName name="YTDPLGrossProfitExpense70GENERALADMINISTRATIVEPersonnelandcontractorsEmployeesSalaryControl2">#REF!</definedName>
    <definedName name="YTDPLGrossProfitExpense70GENERALADMINISTRATIVEPersonnelandcontractorsEmployeesSalaryControl3" localSheetId="11">#REF!</definedName>
    <definedName name="YTDPLGrossProfitExpense70GENERALADMINISTRATIVEPersonnelandcontractorsEmployeesSalaryControl3">#REF!</definedName>
    <definedName name="YTDPLGrossProfitExpense70GENERALADMINISTRATIVEPersonnelandcontractorsEmployeesTotalCompanyCPPandEI1" localSheetId="11">#REF!</definedName>
    <definedName name="YTDPLGrossProfitExpense70GENERALADMINISTRATIVEPersonnelandcontractorsEmployeesTotalCompanyCPPandEI1">#REF!</definedName>
    <definedName name="YTDPLGrossProfitExpense70GENERALADMINISTRATIVEPersonnelandcontractorsEmployeesTotalCompanyCPPandEI2" localSheetId="11">#REF!</definedName>
    <definedName name="YTDPLGrossProfitExpense70GENERALADMINISTRATIVEPersonnelandcontractorsEmployeesTotalCompanyCPPandEI2">#REF!</definedName>
    <definedName name="YTDPLGrossProfitExpense70GENERALADMINISTRATIVEPersonnelandcontractorsEmployeesTotalCompanyCPPandEI3" localSheetId="11">#REF!</definedName>
    <definedName name="YTDPLGrossProfitExpense70GENERALADMINISTRATIVEPersonnelandcontractorsEmployeesTotalCompanyCPPandEI3">#REF!</definedName>
    <definedName name="YTDPLGrossProfitExpense70GENERALADMINISTRATIVEPersonnelandcontractorsEmployeesVacationexpense1" localSheetId="11">#REF!</definedName>
    <definedName name="YTDPLGrossProfitExpense70GENERALADMINISTRATIVEPersonnelandcontractorsEmployeesVacationexpense1">#REF!</definedName>
    <definedName name="YTDPLGrossProfitExpense70GENERALADMINISTRATIVEPersonnelandcontractorsEmployeesVacationexpense2" localSheetId="11">#REF!</definedName>
    <definedName name="YTDPLGrossProfitExpense70GENERALADMINISTRATIVEPersonnelandcontractorsEmployeesVacationexpense2">#REF!</definedName>
    <definedName name="YTDPLGrossProfitExpense70GENERALADMINISTRATIVEPersonnelandcontractorsEmployeesVacationexpense3" localSheetId="11">#REF!</definedName>
    <definedName name="YTDPLGrossProfitExpense70GENERALADMINISTRATIVEPersonnelandcontractorsEmployeesVacationexpense3">#REF!</definedName>
    <definedName name="YTDPLGrossProfitExpense70GENERALADMINISTRATIVEPersonnelandcontractorsEmployeesWageAllocation1" localSheetId="11">#REF!</definedName>
    <definedName name="YTDPLGrossProfitExpense70GENERALADMINISTRATIVEPersonnelandcontractorsEmployeesWageAllocation1">#REF!</definedName>
    <definedName name="YTDPLGrossProfitExpense70GENERALADMINISTRATIVEPersonnelandcontractorsEmployeesWageAllocation2" localSheetId="11">#REF!</definedName>
    <definedName name="YTDPLGrossProfitExpense70GENERALADMINISTRATIVEPersonnelandcontractorsEmployeesWageAllocation2">#REF!</definedName>
    <definedName name="YTDPLGrossProfitExpense70GENERALADMINISTRATIVEPersonnelandcontractorsEmployeesWageAllocation3" localSheetId="11">#REF!</definedName>
    <definedName name="YTDPLGrossProfitExpense70GENERALADMINISTRATIVEPersonnelandcontractorsEmployeesWageAllocation3">#REF!</definedName>
    <definedName name="YTDPLGrossProfitExpense70GENERALADMINISTRATIVEPersonnelandcontractorsEmployeesWagesSalaries1" localSheetId="11">#REF!</definedName>
    <definedName name="YTDPLGrossProfitExpense70GENERALADMINISTRATIVEPersonnelandcontractorsEmployeesWagesSalaries1">#REF!</definedName>
    <definedName name="YTDPLGrossProfitExpense70GENERALADMINISTRATIVEPersonnelandcontractorsEmployeesWagesSalaries2" localSheetId="11">#REF!</definedName>
    <definedName name="YTDPLGrossProfitExpense70GENERALADMINISTRATIVEPersonnelandcontractorsEmployeesWagesSalaries2">#REF!</definedName>
    <definedName name="YTDPLGrossProfitExpense70GENERALADMINISTRATIVEPersonnelandcontractorsEmployeesWagesSalaries3" localSheetId="11">#REF!</definedName>
    <definedName name="YTDPLGrossProfitExpense70GENERALADMINISTRATIVEPersonnelandcontractorsEmployeesWagesSalaries3">#REF!</definedName>
    <definedName name="YTDPLGrossProfitExpense70GENERALADMINISTRATIVEPersonnelandcontractorsEmployeesWCBExpense1" localSheetId="11">#REF!</definedName>
    <definedName name="YTDPLGrossProfitExpense70GENERALADMINISTRATIVEPersonnelandcontractorsEmployeesWCBExpense1">#REF!</definedName>
    <definedName name="YTDPLGrossProfitExpense70GENERALADMINISTRATIVEPersonnelandcontractorsEmployeesWCBExpense2" localSheetId="11">#REF!</definedName>
    <definedName name="YTDPLGrossProfitExpense70GENERALADMINISTRATIVEPersonnelandcontractorsEmployeesWCBExpense2">#REF!</definedName>
    <definedName name="YTDPLGrossProfitExpense70GENERALADMINISTRATIVEPersonnelandcontractorsEmployeesWCBExpense3" localSheetId="11">#REF!</definedName>
    <definedName name="YTDPLGrossProfitExpense70GENERALADMINISTRATIVEPersonnelandcontractorsEmployeesWCBExpense3">#REF!</definedName>
    <definedName name="YTDPLGrossProfitExpense70GENERALADMINISTRATIVEPersonnelandcontractorsPersonnelandcontractorsOther1" localSheetId="11">#REF!</definedName>
    <definedName name="YTDPLGrossProfitExpense70GENERALADMINISTRATIVEPersonnelandcontractorsPersonnelandcontractorsOther1">#REF!</definedName>
    <definedName name="YTDPLGrossProfitExpense70GENERALADMINISTRATIVEPersonnelandcontractorsPersonnelandcontractorsOther2" localSheetId="11">#REF!</definedName>
    <definedName name="YTDPLGrossProfitExpense70GENERALADMINISTRATIVEPersonnelandcontractorsPersonnelandcontractorsOther2">#REF!</definedName>
    <definedName name="YTDPLGrossProfitExpense70GENERALADMINISTRATIVEPersonnelandcontractorsPersonnelandcontractorsOther3" localSheetId="11">#REF!</definedName>
    <definedName name="YTDPLGrossProfitExpense70GENERALADMINISTRATIVEPersonnelandcontractorsPersonnelandcontractorsOther3">#REF!</definedName>
    <definedName name="YTDPLGrossProfitExpense70GENERALADMINISTRATIVEPersonnelandcontractorsTotalContractors1" localSheetId="11">#REF!</definedName>
    <definedName name="YTDPLGrossProfitExpense70GENERALADMINISTRATIVEPersonnelandcontractorsTotalContractors1">#REF!</definedName>
    <definedName name="YTDPLGrossProfitExpense70GENERALADMINISTRATIVEPersonnelandcontractorsTotalContractors2" localSheetId="11">#REF!</definedName>
    <definedName name="YTDPLGrossProfitExpense70GENERALADMINISTRATIVEPersonnelandcontractorsTotalContractors2">#REF!</definedName>
    <definedName name="YTDPLGrossProfitExpense70GENERALADMINISTRATIVEPersonnelandcontractorsTotalContractors3" localSheetId="11">#REF!</definedName>
    <definedName name="YTDPLGrossProfitExpense70GENERALADMINISTRATIVEPersonnelandcontractorsTotalContractors3">#REF!</definedName>
    <definedName name="YTDPLGrossProfitExpense70GENERALADMINISTRATIVEPersonnelandcontractorsTotalEmployees1" localSheetId="11">#REF!</definedName>
    <definedName name="YTDPLGrossProfitExpense70GENERALADMINISTRATIVEPersonnelandcontractorsTotalEmployees1">#REF!</definedName>
    <definedName name="YTDPLGrossProfitExpense70GENERALADMINISTRATIVEPersonnelandcontractorsTotalEmployees2" localSheetId="11">#REF!</definedName>
    <definedName name="YTDPLGrossProfitExpense70GENERALADMINISTRATIVEPersonnelandcontractorsTotalEmployees2">#REF!</definedName>
    <definedName name="YTDPLGrossProfitExpense70GENERALADMINISTRATIVEPersonnelandcontractorsTotalEmployees3" localSheetId="11">#REF!</definedName>
    <definedName name="YTDPLGrossProfitExpense70GENERALADMINISTRATIVEPersonnelandcontractorsTotalEmployees3">#REF!</definedName>
    <definedName name="YTDPLGrossProfitExpense70GENERALADMINISTRATIVETotalAdministration1" localSheetId="11">#REF!</definedName>
    <definedName name="YTDPLGrossProfitExpense70GENERALADMINISTRATIVETotalAdministration1">#REF!</definedName>
    <definedName name="YTDPLGrossProfitExpense70GENERALADMINISTRATIVETotalAdministration2" localSheetId="11">#REF!</definedName>
    <definedName name="YTDPLGrossProfitExpense70GENERALADMINISTRATIVETotalAdministration2">#REF!</definedName>
    <definedName name="YTDPLGrossProfitExpense70GENERALADMINISTRATIVETotalAdministration3" localSheetId="11">#REF!</definedName>
    <definedName name="YTDPLGrossProfitExpense70GENERALADMINISTRATIVETotalAdministration3">#REF!</definedName>
    <definedName name="YTDPLGrossProfitExpense70GENERALADMINISTRATIVETotalMarketingExpense1" localSheetId="11">#REF!</definedName>
    <definedName name="YTDPLGrossProfitExpense70GENERALADMINISTRATIVETotalMarketingExpense1">#REF!</definedName>
    <definedName name="YTDPLGrossProfitExpense70GENERALADMINISTRATIVETotalMarketingExpense2" localSheetId="11">#REF!</definedName>
    <definedName name="YTDPLGrossProfitExpense70GENERALADMINISTRATIVETotalMarketingExpense2">#REF!</definedName>
    <definedName name="YTDPLGrossProfitExpense70GENERALADMINISTRATIVETotalMarketingExpense3" localSheetId="11">#REF!</definedName>
    <definedName name="YTDPLGrossProfitExpense70GENERALADMINISTRATIVETotalMarketingExpense3">#REF!</definedName>
    <definedName name="YTDPLGrossProfitExpense70GENERALADMINISTRATIVETotalPersonnelandcontractors1" localSheetId="11">#REF!</definedName>
    <definedName name="YTDPLGrossProfitExpense70GENERALADMINISTRATIVETotalPersonnelandcontractors1">#REF!</definedName>
    <definedName name="YTDPLGrossProfitExpense70GENERALADMINISTRATIVETotalPersonnelandcontractors2" localSheetId="11">#REF!</definedName>
    <definedName name="YTDPLGrossProfitExpense70GENERALADMINISTRATIVETotalPersonnelandcontractors2">#REF!</definedName>
    <definedName name="YTDPLGrossProfitExpense70GENERALADMINISTRATIVETotalPersonnelandcontractors3" localSheetId="11">#REF!</definedName>
    <definedName name="YTDPLGrossProfitExpense70GENERALADMINISTRATIVETotalPersonnelandcontractors3">#REF!</definedName>
    <definedName name="YTDPLGrossProfitExpenseExchangeGainLoss1" localSheetId="11">#REF!</definedName>
    <definedName name="YTDPLGrossProfitExpenseExchangeGainLoss1">#REF!</definedName>
    <definedName name="YTDPLGrossProfitExpenseExchangeGainLoss2" localSheetId="11">#REF!</definedName>
    <definedName name="YTDPLGrossProfitExpenseExchangeGainLoss2">#REF!</definedName>
    <definedName name="YTDPLGrossProfitExpenseExchangeGainLoss3" localSheetId="11">#REF!</definedName>
    <definedName name="YTDPLGrossProfitExpenseExchangeGainLoss3">#REF!</definedName>
    <definedName name="YTDPLGrossProfitExpenseQCDocsUncoded1" localSheetId="11">#REF!</definedName>
    <definedName name="YTDPLGrossProfitExpenseQCDocsUncoded1">#REF!</definedName>
    <definedName name="YTDPLGrossProfitExpenseQCDocsUncoded2" localSheetId="11">#REF!</definedName>
    <definedName name="YTDPLGrossProfitExpenseQCDocsUncoded2">#REF!</definedName>
    <definedName name="YTDPLGrossProfitExpenseQCDocsUncoded3" localSheetId="11">#REF!</definedName>
    <definedName name="YTDPLGrossProfitExpenseQCDocsUncoded3">#REF!</definedName>
    <definedName name="YTDPLGrossProfitExpenseStockCompensation" localSheetId="11">#REF!</definedName>
    <definedName name="YTDPLGrossProfitExpenseStockCompensation">#REF!</definedName>
    <definedName name="YTDPLGrossProfitExpenseStockCompensationStockComp0101" localSheetId="11">#REF!</definedName>
    <definedName name="YTDPLGrossProfitExpenseStockCompensationStockComp0101">#REF!</definedName>
    <definedName name="YTDPLGrossProfitExpenseStockCompensationStockComp0102" localSheetId="11">#REF!</definedName>
    <definedName name="YTDPLGrossProfitExpenseStockCompensationStockComp0102">#REF!</definedName>
    <definedName name="YTDPLGrossProfitExpenseStockCompensationStockComp0103" localSheetId="11">#REF!</definedName>
    <definedName name="YTDPLGrossProfitExpenseStockCompensationStockComp0103">#REF!</definedName>
    <definedName name="YTDPLGrossProfitExpenseStockCompensationStockComp010Consultants1" localSheetId="11">#REF!</definedName>
    <definedName name="YTDPLGrossProfitExpenseStockCompensationStockComp010Consultants1">#REF!</definedName>
    <definedName name="YTDPLGrossProfitExpenseStockCompensationStockComp010Consultants2" localSheetId="11">#REF!</definedName>
    <definedName name="YTDPLGrossProfitExpenseStockCompensationStockComp010Consultants2">#REF!</definedName>
    <definedName name="YTDPLGrossProfitExpenseStockCompensationStockComp010Consultants3" localSheetId="11">#REF!</definedName>
    <definedName name="YTDPLGrossProfitExpenseStockCompensationStockComp010Consultants3">#REF!</definedName>
    <definedName name="YTDPLGrossProfitExpenseStockCompensationStockComp0501" localSheetId="11">#REF!</definedName>
    <definedName name="YTDPLGrossProfitExpenseStockCompensationStockComp0501">#REF!</definedName>
    <definedName name="YTDPLGrossProfitExpenseStockCompensationStockComp0502" localSheetId="11">#REF!</definedName>
    <definedName name="YTDPLGrossProfitExpenseStockCompensationStockComp0502">#REF!</definedName>
    <definedName name="YTDPLGrossProfitExpenseStockCompensationStockComp0503" localSheetId="11">#REF!</definedName>
    <definedName name="YTDPLGrossProfitExpenseStockCompensationStockComp0503">#REF!</definedName>
    <definedName name="YTDPLGrossProfitExpenseStockCompensationStockComp050consultants1" localSheetId="11">#REF!</definedName>
    <definedName name="YTDPLGrossProfitExpenseStockCompensationStockComp050consultants1">#REF!</definedName>
    <definedName name="YTDPLGrossProfitExpenseStockCompensationStockComp050consultants2" localSheetId="11">#REF!</definedName>
    <definedName name="YTDPLGrossProfitExpenseStockCompensationStockComp050consultants2">#REF!</definedName>
    <definedName name="YTDPLGrossProfitExpenseStockCompensationStockComp050consultants3" localSheetId="11">#REF!</definedName>
    <definedName name="YTDPLGrossProfitExpenseStockCompensationStockComp050consultants3">#REF!</definedName>
    <definedName name="YTDPLGrossProfitExpenseStockCompensationStockCompensationOther1" localSheetId="11">#REF!</definedName>
    <definedName name="YTDPLGrossProfitExpenseStockCompensationStockCompensationOther1">#REF!</definedName>
    <definedName name="YTDPLGrossProfitExpenseStockCompensationStockCompensationOther2" localSheetId="11">#REF!</definedName>
    <definedName name="YTDPLGrossProfitExpenseStockCompensationStockCompensationOther2">#REF!</definedName>
    <definedName name="YTDPLGrossProfitExpenseStockCompensationStockCompensationOther3" localSheetId="11">#REF!</definedName>
    <definedName name="YTDPLGrossProfitExpenseStockCompensationStockCompensationOther3">#REF!</definedName>
    <definedName name="YTDPLGrossProfitExpenseTotal60RESEARCHDEVELOPMENT1" localSheetId="11">#REF!</definedName>
    <definedName name="YTDPLGrossProfitExpenseTotal60RESEARCHDEVELOPMENT1">#REF!</definedName>
    <definedName name="YTDPLGrossProfitExpenseTotal60RESEARCHDEVELOPMENT2" localSheetId="11">#REF!</definedName>
    <definedName name="YTDPLGrossProfitExpenseTotal60RESEARCHDEVELOPMENT2">#REF!</definedName>
    <definedName name="YTDPLGrossProfitExpenseTotal60RESEARCHDEVELOPMENT3" localSheetId="11">#REF!</definedName>
    <definedName name="YTDPLGrossProfitExpenseTotal60RESEARCHDEVELOPMENT3">#REF!</definedName>
    <definedName name="YTDPLGrossProfitExpenseTotal70GENERALADMINISTRATIVE1" localSheetId="11">#REF!</definedName>
    <definedName name="YTDPLGrossProfitExpenseTotal70GENERALADMINISTRATIVE1">#REF!</definedName>
    <definedName name="YTDPLGrossProfitExpenseTotal70GENERALADMINISTRATIVE2" localSheetId="11">#REF!</definedName>
    <definedName name="YTDPLGrossProfitExpenseTotal70GENERALADMINISTRATIVE2">#REF!</definedName>
    <definedName name="YTDPLGrossProfitExpenseTotal70GENERALADMINISTRATIVE3" localSheetId="11">#REF!</definedName>
    <definedName name="YTDPLGrossProfitExpenseTotal70GENERALADMINISTRATIVE3">#REF!</definedName>
    <definedName name="YTDPLGrossProfitExpenseTotalStockCompensation1" localSheetId="11">#REF!</definedName>
    <definedName name="YTDPLGrossProfitExpenseTotalStockCompensation1">#REF!</definedName>
    <definedName name="YTDPLGrossProfitExpenseTotalStockCompensation2" localSheetId="11">#REF!</definedName>
    <definedName name="YTDPLGrossProfitExpenseTotalStockCompensation2">#REF!</definedName>
    <definedName name="YTDPLGrossProfitExpenseTotalStockCompensation3" localSheetId="11">#REF!</definedName>
    <definedName name="YTDPLGrossProfitExpenseTotalStockCompensation3">#REF!</definedName>
    <definedName name="YTDPLGrossProfitTotalExpense1" localSheetId="11">#REF!</definedName>
    <definedName name="YTDPLGrossProfitTotalExpense1">#REF!</definedName>
    <definedName name="YTDPLGrossProfitTotalExpense2" localSheetId="11">#REF!</definedName>
    <definedName name="YTDPLGrossProfitTotalExpense2">#REF!</definedName>
    <definedName name="YTDPLGrossProfitTotalExpense3" localSheetId="11">#REF!</definedName>
    <definedName name="YTDPLGrossProfitTotalExpense3">#REF!</definedName>
    <definedName name="YTDPLNetOrdinaryIncome1" localSheetId="11">#REF!</definedName>
    <definedName name="YTDPLNetOrdinaryIncome1">#REF!</definedName>
    <definedName name="YTDPLNetOrdinaryIncome2" localSheetId="11">#REF!</definedName>
    <definedName name="YTDPLNetOrdinaryIncome2">#REF!</definedName>
    <definedName name="YTDPLNetOrdinaryIncome3" localSheetId="11">#REF!</definedName>
    <definedName name="YTDPLNetOrdinaryIncome3">#REF!</definedName>
    <definedName name="YTDPLNetOtherIncome1" localSheetId="11">#REF!</definedName>
    <definedName name="YTDPLNetOtherIncome1">#REF!</definedName>
    <definedName name="YTDPLNetOtherIncome2" localSheetId="11">#REF!</definedName>
    <definedName name="YTDPLNetOtherIncome2">#REF!</definedName>
    <definedName name="YTDPLNetOtherIncome3" localSheetId="11">#REF!</definedName>
    <definedName name="YTDPLNetOtherIncome3">#REF!</definedName>
    <definedName name="YTDPLOrdinaryIncomeExpense" localSheetId="11">#REF!</definedName>
    <definedName name="YTDPLOrdinaryIncomeExpense">#REF!</definedName>
    <definedName name="YTDPLOrdinaryIncomeExpenseCostofGoodsSold" localSheetId="11">#REF!</definedName>
    <definedName name="YTDPLOrdinaryIncomeExpenseCostofGoodsSold">#REF!</definedName>
    <definedName name="YTDPLOrdinaryIncomeExpenseCostofGoodsSold5000CostofGoodsSold1" localSheetId="11">#REF!</definedName>
    <definedName name="YTDPLOrdinaryIncomeExpenseCostofGoodsSold5000CostofGoodsSold1">#REF!</definedName>
    <definedName name="YTDPLOrdinaryIncomeExpenseCostofGoodsSold5000CostofGoodsSold2" localSheetId="11">#REF!</definedName>
    <definedName name="YTDPLOrdinaryIncomeExpenseCostofGoodsSold5000CostofGoodsSold2">#REF!</definedName>
    <definedName name="YTDPLOrdinaryIncomeExpenseCostofGoodsSold5000CostofGoodsSold3" localSheetId="11">#REF!</definedName>
    <definedName name="YTDPLOrdinaryIncomeExpenseCostofGoodsSold5000CostofGoodsSold3">#REF!</definedName>
    <definedName name="YTDPLOrdinaryIncomeExpenseIncome" localSheetId="11">#REF!</definedName>
    <definedName name="YTDPLOrdinaryIncomeExpenseIncome">#REF!</definedName>
    <definedName name="YTDPLOrdinaryIncomeExpenseIncomeContractrevenue1" localSheetId="11">#REF!</definedName>
    <definedName name="YTDPLOrdinaryIncomeExpenseIncomeContractrevenue1">#REF!</definedName>
    <definedName name="YTDPLOrdinaryIncomeExpenseIncomeContractrevenue2" localSheetId="11">#REF!</definedName>
    <definedName name="YTDPLOrdinaryIncomeExpenseIncomeContractrevenue2">#REF!</definedName>
    <definedName name="YTDPLOrdinaryIncomeExpenseIncomeContractrevenue3" localSheetId="11">#REF!</definedName>
    <definedName name="YTDPLOrdinaryIncomeExpenseIncomeContractrevenue3">#REF!</definedName>
    <definedName name="YTDPLOrdinaryIncomeExpenseTotalCOGS1" localSheetId="11">#REF!</definedName>
    <definedName name="YTDPLOrdinaryIncomeExpenseTotalCOGS1">#REF!</definedName>
    <definedName name="YTDPLOrdinaryIncomeExpenseTotalCOGS2" localSheetId="11">#REF!</definedName>
    <definedName name="YTDPLOrdinaryIncomeExpenseTotalCOGS2">#REF!</definedName>
    <definedName name="YTDPLOrdinaryIncomeExpenseTotalCOGS3" localSheetId="11">#REF!</definedName>
    <definedName name="YTDPLOrdinaryIncomeExpenseTotalCOGS3">#REF!</definedName>
    <definedName name="YTDPLOrdinaryIncomeExpenseTotalIncome1" localSheetId="11">#REF!</definedName>
    <definedName name="YTDPLOrdinaryIncomeExpenseTotalIncome1">#REF!</definedName>
    <definedName name="YTDPLOrdinaryIncomeExpenseTotalIncome2" localSheetId="11">#REF!</definedName>
    <definedName name="YTDPLOrdinaryIncomeExpenseTotalIncome2">#REF!</definedName>
    <definedName name="YTDPLOrdinaryIncomeExpenseTotalIncome3" localSheetId="11">#REF!</definedName>
    <definedName name="YTDPLOrdinaryIncomeExpenseTotalIncome3">#REF!</definedName>
    <definedName name="YTDPLOtherIncomeExpense" localSheetId="11">#REF!</definedName>
    <definedName name="YTDPLOtherIncomeExpense">#REF!</definedName>
    <definedName name="YTDPLOtherIncomeExpenseOtherExpense" localSheetId="11">#REF!</definedName>
    <definedName name="YTDPLOtherIncomeExpenseOtherExpense">#REF!</definedName>
    <definedName name="YTDPLOtherIncomeExpenseOtherExpenseAmortizationDepreciation1" localSheetId="11">#REF!</definedName>
    <definedName name="YTDPLOtherIncomeExpenseOtherExpenseAmortizationDepreciation1">#REF!</definedName>
    <definedName name="YTDPLOtherIncomeExpenseOtherExpenseAmortizationDepreciation2" localSheetId="11">#REF!</definedName>
    <definedName name="YTDPLOtherIncomeExpenseOtherExpenseAmortizationDepreciation2">#REF!</definedName>
    <definedName name="YTDPLOtherIncomeExpenseOtherExpenseAmortizationDepreciation3" localSheetId="11">#REF!</definedName>
    <definedName name="YTDPLOtherIncomeExpenseOtherExpenseAmortizationDepreciation3">#REF!</definedName>
    <definedName name="YTDPLOtherIncomeExpenseOtherExpenseInterest" localSheetId="11">#REF!</definedName>
    <definedName name="YTDPLOtherIncomeExpenseOtherExpenseInterest">#REF!</definedName>
    <definedName name="YTDPLOtherIncomeExpenseOtherExpenseInterestInterestexpense1" localSheetId="11">#REF!</definedName>
    <definedName name="YTDPLOtherIncomeExpenseOtherExpenseInterestInterestexpense1">#REF!</definedName>
    <definedName name="YTDPLOtherIncomeExpenseOtherExpenseInterestInterestexpense2" localSheetId="11">#REF!</definedName>
    <definedName name="YTDPLOtherIncomeExpenseOtherExpenseInterestInterestexpense2">#REF!</definedName>
    <definedName name="YTDPLOtherIncomeExpenseOtherExpenseInterestInterestexpense3" localSheetId="11">#REF!</definedName>
    <definedName name="YTDPLOtherIncomeExpenseOtherExpenseInterestInterestexpense3">#REF!</definedName>
    <definedName name="YTDPLOtherIncomeExpenseOtherExpenseInterestInterestexpenseCITLease1" localSheetId="11">#REF!</definedName>
    <definedName name="YTDPLOtherIncomeExpenseOtherExpenseInterestInterestexpenseCITLease1">#REF!</definedName>
    <definedName name="YTDPLOtherIncomeExpenseOtherExpenseInterestInterestexpenseCITLease2" localSheetId="11">#REF!</definedName>
    <definedName name="YTDPLOtherIncomeExpenseOtherExpenseInterestInterestexpenseCITLease2">#REF!</definedName>
    <definedName name="YTDPLOtherIncomeExpenseOtherExpenseInterestInterestexpenseCITLease3" localSheetId="11">#REF!</definedName>
    <definedName name="YTDPLOtherIncomeExpenseOtherExpenseInterestInterestexpenseCITLease3">#REF!</definedName>
    <definedName name="YTDPLOtherIncomeExpenseOtherExpenseInterestInterestExpenseRicohLease1" localSheetId="11">#REF!</definedName>
    <definedName name="YTDPLOtherIncomeExpenseOtherExpenseInterestInterestExpenseRicohLease1">#REF!</definedName>
    <definedName name="YTDPLOtherIncomeExpenseOtherExpenseInterestInterestExpenseRicohLease2" localSheetId="11">#REF!</definedName>
    <definedName name="YTDPLOtherIncomeExpenseOtherExpenseInterestInterestExpenseRicohLease2">#REF!</definedName>
    <definedName name="YTDPLOtherIncomeExpenseOtherExpenseInterestInterestExpenseRicohLease3" localSheetId="11">#REF!</definedName>
    <definedName name="YTDPLOtherIncomeExpenseOtherExpenseInterestInterestExpenseRicohLease3">#REF!</definedName>
    <definedName name="YTDPLOtherIncomeExpenseOtherExpenseInterestInterestOther1" localSheetId="11">#REF!</definedName>
    <definedName name="YTDPLOtherIncomeExpenseOtherExpenseInterestInterestOther1">#REF!</definedName>
    <definedName name="YTDPLOtherIncomeExpenseOtherExpenseInterestInterestOther2" localSheetId="11">#REF!</definedName>
    <definedName name="YTDPLOtherIncomeExpenseOtherExpenseInterestInterestOther2">#REF!</definedName>
    <definedName name="YTDPLOtherIncomeExpenseOtherExpenseInterestInterestOther3" localSheetId="11">#REF!</definedName>
    <definedName name="YTDPLOtherIncomeExpenseOtherExpenseInterestInterestOther3">#REF!</definedName>
    <definedName name="YTDPLOtherIncomeExpenseOtherExpenseInterestInterestRevenue1" localSheetId="11">#REF!</definedName>
    <definedName name="YTDPLOtherIncomeExpenseOtherExpenseInterestInterestRevenue1">#REF!</definedName>
    <definedName name="YTDPLOtherIncomeExpenseOtherExpenseInterestInterestRevenue2" localSheetId="11">#REF!</definedName>
    <definedName name="YTDPLOtherIncomeExpenseOtherExpenseInterestInterestRevenue2">#REF!</definedName>
    <definedName name="YTDPLOtherIncomeExpenseOtherExpenseInterestInterestRevenue3" localSheetId="11">#REF!</definedName>
    <definedName name="YTDPLOtherIncomeExpenseOtherExpenseInterestInterestRevenue3">#REF!</definedName>
    <definedName name="YTDPLOtherIncomeExpenseOtherExpenseRDCreditsandGrants" localSheetId="11">#REF!</definedName>
    <definedName name="YTDPLOtherIncomeExpenseOtherExpenseRDCreditsandGrants">#REF!</definedName>
    <definedName name="YTDPLOtherIncomeExpenseOtherExpenseRDCreditsandGrantsGrant1" localSheetId="11">#REF!</definedName>
    <definedName name="YTDPLOtherIncomeExpenseOtherExpenseRDCreditsandGrantsGrant1">#REF!</definedName>
    <definedName name="YTDPLOtherIncomeExpenseOtherExpenseRDCreditsandGrantsGrant2" localSheetId="11">#REF!</definedName>
    <definedName name="YTDPLOtherIncomeExpenseOtherExpenseRDCreditsandGrantsGrant2">#REF!</definedName>
    <definedName name="YTDPLOtherIncomeExpenseOtherExpenseRDCreditsandGrantsGrant3" localSheetId="11">#REF!</definedName>
    <definedName name="YTDPLOtherIncomeExpenseOtherExpenseRDCreditsandGrantsGrant3">#REF!</definedName>
    <definedName name="YTDPLOtherIncomeExpenseOtherExpenseRDCreditsandGrantsIRAPGrant1" localSheetId="11">#REF!</definedName>
    <definedName name="YTDPLOtherIncomeExpenseOtherExpenseRDCreditsandGrantsIRAPGrant1">#REF!</definedName>
    <definedName name="YTDPLOtherIncomeExpenseOtherExpenseRDCreditsandGrantsIRAPGrant2" localSheetId="11">#REF!</definedName>
    <definedName name="YTDPLOtherIncomeExpenseOtherExpenseRDCreditsandGrantsIRAPGrant2">#REF!</definedName>
    <definedName name="YTDPLOtherIncomeExpenseOtherExpenseRDCreditsandGrantsIRAPGrant3" localSheetId="11">#REF!</definedName>
    <definedName name="YTDPLOtherIncomeExpenseOtherExpenseRDCreditsandGrantsIRAPGrant3">#REF!</definedName>
    <definedName name="YTDPLOtherIncomeExpenseOtherExpenseRDCreditsandGrantsRDCreditsandGrantsOther1" localSheetId="11">#REF!</definedName>
    <definedName name="YTDPLOtherIncomeExpenseOtherExpenseRDCreditsandGrantsRDCreditsandGrantsOther1">#REF!</definedName>
    <definedName name="YTDPLOtherIncomeExpenseOtherExpenseRDCreditsandGrantsRDCreditsandGrantsOther2" localSheetId="11">#REF!</definedName>
    <definedName name="YTDPLOtherIncomeExpenseOtherExpenseRDCreditsandGrantsRDCreditsandGrantsOther2">#REF!</definedName>
    <definedName name="YTDPLOtherIncomeExpenseOtherExpenseRDCreditsandGrantsRDCreditsandGrantsOther3" localSheetId="11">#REF!</definedName>
    <definedName name="YTDPLOtherIncomeExpenseOtherExpenseRDCreditsandGrantsRDCreditsandGrantsOther3">#REF!</definedName>
    <definedName name="YTDPLOtherIncomeExpenseOtherExpenseRDCreditsandGrantsSREDCredits1" localSheetId="11">#REF!</definedName>
    <definedName name="YTDPLOtherIncomeExpenseOtherExpenseRDCreditsandGrantsSREDCredits1">#REF!</definedName>
    <definedName name="YTDPLOtherIncomeExpenseOtherExpenseRDCreditsandGrantsSREDCredits2" localSheetId="11">#REF!</definedName>
    <definedName name="YTDPLOtherIncomeExpenseOtherExpenseRDCreditsandGrantsSREDCredits2">#REF!</definedName>
    <definedName name="YTDPLOtherIncomeExpenseOtherExpenseRDCreditsandGrantsSREDCredits3" localSheetId="11">#REF!</definedName>
    <definedName name="YTDPLOtherIncomeExpenseOtherExpenseRDCreditsandGrantsSREDCredits3">#REF!</definedName>
    <definedName name="YTDPLOtherIncomeExpenseOtherExpenseReallocations1" localSheetId="11">#REF!</definedName>
    <definedName name="YTDPLOtherIncomeExpenseOtherExpenseReallocations1">#REF!</definedName>
    <definedName name="YTDPLOtherIncomeExpenseOtherExpenseReallocations2" localSheetId="11">#REF!</definedName>
    <definedName name="YTDPLOtherIncomeExpenseOtherExpenseReallocations2">#REF!</definedName>
    <definedName name="YTDPLOtherIncomeExpenseOtherExpenseReallocations3" localSheetId="11">#REF!</definedName>
    <definedName name="YTDPLOtherIncomeExpenseOtherExpenseReallocations3">#REF!</definedName>
    <definedName name="YTDPLOtherIncomeExpenseOtherExpenseStockCompGA1" localSheetId="11">#REF!</definedName>
    <definedName name="YTDPLOtherIncomeExpenseOtherExpenseStockCompGA1">#REF!</definedName>
    <definedName name="YTDPLOtherIncomeExpenseOtherExpenseStockCompGA2" localSheetId="11">#REF!</definedName>
    <definedName name="YTDPLOtherIncomeExpenseOtherExpenseStockCompGA2">#REF!</definedName>
    <definedName name="YTDPLOtherIncomeExpenseOtherExpenseStockCompGA3" localSheetId="11">#REF!</definedName>
    <definedName name="YTDPLOtherIncomeExpenseOtherExpenseStockCompGA3">#REF!</definedName>
    <definedName name="YTDPLOtherIncomeExpenseOtherExpenseStockCompRD1" localSheetId="11">#REF!</definedName>
    <definedName name="YTDPLOtherIncomeExpenseOtherExpenseStockCompRD1">#REF!</definedName>
    <definedName name="YTDPLOtherIncomeExpenseOtherExpenseStockCompRD2" localSheetId="11">#REF!</definedName>
    <definedName name="YTDPLOtherIncomeExpenseOtherExpenseStockCompRD2">#REF!</definedName>
    <definedName name="YTDPLOtherIncomeExpenseOtherExpenseStockCompRD3" localSheetId="11">#REF!</definedName>
    <definedName name="YTDPLOtherIncomeExpenseOtherExpenseStockCompRD3">#REF!</definedName>
    <definedName name="YTDPLOtherIncomeExpenseOtherExpenseSuspense1" localSheetId="11">#REF!</definedName>
    <definedName name="YTDPLOtherIncomeExpenseOtherExpenseSuspense1">#REF!</definedName>
    <definedName name="YTDPLOtherIncomeExpenseOtherExpenseSuspense2" localSheetId="11">#REF!</definedName>
    <definedName name="YTDPLOtherIncomeExpenseOtherExpenseSuspense2">#REF!</definedName>
    <definedName name="YTDPLOtherIncomeExpenseOtherExpenseSuspense3" localSheetId="11">#REF!</definedName>
    <definedName name="YTDPLOtherIncomeExpenseOtherExpenseSuspense3">#REF!</definedName>
    <definedName name="YTDPLOtherIncomeExpenseOtherExpenseTotalInterest1" localSheetId="11">#REF!</definedName>
    <definedName name="YTDPLOtherIncomeExpenseOtherExpenseTotalInterest1">#REF!</definedName>
    <definedName name="YTDPLOtherIncomeExpenseOtherExpenseTotalInterest2" localSheetId="11">#REF!</definedName>
    <definedName name="YTDPLOtherIncomeExpenseOtherExpenseTotalInterest2">#REF!</definedName>
    <definedName name="YTDPLOtherIncomeExpenseOtherExpenseTotalInterest3" localSheetId="11">#REF!</definedName>
    <definedName name="YTDPLOtherIncomeExpenseOtherExpenseTotalInterest3">#REF!</definedName>
    <definedName name="YTDPLOtherIncomeExpenseOtherExpenseTotalRDCreditsandGrants1" localSheetId="11">#REF!</definedName>
    <definedName name="YTDPLOtherIncomeExpenseOtherExpenseTotalRDCreditsandGrants1">#REF!</definedName>
    <definedName name="YTDPLOtherIncomeExpenseOtherExpenseTotalRDCreditsandGrants2" localSheetId="11">#REF!</definedName>
    <definedName name="YTDPLOtherIncomeExpenseOtherExpenseTotalRDCreditsandGrants2">#REF!</definedName>
    <definedName name="YTDPLOtherIncomeExpenseOtherExpenseTotalRDCreditsandGrants3" localSheetId="11">#REF!</definedName>
    <definedName name="YTDPLOtherIncomeExpenseOtherExpenseTotalRDCreditsandGrants3">#REF!</definedName>
    <definedName name="YTDPLOtherIncomeExpenseOtherIncome" localSheetId="11">#REF!</definedName>
    <definedName name="YTDPLOtherIncomeExpenseOtherIncome">#REF!</definedName>
    <definedName name="YTDPLOtherIncomeExpenseOtherIncomeForegivenessofdebt1" localSheetId="11">#REF!</definedName>
    <definedName name="YTDPLOtherIncomeExpenseOtherIncomeForegivenessofdebt1">#REF!</definedName>
    <definedName name="YTDPLOtherIncomeExpenseOtherIncomeForegivenessofdebt2" localSheetId="11">#REF!</definedName>
    <definedName name="YTDPLOtherIncomeExpenseOtherIncomeForegivenessofdebt2">#REF!</definedName>
    <definedName name="YTDPLOtherIncomeExpenseOtherIncomeForegivenessofdebt3" localSheetId="11">#REF!</definedName>
    <definedName name="YTDPLOtherIncomeExpenseOtherIncomeForegivenessofdebt3">#REF!</definedName>
    <definedName name="YTDPLOtherIncomeExpenseOtherIncomeInterestincome1" localSheetId="11">#REF!</definedName>
    <definedName name="YTDPLOtherIncomeExpenseOtherIncomeInterestincome1">#REF!</definedName>
    <definedName name="YTDPLOtherIncomeExpenseOtherIncomeInterestincome2" localSheetId="11">#REF!</definedName>
    <definedName name="YTDPLOtherIncomeExpenseOtherIncomeInterestincome2">#REF!</definedName>
    <definedName name="YTDPLOtherIncomeExpenseOtherIncomeInterestincome3" localSheetId="11">#REF!</definedName>
    <definedName name="YTDPLOtherIncomeExpenseOtherIncomeInterestincome3">#REF!</definedName>
    <definedName name="YTDPLOtherIncomeExpenseOtherIncomeMiscellaneousRevenue1" localSheetId="11">#REF!</definedName>
    <definedName name="YTDPLOtherIncomeExpenseOtherIncomeMiscellaneousRevenue1">#REF!</definedName>
    <definedName name="YTDPLOtherIncomeExpenseOtherIncomeMiscellaneousRevenue2" localSheetId="11">#REF!</definedName>
    <definedName name="YTDPLOtherIncomeExpenseOtherIncomeMiscellaneousRevenue2">#REF!</definedName>
    <definedName name="YTDPLOtherIncomeExpenseOtherIncomeMiscellaneousRevenue3" localSheetId="11">#REF!</definedName>
    <definedName name="YTDPLOtherIncomeExpenseOtherIncomeMiscellaneousRevenue3">#REF!</definedName>
    <definedName name="YTDPLOtherIncomeExpenseTotalOtherExpense1" localSheetId="11">#REF!</definedName>
    <definedName name="YTDPLOtherIncomeExpenseTotalOtherExpense1">#REF!</definedName>
    <definedName name="YTDPLOtherIncomeExpenseTotalOtherExpense2" localSheetId="11">#REF!</definedName>
    <definedName name="YTDPLOtherIncomeExpenseTotalOtherExpense2">#REF!</definedName>
    <definedName name="YTDPLOtherIncomeExpenseTotalOtherExpense3" localSheetId="11">#REF!</definedName>
    <definedName name="YTDPLOtherIncomeExpenseTotalOtherExpense3">#REF!</definedName>
    <definedName name="YTDPLOtherIncomeExpenseTotalOtherIncome1" localSheetId="11">#REF!</definedName>
    <definedName name="YTDPLOtherIncomeExpenseTotalOtherIncome1">#REF!</definedName>
    <definedName name="YTDPLOtherIncomeExpenseTotalOtherIncome2" localSheetId="11">#REF!</definedName>
    <definedName name="YTDPLOtherIncomeExpenseTotalOtherIncome2">#REF!</definedName>
    <definedName name="YTDPLOtherIncomeExpenseTotalOtherIncome3" localSheetId="11">#REF!</definedName>
    <definedName name="YTDPLOtherIncomeExpenseTotalOtherIncome3">#REF!</definedName>
    <definedName name="YTDPLTotalNetIncome1" localSheetId="11">#REF!</definedName>
    <definedName name="YTDPLTotalNetIncome1">#REF!</definedName>
    <definedName name="YTDPLTotalNetIncome2" localSheetId="11">#REF!</definedName>
    <definedName name="YTDPLTotalNetIncome2">#REF!</definedName>
    <definedName name="YTDPLTotalNetIncome3" localSheetId="11">#REF!</definedName>
    <definedName name="YTDPLTotalNetIncome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02" l="1"/>
  <c r="I5" i="102"/>
  <c r="AN9" i="84"/>
  <c r="AZ9" i="84"/>
  <c r="AB18" i="85"/>
  <c r="AC18" i="85" s="1"/>
  <c r="AD18" i="85" s="1"/>
  <c r="AE18" i="85" s="1"/>
  <c r="AF18" i="85" s="1"/>
  <c r="AG18" i="85" s="1"/>
  <c r="AH18" i="85" s="1"/>
  <c r="AI18" i="85" s="1"/>
  <c r="AJ18" i="85" s="1"/>
  <c r="AK18" i="85" s="1"/>
  <c r="AL18" i="85" s="1"/>
  <c r="AM18" i="85" s="1"/>
  <c r="AN18" i="85" s="1"/>
  <c r="AO18" i="85" s="1"/>
  <c r="AP18" i="85" s="1"/>
  <c r="AQ18" i="85" s="1"/>
  <c r="AR18" i="85" s="1"/>
  <c r="AS18" i="85" s="1"/>
  <c r="AT18" i="85" s="1"/>
  <c r="AU18" i="85" s="1"/>
  <c r="AV18" i="85" s="1"/>
  <c r="AW18" i="85" s="1"/>
  <c r="AX18" i="85" s="1"/>
  <c r="AY18" i="85" s="1"/>
  <c r="AZ18" i="85" s="1"/>
  <c r="BA18" i="85" s="1"/>
  <c r="BB18" i="85" s="1"/>
  <c r="BC18" i="85" s="1"/>
  <c r="BD18" i="85" s="1"/>
  <c r="BE18" i="85" s="1"/>
  <c r="BF18" i="85" s="1"/>
  <c r="BG18" i="85" s="1"/>
  <c r="BH18" i="85" s="1"/>
  <c r="BI18" i="85" s="1"/>
  <c r="BJ18" i="85" s="1"/>
  <c r="BK18" i="85" s="1"/>
  <c r="E30" i="138"/>
  <c r="E34" i="138" s="1"/>
  <c r="K25" i="137"/>
  <c r="J26" i="137"/>
  <c r="J25" i="137"/>
  <c r="H25" i="137"/>
  <c r="H26" i="137"/>
  <c r="M43" i="137"/>
  <c r="J23" i="137"/>
  <c r="J31" i="137"/>
  <c r="J32" i="137"/>
  <c r="J33" i="137"/>
  <c r="J34" i="137"/>
  <c r="J30" i="137"/>
  <c r="J19" i="137"/>
  <c r="J18" i="137"/>
  <c r="J17" i="137"/>
  <c r="J9" i="137"/>
  <c r="H9" i="137"/>
  <c r="H8" i="137"/>
  <c r="H7" i="137"/>
  <c r="H28" i="137"/>
  <c r="H29" i="137"/>
  <c r="H27" i="137"/>
  <c r="H17" i="137"/>
  <c r="H18" i="137"/>
  <c r="H19" i="137"/>
  <c r="H16" i="137"/>
  <c r="E8" i="137"/>
  <c r="E9" i="137"/>
  <c r="E7" i="137"/>
  <c r="E86" i="138"/>
  <c r="D86" i="138"/>
  <c r="E85" i="138"/>
  <c r="E84" i="138"/>
  <c r="E82" i="138"/>
  <c r="E74" i="138"/>
  <c r="E73" i="138"/>
  <c r="D73" i="138"/>
  <c r="E70" i="138"/>
  <c r="D70" i="138"/>
  <c r="E69" i="138"/>
  <c r="D69" i="138"/>
  <c r="E68" i="138"/>
  <c r="E62" i="138"/>
  <c r="D62" i="138"/>
  <c r="E61" i="138"/>
  <c r="D61" i="138"/>
  <c r="E60" i="138"/>
  <c r="D60" i="138"/>
  <c r="E59" i="138"/>
  <c r="D59" i="138"/>
  <c r="E54" i="138"/>
  <c r="D54" i="138"/>
  <c r="E53" i="138"/>
  <c r="D53" i="138"/>
  <c r="E50" i="138"/>
  <c r="D50" i="138"/>
  <c r="E49" i="138"/>
  <c r="D49" i="138"/>
  <c r="E48" i="138"/>
  <c r="E44" i="138"/>
  <c r="D44" i="138"/>
  <c r="E43" i="138"/>
  <c r="D43" i="138"/>
  <c r="E42" i="138"/>
  <c r="D42" i="138"/>
  <c r="E41" i="138"/>
  <c r="D41" i="138"/>
  <c r="E40" i="138"/>
  <c r="E36" i="138"/>
  <c r="D36" i="138"/>
  <c r="E35" i="138"/>
  <c r="D35" i="138"/>
  <c r="D34" i="138"/>
  <c r="P45" i="137"/>
  <c r="G43" i="137"/>
  <c r="P34" i="137"/>
  <c r="K34" i="137"/>
  <c r="P33" i="137"/>
  <c r="K33" i="137"/>
  <c r="N33" i="137" s="1"/>
  <c r="P32" i="137"/>
  <c r="K32" i="137"/>
  <c r="P31" i="137"/>
  <c r="K31" i="137"/>
  <c r="N31" i="137" s="1"/>
  <c r="P30" i="137"/>
  <c r="K30" i="137"/>
  <c r="N30" i="137" s="1"/>
  <c r="P29" i="137"/>
  <c r="K29" i="137"/>
  <c r="N29" i="137" s="1"/>
  <c r="P28" i="137"/>
  <c r="K28" i="137"/>
  <c r="N28" i="137" s="1"/>
  <c r="P27" i="137"/>
  <c r="K27" i="137"/>
  <c r="N27" i="137" s="1"/>
  <c r="P26" i="137"/>
  <c r="K26" i="137"/>
  <c r="N26" i="137" s="1"/>
  <c r="P25" i="137"/>
  <c r="P24" i="137"/>
  <c r="G23" i="137"/>
  <c r="D23" i="137"/>
  <c r="P21" i="137"/>
  <c r="K21" i="137"/>
  <c r="P19" i="137"/>
  <c r="K19" i="137"/>
  <c r="N19" i="137" s="1"/>
  <c r="P18" i="137"/>
  <c r="K18" i="137"/>
  <c r="N18" i="137" s="1"/>
  <c r="P17" i="137"/>
  <c r="K17" i="137"/>
  <c r="P16" i="137"/>
  <c r="P15" i="137"/>
  <c r="D14" i="137"/>
  <c r="P9" i="137"/>
  <c r="K9" i="137"/>
  <c r="N9" i="137" s="1"/>
  <c r="P8" i="137"/>
  <c r="K8" i="137"/>
  <c r="N8" i="137" s="1"/>
  <c r="P7" i="137"/>
  <c r="K7" i="137"/>
  <c r="N7" i="137" s="1"/>
  <c r="E26" i="136"/>
  <c r="E25" i="136"/>
  <c r="E28" i="136" s="1"/>
  <c r="E24" i="136"/>
  <c r="M23" i="136"/>
  <c r="M21" i="136"/>
  <c r="D19" i="136"/>
  <c r="O17" i="136"/>
  <c r="M22" i="136" s="1"/>
  <c r="E17" i="136"/>
  <c r="C11" i="136" s="1"/>
  <c r="N15" i="136"/>
  <c r="M15" i="136" s="1"/>
  <c r="M18" i="136" s="1"/>
  <c r="M19" i="136" s="1"/>
  <c r="H10" i="136"/>
  <c r="M25" i="136" l="1"/>
  <c r="E58" i="138"/>
  <c r="D74" i="138"/>
  <c r="D83" i="138"/>
  <c r="E83" i="138"/>
  <c r="D84" i="138"/>
  <c r="D85" i="138"/>
  <c r="D82" i="138"/>
  <c r="E79" i="138"/>
  <c r="D37" i="138"/>
  <c r="D45" i="138"/>
  <c r="D55" i="138"/>
  <c r="D63" i="138"/>
  <c r="D75" i="138"/>
  <c r="D87" i="138"/>
  <c r="E37" i="138"/>
  <c r="E45" i="138"/>
  <c r="E55" i="138"/>
  <c r="E63" i="138"/>
  <c r="E75" i="138"/>
  <c r="E87" i="138"/>
  <c r="D38" i="138"/>
  <c r="D46" i="138"/>
  <c r="D56" i="138"/>
  <c r="D64" i="138"/>
  <c r="D78" i="138"/>
  <c r="E38" i="138"/>
  <c r="E46" i="138"/>
  <c r="E56" i="138"/>
  <c r="E64" i="138"/>
  <c r="E78" i="138"/>
  <c r="D39" i="138"/>
  <c r="D47" i="138"/>
  <c r="D57" i="138"/>
  <c r="D67" i="138"/>
  <c r="D79" i="138"/>
  <c r="E39" i="138"/>
  <c r="E47" i="138"/>
  <c r="E57" i="138"/>
  <c r="E67" i="138"/>
  <c r="D40" i="138"/>
  <c r="D48" i="138"/>
  <c r="D58" i="138"/>
  <c r="D68" i="138"/>
  <c r="J14" i="137"/>
  <c r="I14" i="137"/>
  <c r="J43" i="137"/>
  <c r="H23" i="137"/>
  <c r="P43" i="137"/>
  <c r="G50" i="137"/>
  <c r="M23" i="137"/>
  <c r="P23" i="137" s="1"/>
  <c r="N25" i="137"/>
  <c r="P20" i="137"/>
  <c r="H43" i="137"/>
  <c r="E50" i="137"/>
  <c r="K14" i="137"/>
  <c r="C8" i="136" s="1"/>
  <c r="N34" i="137"/>
  <c r="I43" i="137"/>
  <c r="N46" i="137"/>
  <c r="N21" i="137"/>
  <c r="N32" i="137"/>
  <c r="P46" i="137"/>
  <c r="N17" i="137"/>
  <c r="P14" i="137"/>
  <c r="D43" i="137"/>
  <c r="D44" i="137" s="1"/>
  <c r="K43" i="137" l="1"/>
  <c r="N43" i="137" s="1"/>
  <c r="M44" i="137"/>
  <c r="H50" i="137"/>
  <c r="H51" i="137" s="1"/>
  <c r="M50" i="137"/>
  <c r="D50" i="137"/>
  <c r="N14" i="137"/>
  <c r="C10" i="136" l="1"/>
  <c r="F9" i="137"/>
  <c r="F16" i="137"/>
  <c r="F8" i="137"/>
  <c r="F7" i="137"/>
  <c r="F18" i="137"/>
  <c r="F17" i="137"/>
  <c r="F19" i="137"/>
  <c r="F23" i="137" l="1"/>
  <c r="F14" i="137"/>
  <c r="F43" i="137"/>
  <c r="F44" i="137" l="1"/>
  <c r="F50" i="137"/>
  <c r="J14" i="85" l="1"/>
  <c r="J38" i="84"/>
  <c r="I73" i="84"/>
  <c r="I38" i="84"/>
  <c r="D70" i="84"/>
  <c r="D82" i="84"/>
  <c r="E82" i="84" s="1"/>
  <c r="F82" i="84" s="1"/>
  <c r="G82" i="84" s="1"/>
  <c r="H82" i="84" s="1"/>
  <c r="I82" i="84" s="1"/>
  <c r="J82" i="84" s="1"/>
  <c r="K82" i="84" s="1"/>
  <c r="L82" i="84" s="1"/>
  <c r="M82" i="84" s="1"/>
  <c r="N82" i="84" s="1"/>
  <c r="O82" i="84" s="1"/>
  <c r="P82" i="84" s="1"/>
  <c r="Q82" i="84" s="1"/>
  <c r="R82" i="84" s="1"/>
  <c r="S82" i="84" s="1"/>
  <c r="T82" i="84" s="1"/>
  <c r="U82" i="84" s="1"/>
  <c r="V82" i="84" s="1"/>
  <c r="W82" i="84" s="1"/>
  <c r="X82" i="84" s="1"/>
  <c r="Y82" i="84" s="1"/>
  <c r="Z82" i="84" s="1"/>
  <c r="AA82" i="84" s="1"/>
  <c r="AB82" i="84" s="1"/>
  <c r="AC82" i="84" s="1"/>
  <c r="AD82" i="84" s="1"/>
  <c r="AE82" i="84" s="1"/>
  <c r="AF82" i="84" s="1"/>
  <c r="AG82" i="84" s="1"/>
  <c r="AH82" i="84" s="1"/>
  <c r="AI82" i="84" s="1"/>
  <c r="AJ82" i="84" s="1"/>
  <c r="AK82" i="84" s="1"/>
  <c r="AL82" i="84" s="1"/>
  <c r="AM82" i="84" s="1"/>
  <c r="AN82" i="84" s="1"/>
  <c r="AO82" i="84" s="1"/>
  <c r="AP82" i="84" s="1"/>
  <c r="AQ82" i="84" s="1"/>
  <c r="AR82" i="84" s="1"/>
  <c r="AS82" i="84" s="1"/>
  <c r="AT82" i="84" s="1"/>
  <c r="AU82" i="84" s="1"/>
  <c r="AV82" i="84" s="1"/>
  <c r="AW82" i="84" s="1"/>
  <c r="AX82" i="84" s="1"/>
  <c r="AY82" i="84" s="1"/>
  <c r="AZ82" i="84" s="1"/>
  <c r="BA82" i="84" s="1"/>
  <c r="BB82" i="84" s="1"/>
  <c r="BC82" i="84" s="1"/>
  <c r="BD82" i="84" s="1"/>
  <c r="BE82" i="84" s="1"/>
  <c r="BF82" i="84" s="1"/>
  <c r="BG82" i="84" s="1"/>
  <c r="BH82" i="84" s="1"/>
  <c r="BI82" i="84" s="1"/>
  <c r="BJ82" i="84" s="1"/>
  <c r="BK82" i="84" s="1"/>
  <c r="F42" i="85"/>
  <c r="G42" i="85"/>
  <c r="H42" i="85"/>
  <c r="I42" i="85"/>
  <c r="J42" i="85"/>
  <c r="K42" i="85"/>
  <c r="L42" i="85"/>
  <c r="M42" i="85"/>
  <c r="N42" i="85"/>
  <c r="O42" i="85"/>
  <c r="P42" i="85"/>
  <c r="Q42" i="85"/>
  <c r="R42" i="85"/>
  <c r="S42" i="85"/>
  <c r="T42" i="85"/>
  <c r="U42" i="85"/>
  <c r="V42" i="85"/>
  <c r="W42" i="85"/>
  <c r="X42" i="85"/>
  <c r="Y42" i="85"/>
  <c r="Z42" i="85"/>
  <c r="AA42" i="85"/>
  <c r="AB42" i="85"/>
  <c r="AC42" i="85"/>
  <c r="AD42" i="85"/>
  <c r="AE42" i="85"/>
  <c r="AF42" i="85"/>
  <c r="AG42" i="85"/>
  <c r="AH42" i="85"/>
  <c r="AI42" i="85"/>
  <c r="AJ42" i="85"/>
  <c r="AK42" i="85"/>
  <c r="AL42" i="85"/>
  <c r="AM42" i="85"/>
  <c r="AN42" i="85"/>
  <c r="AO42" i="85"/>
  <c r="AP42" i="85"/>
  <c r="AQ42" i="85"/>
  <c r="AR42" i="85"/>
  <c r="AS42" i="85"/>
  <c r="AT42" i="85"/>
  <c r="AU42" i="85"/>
  <c r="AV42" i="85"/>
  <c r="AW42" i="85"/>
  <c r="AX42" i="85"/>
  <c r="AY42" i="85"/>
  <c r="AZ42" i="85"/>
  <c r="BA42" i="85"/>
  <c r="BB42" i="85"/>
  <c r="BC42" i="85"/>
  <c r="BD42" i="85"/>
  <c r="BE42" i="85"/>
  <c r="BF42" i="85"/>
  <c r="BG42" i="85"/>
  <c r="BH42" i="85"/>
  <c r="BI42" i="85"/>
  <c r="BJ42" i="85"/>
  <c r="BK42" i="85"/>
  <c r="E42" i="85"/>
  <c r="D42" i="85"/>
  <c r="G49" i="85"/>
  <c r="H11" i="102"/>
  <c r="I11" i="102"/>
  <c r="K11" i="102"/>
  <c r="N11" i="102"/>
  <c r="O11" i="102"/>
  <c r="P11" i="102"/>
  <c r="S11" i="102"/>
  <c r="W11" i="102"/>
  <c r="X11" i="102"/>
  <c r="Y11" i="102"/>
  <c r="Z11" i="102"/>
  <c r="AA11" i="102"/>
  <c r="AB11" i="102"/>
  <c r="AC11" i="102"/>
  <c r="AD11" i="102"/>
  <c r="AE11" i="102"/>
  <c r="AF11" i="102"/>
  <c r="AG11" i="102"/>
  <c r="AH11" i="102"/>
  <c r="AI11" i="102"/>
  <c r="AK11" i="102"/>
  <c r="AL11" i="102"/>
  <c r="G11" i="102"/>
  <c r="I3" i="102"/>
  <c r="J3" i="102"/>
  <c r="K3" i="102"/>
  <c r="L3" i="102"/>
  <c r="M3" i="102"/>
  <c r="N3" i="102"/>
  <c r="O3" i="102"/>
  <c r="P3" i="102"/>
  <c r="Q3" i="102"/>
  <c r="R3" i="102"/>
  <c r="S3" i="102"/>
  <c r="T3" i="102"/>
  <c r="U3" i="102"/>
  <c r="V3" i="102"/>
  <c r="W3" i="102"/>
  <c r="X3" i="102"/>
  <c r="Y3" i="102"/>
  <c r="Z3" i="102"/>
  <c r="AA3" i="102"/>
  <c r="AB3" i="102"/>
  <c r="AC3" i="102"/>
  <c r="AD3" i="102"/>
  <c r="AE3" i="102"/>
  <c r="AF3" i="102"/>
  <c r="AG3" i="102"/>
  <c r="AH3" i="102"/>
  <c r="AI3" i="102"/>
  <c r="AJ3" i="102"/>
  <c r="AK3" i="102"/>
  <c r="AL3" i="102"/>
  <c r="H3" i="102"/>
  <c r="G3" i="102"/>
  <c r="E37" i="92"/>
  <c r="E39" i="92"/>
  <c r="G30" i="92"/>
  <c r="G29" i="92"/>
  <c r="M35" i="92"/>
  <c r="I35" i="92"/>
  <c r="G35" i="92"/>
  <c r="E35" i="92"/>
  <c r="BM37" i="85" l="1"/>
  <c r="BO37" i="85"/>
  <c r="BQ37" i="85"/>
  <c r="BS37" i="85"/>
  <c r="BU37" i="85"/>
  <c r="BY36" i="84"/>
  <c r="M29" i="92" s="1"/>
  <c r="BY37" i="84"/>
  <c r="M30" i="92"/>
  <c r="BQ13" i="84"/>
  <c r="E9" i="92" s="1"/>
  <c r="M44" i="92"/>
  <c r="E11" i="92"/>
  <c r="P45" i="85"/>
  <c r="E43" i="85"/>
  <c r="F75" i="84"/>
  <c r="E75" i="84"/>
  <c r="L114" i="84"/>
  <c r="M114" i="84"/>
  <c r="N114" i="84"/>
  <c r="O114" i="84"/>
  <c r="P114" i="84"/>
  <c r="Q114" i="84"/>
  <c r="R114" i="84"/>
  <c r="S114" i="84"/>
  <c r="T114" i="84"/>
  <c r="U114" i="84"/>
  <c r="V114" i="84"/>
  <c r="W114" i="84"/>
  <c r="X114" i="84"/>
  <c r="Y114" i="84"/>
  <c r="Z114" i="84"/>
  <c r="AA114" i="84"/>
  <c r="AB114" i="84"/>
  <c r="AC114" i="84"/>
  <c r="AD114" i="84"/>
  <c r="AE114" i="84"/>
  <c r="AF114" i="84"/>
  <c r="AG114" i="84"/>
  <c r="AH114" i="84"/>
  <c r="AI114" i="84"/>
  <c r="AJ114" i="84"/>
  <c r="AK114" i="84"/>
  <c r="AL114" i="84"/>
  <c r="AM114" i="84"/>
  <c r="AN114" i="84"/>
  <c r="AO114" i="84"/>
  <c r="AP114" i="84"/>
  <c r="AQ114" i="84"/>
  <c r="AR114" i="84"/>
  <c r="AS114" i="84"/>
  <c r="AT114" i="84"/>
  <c r="AU114" i="84"/>
  <c r="AV114" i="84"/>
  <c r="AW114" i="84"/>
  <c r="AX114" i="84"/>
  <c r="AY114" i="84"/>
  <c r="AZ114" i="84"/>
  <c r="BA114" i="84"/>
  <c r="BB114" i="84"/>
  <c r="BC114" i="84"/>
  <c r="BD114" i="84"/>
  <c r="BE114" i="84"/>
  <c r="BF114" i="84"/>
  <c r="BG114" i="84"/>
  <c r="BH114" i="84"/>
  <c r="BI114" i="84"/>
  <c r="BJ114" i="84"/>
  <c r="BK114" i="84"/>
  <c r="C101" i="84"/>
  <c r="C94" i="84"/>
  <c r="C89" i="84"/>
  <c r="J80" i="84"/>
  <c r="K80" i="84" s="1"/>
  <c r="L80" i="84" s="1"/>
  <c r="M80" i="84" s="1"/>
  <c r="N80" i="84" s="1"/>
  <c r="P80" i="84" s="1"/>
  <c r="Q80" i="84" s="1"/>
  <c r="R80" i="84" s="1"/>
  <c r="S80" i="84" s="1"/>
  <c r="T80" i="84" s="1"/>
  <c r="U80" i="84" s="1"/>
  <c r="V80" i="84" s="1"/>
  <c r="W80" i="84" s="1"/>
  <c r="X80" i="84" s="1"/>
  <c r="Y80" i="84" s="1"/>
  <c r="Z80" i="84" s="1"/>
  <c r="AA80" i="84" s="1"/>
  <c r="AB80" i="84" s="1"/>
  <c r="AC80" i="84" s="1"/>
  <c r="AD80" i="84" s="1"/>
  <c r="AE80" i="84" s="1"/>
  <c r="AF80" i="84" s="1"/>
  <c r="AG80" i="84" s="1"/>
  <c r="AH80" i="84" s="1"/>
  <c r="AI80" i="84" s="1"/>
  <c r="AJ80" i="84" s="1"/>
  <c r="AK80" i="84" s="1"/>
  <c r="AL80" i="84" s="1"/>
  <c r="AM80" i="84" s="1"/>
  <c r="AN80" i="84" s="1"/>
  <c r="AO80" i="84" s="1"/>
  <c r="AP80" i="84" s="1"/>
  <c r="AQ80" i="84" s="1"/>
  <c r="AR80" i="84" s="1"/>
  <c r="AS80" i="84" s="1"/>
  <c r="AT80" i="84" s="1"/>
  <c r="AU80" i="84" s="1"/>
  <c r="AV80" i="84" s="1"/>
  <c r="AW80" i="84" s="1"/>
  <c r="AX80" i="84" s="1"/>
  <c r="AY80" i="84" s="1"/>
  <c r="AZ80" i="84" s="1"/>
  <c r="BA80" i="84" s="1"/>
  <c r="BB80" i="84" s="1"/>
  <c r="BC80" i="84" s="1"/>
  <c r="BD80" i="84" s="1"/>
  <c r="BE80" i="84" s="1"/>
  <c r="BF80" i="84" s="1"/>
  <c r="BG80" i="84" s="1"/>
  <c r="BH80" i="84" s="1"/>
  <c r="BI80" i="84" s="1"/>
  <c r="BJ80" i="84" s="1"/>
  <c r="BK80" i="84" s="1"/>
  <c r="D81" i="84"/>
  <c r="E81" i="84" s="1"/>
  <c r="F81" i="84" s="1"/>
  <c r="G81" i="84" s="1"/>
  <c r="H81" i="84" s="1"/>
  <c r="I81" i="84" s="1"/>
  <c r="J81" i="84" s="1"/>
  <c r="K81" i="84" s="1"/>
  <c r="L81" i="84" s="1"/>
  <c r="M81" i="84" s="1"/>
  <c r="N81" i="84" s="1"/>
  <c r="O81" i="84" s="1"/>
  <c r="P81" i="84" s="1"/>
  <c r="Q81" i="84" s="1"/>
  <c r="R81" i="84" s="1"/>
  <c r="S81" i="84" s="1"/>
  <c r="T81" i="84" s="1"/>
  <c r="U81" i="84" s="1"/>
  <c r="V81" i="84" s="1"/>
  <c r="W81" i="84" s="1"/>
  <c r="X81" i="84" s="1"/>
  <c r="Y81" i="84" s="1"/>
  <c r="Z81" i="84" s="1"/>
  <c r="AA81" i="84" s="1"/>
  <c r="AB81" i="84" s="1"/>
  <c r="AC81" i="84" s="1"/>
  <c r="AD81" i="84" s="1"/>
  <c r="AE81" i="84" s="1"/>
  <c r="AF81" i="84" s="1"/>
  <c r="AG81" i="84" s="1"/>
  <c r="AH81" i="84" s="1"/>
  <c r="AI81" i="84" s="1"/>
  <c r="AJ81" i="84" s="1"/>
  <c r="AK81" i="84" s="1"/>
  <c r="AL81" i="84" s="1"/>
  <c r="AM81" i="84" s="1"/>
  <c r="AN81" i="84" s="1"/>
  <c r="AO81" i="84" s="1"/>
  <c r="AP81" i="84" s="1"/>
  <c r="AQ81" i="84" s="1"/>
  <c r="AR81" i="84" s="1"/>
  <c r="AS81" i="84" s="1"/>
  <c r="AT81" i="84" s="1"/>
  <c r="AU81" i="84" s="1"/>
  <c r="AV81" i="84" s="1"/>
  <c r="AW81" i="84" s="1"/>
  <c r="AX81" i="84" s="1"/>
  <c r="AY81" i="84" s="1"/>
  <c r="AZ81" i="84" s="1"/>
  <c r="BA81" i="84" s="1"/>
  <c r="BB81" i="84" s="1"/>
  <c r="BC81" i="84" s="1"/>
  <c r="BD81" i="84" s="1"/>
  <c r="BE81" i="84" s="1"/>
  <c r="BF81" i="84" s="1"/>
  <c r="BG81" i="84" s="1"/>
  <c r="BH81" i="84" s="1"/>
  <c r="BI81" i="84" s="1"/>
  <c r="BJ81" i="84" s="1"/>
  <c r="BK81" i="84" s="1"/>
  <c r="D38" i="84"/>
  <c r="D73" i="84" s="1"/>
  <c r="D112" i="84" s="1"/>
  <c r="E72" i="84"/>
  <c r="F72" i="84" s="1"/>
  <c r="G72" i="84" s="1"/>
  <c r="H72" i="84" s="1"/>
  <c r="I72" i="84" s="1"/>
  <c r="J72" i="84" s="1"/>
  <c r="K72" i="84" s="1"/>
  <c r="L72" i="84" s="1"/>
  <c r="M72" i="84" s="1"/>
  <c r="N72" i="84" s="1"/>
  <c r="O72" i="84" s="1"/>
  <c r="P72" i="84" s="1"/>
  <c r="Q72" i="84" s="1"/>
  <c r="R72" i="84" s="1"/>
  <c r="S72" i="84" s="1"/>
  <c r="T72" i="84" s="1"/>
  <c r="U72" i="84" s="1"/>
  <c r="V72" i="84" s="1"/>
  <c r="W72" i="84" s="1"/>
  <c r="X72" i="84" s="1"/>
  <c r="Y72" i="84" s="1"/>
  <c r="Z72" i="84" s="1"/>
  <c r="AA72" i="84" s="1"/>
  <c r="AB72" i="84" s="1"/>
  <c r="AC72" i="84" s="1"/>
  <c r="AD72" i="84" s="1"/>
  <c r="AE72" i="84" s="1"/>
  <c r="AF72" i="84" s="1"/>
  <c r="AG72" i="84" s="1"/>
  <c r="AH72" i="84" s="1"/>
  <c r="AI72" i="84" s="1"/>
  <c r="AJ72" i="84" s="1"/>
  <c r="AK72" i="84" s="1"/>
  <c r="AL72" i="84" s="1"/>
  <c r="AM72" i="84" s="1"/>
  <c r="AN72" i="84" s="1"/>
  <c r="AO72" i="84" s="1"/>
  <c r="AP72" i="84" s="1"/>
  <c r="AQ72" i="84" s="1"/>
  <c r="AR72" i="84" s="1"/>
  <c r="AS72" i="84" s="1"/>
  <c r="AT72" i="84" s="1"/>
  <c r="AU72" i="84" s="1"/>
  <c r="AV72" i="84" s="1"/>
  <c r="AW72" i="84" s="1"/>
  <c r="AX72" i="84" s="1"/>
  <c r="AY72" i="84" s="1"/>
  <c r="AZ72" i="84" s="1"/>
  <c r="BA72" i="84" s="1"/>
  <c r="BB72" i="84" s="1"/>
  <c r="BC72" i="84" s="1"/>
  <c r="BD72" i="84" s="1"/>
  <c r="BE72" i="84" s="1"/>
  <c r="BF72" i="84" s="1"/>
  <c r="BG72" i="84" s="1"/>
  <c r="BH72" i="84" s="1"/>
  <c r="BI72" i="84" s="1"/>
  <c r="BJ72" i="84" s="1"/>
  <c r="BK72" i="84" s="1"/>
  <c r="E71" i="84"/>
  <c r="F71" i="84" s="1"/>
  <c r="G71" i="84" s="1"/>
  <c r="H71" i="84" s="1"/>
  <c r="I71" i="84" s="1"/>
  <c r="J71" i="84" s="1"/>
  <c r="K71" i="84" s="1"/>
  <c r="L71" i="84" s="1"/>
  <c r="M71" i="84" s="1"/>
  <c r="N71" i="84" s="1"/>
  <c r="O71" i="84" s="1"/>
  <c r="P71" i="84" s="1"/>
  <c r="Q71" i="84" s="1"/>
  <c r="R71" i="84" s="1"/>
  <c r="S71" i="84" s="1"/>
  <c r="T71" i="84" s="1"/>
  <c r="U71" i="84" s="1"/>
  <c r="V71" i="84" s="1"/>
  <c r="W71" i="84" s="1"/>
  <c r="X71" i="84" s="1"/>
  <c r="Y71" i="84" s="1"/>
  <c r="Z71" i="84" s="1"/>
  <c r="AA71" i="84" s="1"/>
  <c r="AB71" i="84" s="1"/>
  <c r="AC71" i="84" s="1"/>
  <c r="AD71" i="84" s="1"/>
  <c r="AE71" i="84" s="1"/>
  <c r="AF71" i="84" s="1"/>
  <c r="AG71" i="84" s="1"/>
  <c r="AH71" i="84" s="1"/>
  <c r="AI71" i="84" s="1"/>
  <c r="AJ71" i="84" s="1"/>
  <c r="AK71" i="84" s="1"/>
  <c r="AL71" i="84" s="1"/>
  <c r="AM71" i="84" s="1"/>
  <c r="AN71" i="84" s="1"/>
  <c r="AO71" i="84" s="1"/>
  <c r="AP71" i="84" s="1"/>
  <c r="AQ71" i="84" s="1"/>
  <c r="AR71" i="84" s="1"/>
  <c r="AS71" i="84" s="1"/>
  <c r="AT71" i="84" s="1"/>
  <c r="AU71" i="84" s="1"/>
  <c r="AV71" i="84" s="1"/>
  <c r="AW71" i="84" s="1"/>
  <c r="AX71" i="84" s="1"/>
  <c r="AY71" i="84" s="1"/>
  <c r="AZ71" i="84" s="1"/>
  <c r="BA71" i="84" s="1"/>
  <c r="BB71" i="84" s="1"/>
  <c r="BC71" i="84" s="1"/>
  <c r="BD71" i="84" s="1"/>
  <c r="BE71" i="84" s="1"/>
  <c r="BF71" i="84" s="1"/>
  <c r="BG71" i="84" s="1"/>
  <c r="BH71" i="84" s="1"/>
  <c r="BI71" i="84" s="1"/>
  <c r="BJ71" i="84" s="1"/>
  <c r="BK71" i="84" s="1"/>
  <c r="C132" i="84"/>
  <c r="H22" i="85"/>
  <c r="D96" i="84" l="1"/>
  <c r="M17" i="84" l="1"/>
  <c r="D9" i="84"/>
  <c r="E19" i="84"/>
  <c r="F19" i="84"/>
  <c r="G19" i="84"/>
  <c r="H19" i="84"/>
  <c r="I19" i="84"/>
  <c r="J19" i="84"/>
  <c r="K19" i="84"/>
  <c r="L19" i="84"/>
  <c r="D19" i="84"/>
  <c r="B24" i="132"/>
  <c r="B25" i="132" s="1"/>
  <c r="C25" i="132" s="1"/>
  <c r="B17" i="132"/>
  <c r="C17" i="132" s="1"/>
  <c r="E15" i="84"/>
  <c r="F15" i="84"/>
  <c r="G15" i="84"/>
  <c r="H15" i="84"/>
  <c r="I15" i="84"/>
  <c r="J15" i="84"/>
  <c r="K15" i="84"/>
  <c r="L15" i="84"/>
  <c r="D15" i="84"/>
  <c r="D21" i="84" s="1"/>
  <c r="D94" i="84" s="1"/>
  <c r="M14" i="84"/>
  <c r="E5" i="85"/>
  <c r="O23" i="85"/>
  <c r="N13" i="84"/>
  <c r="O13" i="84" s="1"/>
  <c r="P13" i="84" s="1"/>
  <c r="P17" i="84" s="1"/>
  <c r="E8" i="84"/>
  <c r="F8" i="84" s="1"/>
  <c r="G8" i="84" s="1"/>
  <c r="K9" i="85"/>
  <c r="L9" i="85" s="1"/>
  <c r="M9" i="85" s="1"/>
  <c r="N9" i="85" s="1"/>
  <c r="O9" i="85" s="1"/>
  <c r="P9" i="85" s="1"/>
  <c r="BO11" i="85"/>
  <c r="BQ11" i="85"/>
  <c r="BS11" i="85"/>
  <c r="BU11" i="85"/>
  <c r="N14" i="84" l="1"/>
  <c r="O14" i="84" s="1"/>
  <c r="P14" i="84" s="1"/>
  <c r="BQ14" i="84"/>
  <c r="E10" i="92" s="1"/>
  <c r="E9" i="84"/>
  <c r="F9" i="84" s="1"/>
  <c r="G9" i="84" s="1"/>
  <c r="H9" i="84" s="1"/>
  <c r="I9" i="84" s="1"/>
  <c r="J9" i="84" s="1"/>
  <c r="J22" i="84" s="1"/>
  <c r="N17" i="84"/>
  <c r="O17" i="84" s="1"/>
  <c r="F5" i="85"/>
  <c r="D111" i="84"/>
  <c r="Q13" i="84"/>
  <c r="R13" i="84" s="1"/>
  <c r="S13" i="84" s="1"/>
  <c r="T13" i="84" s="1"/>
  <c r="U13" i="84" s="1"/>
  <c r="V13" i="84" s="1"/>
  <c r="W13" i="84" s="1"/>
  <c r="X13" i="84" s="1"/>
  <c r="Y13" i="84" s="1"/>
  <c r="Z13" i="84" s="1"/>
  <c r="AA13" i="84" s="1"/>
  <c r="AB13" i="84" s="1"/>
  <c r="AB17" i="84" s="1"/>
  <c r="Q14" i="84"/>
  <c r="R14" i="84" s="1"/>
  <c r="S14" i="84" s="1"/>
  <c r="T14" i="84" s="1"/>
  <c r="U14" i="84" s="1"/>
  <c r="V14" i="84" s="1"/>
  <c r="W14" i="84" s="1"/>
  <c r="X14" i="84" s="1"/>
  <c r="Y14" i="84" s="1"/>
  <c r="Z14" i="84" s="1"/>
  <c r="AA14" i="84" s="1"/>
  <c r="AB14" i="84" s="1"/>
  <c r="AB18" i="84" s="1"/>
  <c r="P18" i="84"/>
  <c r="I22" i="84"/>
  <c r="F22" i="84"/>
  <c r="M18" i="84"/>
  <c r="E22" i="84"/>
  <c r="F21" i="84"/>
  <c r="F70" i="84" s="1"/>
  <c r="F94" i="84" s="1"/>
  <c r="H22" i="84"/>
  <c r="E21" i="84"/>
  <c r="E70" i="84" s="1"/>
  <c r="E94" i="84" s="1"/>
  <c r="G21" i="84"/>
  <c r="G70" i="84" s="1"/>
  <c r="D22" i="84"/>
  <c r="N15" i="84"/>
  <c r="M15" i="84"/>
  <c r="E10" i="84"/>
  <c r="H8" i="84"/>
  <c r="H21" i="84" s="1"/>
  <c r="H70" i="84" s="1"/>
  <c r="H94" i="84" s="1"/>
  <c r="G10" i="84"/>
  <c r="F10" i="84"/>
  <c r="Q10" i="85"/>
  <c r="R10" i="85" s="1"/>
  <c r="S10" i="85" s="1"/>
  <c r="T10" i="85" s="1"/>
  <c r="U10" i="85" s="1"/>
  <c r="V10" i="85" s="1"/>
  <c r="W10" i="85" s="1"/>
  <c r="X10" i="85" s="1"/>
  <c r="Y10" i="85" s="1"/>
  <c r="Z10" i="85" s="1"/>
  <c r="AA10" i="85" s="1"/>
  <c r="AB10" i="85" s="1"/>
  <c r="BM10" i="85"/>
  <c r="Q9" i="85"/>
  <c r="R9" i="85" s="1"/>
  <c r="S9" i="85" s="1"/>
  <c r="T9" i="85" s="1"/>
  <c r="U9" i="85" s="1"/>
  <c r="V9" i="85" s="1"/>
  <c r="W9" i="85" s="1"/>
  <c r="X9" i="85" s="1"/>
  <c r="Y9" i="85" s="1"/>
  <c r="Z9" i="85" s="1"/>
  <c r="AA9" i="85" s="1"/>
  <c r="AB9" i="85" s="1"/>
  <c r="BM9" i="85"/>
  <c r="H44" i="85"/>
  <c r="I44" i="85" s="1"/>
  <c r="J44" i="85" s="1"/>
  <c r="K44" i="85" s="1"/>
  <c r="L44" i="85" s="1"/>
  <c r="M44" i="85" s="1"/>
  <c r="N44" i="85" s="1"/>
  <c r="O44" i="85" s="1"/>
  <c r="P44" i="85" s="1"/>
  <c r="H9" i="102"/>
  <c r="I9" i="102"/>
  <c r="J9" i="102"/>
  <c r="I29" i="84"/>
  <c r="I30" i="84"/>
  <c r="J30" i="84"/>
  <c r="K30" i="84"/>
  <c r="I109" i="84"/>
  <c r="J109" i="84"/>
  <c r="K109" i="84"/>
  <c r="I113" i="84"/>
  <c r="C83" i="84"/>
  <c r="C90" i="84" s="1"/>
  <c r="L9" i="102"/>
  <c r="C22" i="92"/>
  <c r="C21" i="92"/>
  <c r="E114" i="84"/>
  <c r="D9" i="102"/>
  <c r="E9" i="102"/>
  <c r="F9" i="102"/>
  <c r="G9" i="102"/>
  <c r="L109" i="84"/>
  <c r="F42" i="84"/>
  <c r="AN28" i="84"/>
  <c r="AO28" i="84"/>
  <c r="AP28" i="84"/>
  <c r="AQ28" i="84"/>
  <c r="AR28" i="84"/>
  <c r="AS28" i="84"/>
  <c r="AT28" i="84"/>
  <c r="AU28" i="84"/>
  <c r="AV28" i="84"/>
  <c r="AW28" i="84"/>
  <c r="AX28" i="84"/>
  <c r="AY28" i="84"/>
  <c r="AZ28" i="84"/>
  <c r="BA28" i="84"/>
  <c r="BB28" i="84"/>
  <c r="BC28" i="84"/>
  <c r="BD28" i="84"/>
  <c r="BE28" i="84"/>
  <c r="BF28" i="84"/>
  <c r="BG28" i="84"/>
  <c r="BH28" i="84"/>
  <c r="BI28" i="84"/>
  <c r="BJ28" i="84"/>
  <c r="BK28" i="84"/>
  <c r="AN30" i="84"/>
  <c r="AO30" i="84"/>
  <c r="AP30" i="84"/>
  <c r="AQ30" i="84"/>
  <c r="AR30" i="84"/>
  <c r="AS30" i="84"/>
  <c r="AT30" i="84"/>
  <c r="AU30" i="84"/>
  <c r="AV30" i="84"/>
  <c r="AW30" i="84"/>
  <c r="AX30" i="84"/>
  <c r="AY30" i="84"/>
  <c r="AZ30" i="84"/>
  <c r="BA30" i="84"/>
  <c r="BB30" i="84"/>
  <c r="BC30" i="84"/>
  <c r="BD30" i="84"/>
  <c r="BE30" i="84"/>
  <c r="BF30" i="84"/>
  <c r="BG30" i="84"/>
  <c r="BH30" i="84"/>
  <c r="BI30" i="84"/>
  <c r="BJ30" i="84"/>
  <c r="BK30" i="84"/>
  <c r="AN109" i="84"/>
  <c r="AO109" i="84"/>
  <c r="BK56" i="84"/>
  <c r="BY20" i="84"/>
  <c r="BY26" i="84"/>
  <c r="BY27" i="84"/>
  <c r="BY32" i="84"/>
  <c r="BY33" i="84"/>
  <c r="BY41" i="84"/>
  <c r="BY47" i="84"/>
  <c r="BY48" i="84"/>
  <c r="BY54" i="84"/>
  <c r="BY58" i="84"/>
  <c r="Q45" i="85"/>
  <c r="R45" i="85" s="1"/>
  <c r="S45" i="85" s="1"/>
  <c r="T45" i="85" s="1"/>
  <c r="U45" i="85" s="1"/>
  <c r="V45" i="85" s="1"/>
  <c r="W45" i="85" s="1"/>
  <c r="X45" i="85" s="1"/>
  <c r="Y45" i="85" s="1"/>
  <c r="Z45" i="85" s="1"/>
  <c r="AA45" i="85" s="1"/>
  <c r="AB45" i="85" s="1"/>
  <c r="O15" i="84"/>
  <c r="BW20" i="84"/>
  <c r="BW26" i="84"/>
  <c r="BW27" i="84"/>
  <c r="BW32" i="84"/>
  <c r="BW33" i="84"/>
  <c r="BW41" i="84"/>
  <c r="BW47" i="84"/>
  <c r="BW48" i="84"/>
  <c r="BW54" i="84"/>
  <c r="BW58" i="84"/>
  <c r="K44" i="92"/>
  <c r="I44" i="92"/>
  <c r="BU68" i="85"/>
  <c r="BU67" i="85"/>
  <c r="BU65" i="85"/>
  <c r="BU64" i="85"/>
  <c r="BU63" i="85"/>
  <c r="BU62" i="85"/>
  <c r="BU61" i="85"/>
  <c r="BU59" i="85"/>
  <c r="BU58" i="85"/>
  <c r="BU56" i="85"/>
  <c r="BU55" i="85"/>
  <c r="BU54" i="85"/>
  <c r="BU53" i="85"/>
  <c r="BU52" i="85"/>
  <c r="BU51" i="85"/>
  <c r="BU50" i="85"/>
  <c r="BU41" i="85"/>
  <c r="BU34" i="85"/>
  <c r="BU21" i="85"/>
  <c r="BU20" i="85"/>
  <c r="BU18" i="85"/>
  <c r="BU17" i="85"/>
  <c r="BU16" i="85"/>
  <c r="BU15" i="85"/>
  <c r="BU12" i="85"/>
  <c r="BU7" i="85"/>
  <c r="BU6" i="85"/>
  <c r="BU5" i="85"/>
  <c r="BS68" i="85"/>
  <c r="BS67" i="85"/>
  <c r="BS65" i="85"/>
  <c r="BS64" i="85"/>
  <c r="BS63" i="85"/>
  <c r="BS62" i="85"/>
  <c r="BS61" i="85"/>
  <c r="BS59" i="85"/>
  <c r="BS58" i="85"/>
  <c r="BS56" i="85"/>
  <c r="BS55" i="85"/>
  <c r="BS54" i="85"/>
  <c r="BS53" i="85"/>
  <c r="BS52" i="85"/>
  <c r="BS51" i="85"/>
  <c r="BS50" i="85"/>
  <c r="BS41" i="85"/>
  <c r="BS34" i="85"/>
  <c r="BS21" i="85"/>
  <c r="BS20" i="85"/>
  <c r="BS18" i="85"/>
  <c r="BS17" i="85"/>
  <c r="BS16" i="85"/>
  <c r="BS15" i="85"/>
  <c r="BS12" i="85"/>
  <c r="BS7" i="85"/>
  <c r="BS6" i="85"/>
  <c r="BS5" i="85"/>
  <c r="V15" i="84"/>
  <c r="T15" i="84"/>
  <c r="S15" i="84"/>
  <c r="R15" i="84"/>
  <c r="X15" i="84"/>
  <c r="W15" i="84"/>
  <c r="AB15" i="84"/>
  <c r="P15" i="84"/>
  <c r="E113" i="84"/>
  <c r="E109" i="84"/>
  <c r="D109" i="84"/>
  <c r="F109" i="84"/>
  <c r="G109" i="84"/>
  <c r="H109" i="84"/>
  <c r="F113" i="84"/>
  <c r="G113" i="84"/>
  <c r="H113" i="84"/>
  <c r="D114" i="84"/>
  <c r="BM8" i="84"/>
  <c r="BM9" i="84"/>
  <c r="BM10" i="84"/>
  <c r="D11" i="102"/>
  <c r="I24" i="85"/>
  <c r="F11" i="102"/>
  <c r="G44" i="92"/>
  <c r="M109" i="84"/>
  <c r="E46" i="85"/>
  <c r="F46" i="85" s="1"/>
  <c r="H46" i="85" s="1"/>
  <c r="I46" i="85" s="1"/>
  <c r="J46" i="85" s="1"/>
  <c r="K46" i="85" s="1"/>
  <c r="L46" i="85" s="1"/>
  <c r="M46" i="85" s="1"/>
  <c r="N46" i="85" s="1"/>
  <c r="O46" i="85" s="1"/>
  <c r="P33" i="85"/>
  <c r="Q33" i="85" s="1"/>
  <c r="BM33" i="85"/>
  <c r="BO6" i="85"/>
  <c r="BO7" i="85"/>
  <c r="BO12" i="85"/>
  <c r="BO15" i="85"/>
  <c r="BO16" i="85"/>
  <c r="BO17" i="85"/>
  <c r="BO18" i="85"/>
  <c r="BO20" i="85"/>
  <c r="BO21" i="85"/>
  <c r="BO34" i="85"/>
  <c r="BO41" i="85"/>
  <c r="BO50" i="85"/>
  <c r="BO51" i="85"/>
  <c r="BO52" i="85"/>
  <c r="BO53" i="85"/>
  <c r="BO54" i="85"/>
  <c r="BO55" i="85"/>
  <c r="BO56" i="85"/>
  <c r="BO58" i="85"/>
  <c r="BO59" i="85"/>
  <c r="BO61" i="85"/>
  <c r="BO62" i="85"/>
  <c r="BO63" i="85"/>
  <c r="BO64" i="85"/>
  <c r="BO65" i="85"/>
  <c r="BO67" i="85"/>
  <c r="BO68" i="85"/>
  <c r="BQ20" i="85"/>
  <c r="BQ21" i="85"/>
  <c r="BQ34" i="85"/>
  <c r="BQ41" i="85"/>
  <c r="BQ50" i="85"/>
  <c r="BQ51" i="85"/>
  <c r="BQ52" i="85"/>
  <c r="BQ53" i="85"/>
  <c r="BQ54" i="85"/>
  <c r="BQ55" i="85"/>
  <c r="BQ56" i="85"/>
  <c r="BQ58" i="85"/>
  <c r="BQ59" i="85"/>
  <c r="BQ61" i="85"/>
  <c r="BQ62" i="85"/>
  <c r="BQ63" i="85"/>
  <c r="BQ64" i="85"/>
  <c r="BQ65" i="85"/>
  <c r="BQ67" i="85"/>
  <c r="BQ68" i="85"/>
  <c r="BQ6" i="85"/>
  <c r="BQ7" i="85"/>
  <c r="BQ12" i="85"/>
  <c r="BQ15" i="85"/>
  <c r="BQ16" i="85"/>
  <c r="BQ17" i="85"/>
  <c r="BQ18" i="85"/>
  <c r="BQ5" i="85"/>
  <c r="BU26" i="84"/>
  <c r="BU27" i="84"/>
  <c r="BU32" i="84"/>
  <c r="BU33" i="84"/>
  <c r="BU41" i="84"/>
  <c r="AA9" i="102"/>
  <c r="AF9" i="102"/>
  <c r="AG9" i="102"/>
  <c r="AI9" i="102"/>
  <c r="AL9" i="102"/>
  <c r="AH9" i="102"/>
  <c r="AD9" i="102"/>
  <c r="AJ9" i="102"/>
  <c r="AB9" i="102"/>
  <c r="AB28" i="84"/>
  <c r="AD28" i="84"/>
  <c r="AE28" i="84"/>
  <c r="AF28" i="84"/>
  <c r="AG28" i="84"/>
  <c r="AH28" i="84"/>
  <c r="AI28" i="84"/>
  <c r="AJ28" i="84"/>
  <c r="AK28" i="84"/>
  <c r="AL28" i="84"/>
  <c r="AM28" i="84"/>
  <c r="AB30" i="84"/>
  <c r="AC30" i="84"/>
  <c r="AD30" i="84"/>
  <c r="AE30" i="84"/>
  <c r="AF30" i="84"/>
  <c r="AG30" i="84"/>
  <c r="AH30" i="84"/>
  <c r="AI30" i="84"/>
  <c r="AJ30" i="84"/>
  <c r="AK30" i="84"/>
  <c r="AL30" i="84"/>
  <c r="AM30" i="84"/>
  <c r="AB109" i="84"/>
  <c r="AC109" i="84"/>
  <c r="AE109" i="84"/>
  <c r="AF109" i="84"/>
  <c r="AH109" i="84"/>
  <c r="AI109" i="84"/>
  <c r="AK109" i="84"/>
  <c r="AL109" i="84"/>
  <c r="E11" i="102"/>
  <c r="E13" i="97"/>
  <c r="G10" i="97"/>
  <c r="G12" i="97" s="1"/>
  <c r="E10" i="97"/>
  <c r="G13" i="97"/>
  <c r="O45" i="85"/>
  <c r="BM45" i="85" s="1"/>
  <c r="N32" i="85"/>
  <c r="N52" i="84" s="1"/>
  <c r="BS52" i="84" s="1"/>
  <c r="Q36" i="85"/>
  <c r="R36" i="85" s="1"/>
  <c r="S36" i="85" s="1"/>
  <c r="Q38" i="85"/>
  <c r="R38" i="85" s="1"/>
  <c r="AB25" i="85"/>
  <c r="AC25" i="85" s="1"/>
  <c r="AD25" i="85" s="1"/>
  <c r="AE25" i="85" s="1"/>
  <c r="Q47" i="85"/>
  <c r="R47" i="85" s="1"/>
  <c r="BO25" i="85"/>
  <c r="BS26" i="84"/>
  <c r="BS27" i="84"/>
  <c r="BS32" i="84"/>
  <c r="BS33" i="84"/>
  <c r="BS41" i="84"/>
  <c r="N109" i="84"/>
  <c r="P109" i="84"/>
  <c r="Q109" i="84"/>
  <c r="S109" i="84"/>
  <c r="T109" i="84"/>
  <c r="V109" i="84"/>
  <c r="W109" i="84"/>
  <c r="Y109" i="84"/>
  <c r="Z109" i="84"/>
  <c r="B29" i="86"/>
  <c r="BO5" i="85"/>
  <c r="P28" i="84"/>
  <c r="R28" i="84"/>
  <c r="T28" i="84"/>
  <c r="V28" i="84"/>
  <c r="X28" i="84"/>
  <c r="Z28" i="84"/>
  <c r="P30" i="84"/>
  <c r="Q30" i="84"/>
  <c r="R30" i="84"/>
  <c r="S30" i="84"/>
  <c r="T30" i="84"/>
  <c r="U30" i="84"/>
  <c r="V30" i="84"/>
  <c r="W30" i="84"/>
  <c r="X30" i="84"/>
  <c r="Y30" i="84"/>
  <c r="Z30" i="84"/>
  <c r="AA30" i="84"/>
  <c r="P9" i="102"/>
  <c r="Q9" i="102"/>
  <c r="R9" i="102"/>
  <c r="S9" i="102"/>
  <c r="T9" i="102"/>
  <c r="U9" i="102"/>
  <c r="W9" i="102"/>
  <c r="X9" i="102"/>
  <c r="Z9" i="102"/>
  <c r="Y9" i="102"/>
  <c r="B11" i="102"/>
  <c r="D60" i="85"/>
  <c r="E60" i="85" s="1"/>
  <c r="Y120" i="84"/>
  <c r="BQ43" i="84"/>
  <c r="BO43" i="84"/>
  <c r="BO11" i="84"/>
  <c r="BM11" i="84"/>
  <c r="BM43" i="84"/>
  <c r="BM41" i="84"/>
  <c r="BM20" i="84"/>
  <c r="BM16" i="85"/>
  <c r="BM17" i="85"/>
  <c r="BM18" i="85"/>
  <c r="BM25" i="85"/>
  <c r="BM36" i="85"/>
  <c r="BM38" i="85"/>
  <c r="BM39" i="85"/>
  <c r="BM41" i="85"/>
  <c r="BM47" i="85"/>
  <c r="BM50" i="85"/>
  <c r="BM51" i="85"/>
  <c r="BM52" i="85"/>
  <c r="BM53" i="85"/>
  <c r="BM54" i="85"/>
  <c r="BM55" i="85"/>
  <c r="BM56" i="85"/>
  <c r="BM58" i="85"/>
  <c r="BM59" i="85"/>
  <c r="BM61" i="85"/>
  <c r="BM62" i="85"/>
  <c r="BM63" i="85"/>
  <c r="BM64" i="85"/>
  <c r="BM65" i="85"/>
  <c r="BM67" i="85"/>
  <c r="BM68" i="85"/>
  <c r="O35" i="85"/>
  <c r="BM35" i="85" s="1"/>
  <c r="P23" i="85"/>
  <c r="Q23" i="85" s="1"/>
  <c r="R23" i="85" s="1"/>
  <c r="S23" i="85" s="1"/>
  <c r="T23" i="85" s="1"/>
  <c r="U23" i="85" s="1"/>
  <c r="V23" i="85" s="1"/>
  <c r="W23" i="85" s="1"/>
  <c r="X23" i="85" s="1"/>
  <c r="Y23" i="85" s="1"/>
  <c r="Z23" i="85" s="1"/>
  <c r="AA23" i="85" s="1"/>
  <c r="AB23" i="85" s="1"/>
  <c r="BM23" i="85"/>
  <c r="D14" i="85"/>
  <c r="D19" i="85" s="1"/>
  <c r="BM13" i="85"/>
  <c r="M30" i="84"/>
  <c r="N30" i="84"/>
  <c r="O30" i="84"/>
  <c r="M9" i="102"/>
  <c r="N9" i="102"/>
  <c r="Z56" i="84"/>
  <c r="Y17" i="102" s="1"/>
  <c r="M32" i="85"/>
  <c r="M52" i="84" s="1"/>
  <c r="N40" i="85"/>
  <c r="N79" i="85" s="1"/>
  <c r="M40" i="85"/>
  <c r="M79" i="85" s="1"/>
  <c r="BM18" i="84"/>
  <c r="BO18" i="84"/>
  <c r="I7" i="97"/>
  <c r="Q28" i="84"/>
  <c r="D87" i="84"/>
  <c r="S28" i="84"/>
  <c r="E7" i="97"/>
  <c r="E8" i="97" s="1"/>
  <c r="E12" i="97" s="1"/>
  <c r="E14" i="97" s="1"/>
  <c r="C7" i="97"/>
  <c r="C10" i="97"/>
  <c r="C55" i="84"/>
  <c r="B16" i="102" s="1"/>
  <c r="D40" i="85"/>
  <c r="D79" i="85" s="1"/>
  <c r="F32" i="85"/>
  <c r="F52" i="84" s="1"/>
  <c r="G32" i="85"/>
  <c r="G52" i="84" s="1"/>
  <c r="H32" i="85"/>
  <c r="H52" i="84" s="1"/>
  <c r="I40" i="85"/>
  <c r="I79" i="85" s="1"/>
  <c r="J40" i="85"/>
  <c r="J79" i="85" s="1"/>
  <c r="J32" i="85"/>
  <c r="J52" i="84" s="1"/>
  <c r="K32" i="85"/>
  <c r="K52" i="84" s="1"/>
  <c r="L40" i="85"/>
  <c r="L79" i="85" s="1"/>
  <c r="I32" i="85"/>
  <c r="I52" i="84" s="1"/>
  <c r="L32" i="85"/>
  <c r="L52" i="84" s="1"/>
  <c r="BQ52" i="84" s="1"/>
  <c r="B9" i="102"/>
  <c r="C30" i="84"/>
  <c r="D30" i="84"/>
  <c r="E30" i="84"/>
  <c r="F30" i="84"/>
  <c r="G30" i="84"/>
  <c r="H30" i="84"/>
  <c r="L30" i="84"/>
  <c r="BQ26" i="84"/>
  <c r="BO26" i="84"/>
  <c r="B23" i="92"/>
  <c r="B28" i="92"/>
  <c r="B29" i="92"/>
  <c r="B30" i="92"/>
  <c r="B31" i="92"/>
  <c r="B27" i="92"/>
  <c r="K40" i="85"/>
  <c r="K79" i="85" s="1"/>
  <c r="G40" i="85"/>
  <c r="G79" i="85" s="1"/>
  <c r="E40" i="85"/>
  <c r="E79" i="85" s="1"/>
  <c r="E32" i="85"/>
  <c r="E52" i="84" s="1"/>
  <c r="C11" i="97"/>
  <c r="C9" i="102"/>
  <c r="BO37" i="84"/>
  <c r="K9" i="102"/>
  <c r="BM52" i="84"/>
  <c r="BO52" i="84"/>
  <c r="D32" i="85"/>
  <c r="D52" i="84" s="1"/>
  <c r="F40" i="85"/>
  <c r="F79" i="85" s="1"/>
  <c r="H40" i="85"/>
  <c r="H79" i="85" s="1"/>
  <c r="BO36" i="84"/>
  <c r="BO25" i="84"/>
  <c r="I11" i="97" s="1"/>
  <c r="BM25" i="84"/>
  <c r="BM53" i="84"/>
  <c r="BQ25" i="84"/>
  <c r="K11" i="97" s="1"/>
  <c r="BM37" i="84"/>
  <c r="BO53" i="84"/>
  <c r="BM36" i="84"/>
  <c r="C28" i="84"/>
  <c r="BO51" i="84"/>
  <c r="I17" i="97"/>
  <c r="BM51" i="84"/>
  <c r="BO8" i="84"/>
  <c r="BM35" i="84"/>
  <c r="C59" i="84"/>
  <c r="C60" i="84" s="1"/>
  <c r="F29" i="84"/>
  <c r="BO50" i="84"/>
  <c r="BM50" i="84"/>
  <c r="D10" i="84"/>
  <c r="H29" i="84"/>
  <c r="G29" i="84"/>
  <c r="V120" i="84"/>
  <c r="U120" i="84"/>
  <c r="BO34" i="84"/>
  <c r="BM34" i="84"/>
  <c r="D29" i="84"/>
  <c r="BO49" i="84"/>
  <c r="BM49" i="84"/>
  <c r="BO9" i="84"/>
  <c r="BO10" i="84"/>
  <c r="C29" i="84"/>
  <c r="T56" i="84"/>
  <c r="S17" i="102" s="1"/>
  <c r="BM38" i="84"/>
  <c r="E29" i="84"/>
  <c r="S120" i="84"/>
  <c r="C56" i="84"/>
  <c r="B17" i="102" s="1"/>
  <c r="BM55" i="84"/>
  <c r="BM39" i="84"/>
  <c r="BM56" i="84"/>
  <c r="BM42" i="84"/>
  <c r="B12" i="102"/>
  <c r="C62" i="84"/>
  <c r="BO21" i="84"/>
  <c r="BO22" i="84"/>
  <c r="BO23" i="84"/>
  <c r="C96" i="84"/>
  <c r="BM44" i="84"/>
  <c r="BO19" i="84"/>
  <c r="BM22" i="84"/>
  <c r="BM21" i="84"/>
  <c r="BM19" i="84"/>
  <c r="BM23" i="84"/>
  <c r="BM40" i="84"/>
  <c r="BM46" i="84"/>
  <c r="BM45" i="84"/>
  <c r="D85" i="84"/>
  <c r="BO42" i="84"/>
  <c r="I13" i="97" s="1"/>
  <c r="BO44" i="84"/>
  <c r="BO46" i="84"/>
  <c r="D131" i="84"/>
  <c r="B5" i="102"/>
  <c r="G22" i="84" l="1"/>
  <c r="N18" i="84"/>
  <c r="N19" i="84" s="1"/>
  <c r="BQ15" i="84"/>
  <c r="BQ17" i="84"/>
  <c r="E15" i="92" s="1"/>
  <c r="E21" i="92" s="1"/>
  <c r="F21" i="92" s="1"/>
  <c r="Q17" i="84"/>
  <c r="R17" i="84" s="1"/>
  <c r="S17" i="84" s="1"/>
  <c r="T17" i="84" s="1"/>
  <c r="U17" i="84" s="1"/>
  <c r="V17" i="84" s="1"/>
  <c r="W17" i="84" s="1"/>
  <c r="X17" i="84" s="1"/>
  <c r="Y17" i="84" s="1"/>
  <c r="Z17" i="84" s="1"/>
  <c r="AA17" i="84" s="1"/>
  <c r="J24" i="85"/>
  <c r="I22" i="85"/>
  <c r="G5" i="85"/>
  <c r="F38" i="84"/>
  <c r="H111" i="84"/>
  <c r="G94" i="84"/>
  <c r="F111" i="84"/>
  <c r="G111" i="84"/>
  <c r="AC14" i="84"/>
  <c r="AD14" i="84" s="1"/>
  <c r="AE14" i="84" s="1"/>
  <c r="AF14" i="84" s="1"/>
  <c r="AG14" i="84" s="1"/>
  <c r="AH14" i="84" s="1"/>
  <c r="AI14" i="84" s="1"/>
  <c r="AJ14" i="84" s="1"/>
  <c r="AK14" i="84" s="1"/>
  <c r="AL14" i="84" s="1"/>
  <c r="AM14" i="84" s="1"/>
  <c r="AN14" i="84" s="1"/>
  <c r="O18" i="84"/>
  <c r="O19" i="84" s="1"/>
  <c r="E111" i="84"/>
  <c r="F108" i="84"/>
  <c r="G42" i="84"/>
  <c r="D42" i="84"/>
  <c r="D108" i="84" s="1"/>
  <c r="D77" i="85"/>
  <c r="D34" i="84"/>
  <c r="AC13" i="84"/>
  <c r="AD13" i="84" s="1"/>
  <c r="AE13" i="84" s="1"/>
  <c r="C11" i="102"/>
  <c r="M19" i="84"/>
  <c r="J29" i="84"/>
  <c r="K9" i="84"/>
  <c r="K22" i="84" s="1"/>
  <c r="X109" i="84"/>
  <c r="V31" i="84"/>
  <c r="T31" i="84"/>
  <c r="AA15" i="84"/>
  <c r="BN36" i="84"/>
  <c r="X31" i="84"/>
  <c r="AM31" i="84"/>
  <c r="G114" i="84"/>
  <c r="BD31" i="84"/>
  <c r="AN31" i="84"/>
  <c r="AR31" i="84"/>
  <c r="AQ31" i="84"/>
  <c r="H114" i="84"/>
  <c r="P31" i="84"/>
  <c r="BS31" i="84" s="1"/>
  <c r="AI31" i="84"/>
  <c r="BA31" i="84"/>
  <c r="Q31" i="84"/>
  <c r="AE31" i="84"/>
  <c r="C31" i="84"/>
  <c r="D66" i="85"/>
  <c r="O32" i="85"/>
  <c r="BM32" i="85" s="1"/>
  <c r="H59" i="84"/>
  <c r="H60" i="84" s="1"/>
  <c r="I8" i="84"/>
  <c r="H10" i="84"/>
  <c r="G12" i="102" s="1"/>
  <c r="O40" i="85"/>
  <c r="O79" i="85" s="1"/>
  <c r="BO10" i="85"/>
  <c r="AC10" i="85"/>
  <c r="AD10" i="85" s="1"/>
  <c r="BO9" i="85"/>
  <c r="AC9" i="85"/>
  <c r="AD9" i="85" s="1"/>
  <c r="G22" i="85"/>
  <c r="G51" i="84" s="1"/>
  <c r="Q44" i="85"/>
  <c r="R44" i="85" s="1"/>
  <c r="S44" i="85" s="1"/>
  <c r="T44" i="85" s="1"/>
  <c r="U44" i="85" s="1"/>
  <c r="V44" i="85" s="1"/>
  <c r="W44" i="85" s="1"/>
  <c r="X44" i="85" s="1"/>
  <c r="Y44" i="85" s="1"/>
  <c r="Z44" i="85" s="1"/>
  <c r="AA44" i="85" s="1"/>
  <c r="C12" i="97"/>
  <c r="C14" i="97" s="1"/>
  <c r="Q46" i="85"/>
  <c r="E66" i="85"/>
  <c r="E37" i="84" s="1"/>
  <c r="F60" i="85"/>
  <c r="G60" i="85" s="1"/>
  <c r="H60" i="85" s="1"/>
  <c r="H66" i="85" s="1"/>
  <c r="H37" i="84" s="1"/>
  <c r="AT31" i="84"/>
  <c r="Q40" i="85"/>
  <c r="Q79" i="85" s="1"/>
  <c r="AS31" i="84"/>
  <c r="BE31" i="84"/>
  <c r="BS28" i="84"/>
  <c r="AX31" i="84"/>
  <c r="E49" i="85"/>
  <c r="E57" i="85" s="1"/>
  <c r="R31" i="84"/>
  <c r="J56" i="84"/>
  <c r="I17" i="102" s="1"/>
  <c r="P40" i="85"/>
  <c r="P79" i="85" s="1"/>
  <c r="B18" i="102"/>
  <c r="I51" i="84"/>
  <c r="BK120" i="84"/>
  <c r="BB31" i="84"/>
  <c r="AP31" i="84"/>
  <c r="K56" i="84"/>
  <c r="J17" i="102" s="1"/>
  <c r="BO35" i="84"/>
  <c r="D22" i="85"/>
  <c r="D51" i="84" s="1"/>
  <c r="BW28" i="84"/>
  <c r="C99" i="84"/>
  <c r="H51" i="84"/>
  <c r="BS30" i="84"/>
  <c r="AJ31" i="84"/>
  <c r="AB31" i="84"/>
  <c r="F22" i="85"/>
  <c r="F51" i="84" s="1"/>
  <c r="P32" i="85"/>
  <c r="P52" i="84" s="1"/>
  <c r="BU52" i="84" s="1"/>
  <c r="C61" i="84"/>
  <c r="E22" i="85"/>
  <c r="E51" i="84" s="1"/>
  <c r="Z31" i="84"/>
  <c r="C74" i="84"/>
  <c r="BI31" i="84"/>
  <c r="D49" i="85"/>
  <c r="D57" i="85" s="1"/>
  <c r="BM46" i="85"/>
  <c r="AU31" i="84"/>
  <c r="F120" i="84"/>
  <c r="C39" i="84"/>
  <c r="C40" i="84" s="1"/>
  <c r="C45" i="84" s="1"/>
  <c r="BO45" i="84" s="1"/>
  <c r="D128" i="84"/>
  <c r="AV31" i="84"/>
  <c r="L113" i="84"/>
  <c r="S31" i="84"/>
  <c r="AH31" i="84"/>
  <c r="BC31" i="84"/>
  <c r="AY31" i="84"/>
  <c r="BN35" i="84"/>
  <c r="C57" i="84"/>
  <c r="AK31" i="84"/>
  <c r="AG31" i="84"/>
  <c r="AR109" i="84"/>
  <c r="BJ31" i="84"/>
  <c r="I114" i="84"/>
  <c r="Y56" i="84"/>
  <c r="X17" i="102" s="1"/>
  <c r="F114" i="84"/>
  <c r="K113" i="84"/>
  <c r="J113" i="84"/>
  <c r="R56" i="84"/>
  <c r="Q17" i="102" s="1"/>
  <c r="R120" i="84"/>
  <c r="S56" i="84"/>
  <c r="R17" i="102" s="1"/>
  <c r="E87" i="84"/>
  <c r="C63" i="84"/>
  <c r="V56" i="84"/>
  <c r="U17" i="102" s="1"/>
  <c r="X56" i="84"/>
  <c r="W17" i="102" s="1"/>
  <c r="X120" i="84"/>
  <c r="BN37" i="84"/>
  <c r="BN38" i="84"/>
  <c r="AC23" i="85"/>
  <c r="AD23" i="85" s="1"/>
  <c r="B13" i="102"/>
  <c r="Z120" i="84"/>
  <c r="F43" i="85"/>
  <c r="BO23" i="85"/>
  <c r="AF31" i="84"/>
  <c r="D113" i="84"/>
  <c r="BG31" i="84"/>
  <c r="BK31" i="84"/>
  <c r="BH31" i="84"/>
  <c r="AW31" i="84"/>
  <c r="D4" i="85"/>
  <c r="E85" i="84"/>
  <c r="N113" i="84"/>
  <c r="M113" i="84"/>
  <c r="T120" i="84"/>
  <c r="U56" i="84"/>
  <c r="T17" i="102" s="1"/>
  <c r="W120" i="84"/>
  <c r="W56" i="84"/>
  <c r="V17" i="102" s="1"/>
  <c r="V9" i="102"/>
  <c r="AG25" i="85"/>
  <c r="AC45" i="85"/>
  <c r="AD45" i="85" s="1"/>
  <c r="S47" i="85"/>
  <c r="T47" i="85" s="1"/>
  <c r="U47" i="85" s="1"/>
  <c r="V47" i="85" s="1"/>
  <c r="W47" i="85" s="1"/>
  <c r="X47" i="85" s="1"/>
  <c r="Y47" i="85" s="1"/>
  <c r="Z47" i="85" s="1"/>
  <c r="AA47" i="85" s="1"/>
  <c r="AB47" i="85" s="1"/>
  <c r="S38" i="85"/>
  <c r="T38" i="85" s="1"/>
  <c r="U38" i="85" s="1"/>
  <c r="V38" i="85" s="1"/>
  <c r="W38" i="85" s="1"/>
  <c r="X38" i="85" s="1"/>
  <c r="Y38" i="85" s="1"/>
  <c r="Z38" i="85" s="1"/>
  <c r="AA38" i="85" s="1"/>
  <c r="AB38" i="85" s="1"/>
  <c r="BO45" i="85"/>
  <c r="T36" i="85"/>
  <c r="U36" i="85" s="1"/>
  <c r="V36" i="85" s="1"/>
  <c r="W36" i="85" s="1"/>
  <c r="X36" i="85" s="1"/>
  <c r="Y36" i="85" s="1"/>
  <c r="Z36" i="85" s="1"/>
  <c r="AA36" i="85" s="1"/>
  <c r="AB36" i="85" s="1"/>
  <c r="Q32" i="85"/>
  <c r="Q52" i="84" s="1"/>
  <c r="BU30" i="84"/>
  <c r="AL31" i="84"/>
  <c r="AD31" i="84"/>
  <c r="R33" i="85"/>
  <c r="AK9" i="102"/>
  <c r="AE9" i="102"/>
  <c r="Y15" i="84"/>
  <c r="U15" i="84"/>
  <c r="Q15" i="84"/>
  <c r="BS14" i="84"/>
  <c r="G10" i="92" s="1"/>
  <c r="Z15" i="84"/>
  <c r="BW30" i="84"/>
  <c r="AO31" i="84"/>
  <c r="BY30" i="84"/>
  <c r="AZ31" i="84"/>
  <c r="BF31" i="84"/>
  <c r="BY28" i="84"/>
  <c r="BY25" i="84"/>
  <c r="BW25" i="84"/>
  <c r="K35" i="92" s="1"/>
  <c r="BJ56" i="84"/>
  <c r="BJ120" i="84"/>
  <c r="J114" i="84"/>
  <c r="K114" i="84"/>
  <c r="BQ19" i="84" l="1"/>
  <c r="BQ18" i="84"/>
  <c r="E16" i="92" s="1"/>
  <c r="E22" i="92" s="1"/>
  <c r="F22" i="92" s="1"/>
  <c r="AO14" i="84"/>
  <c r="AP14" i="84" s="1"/>
  <c r="AQ14" i="84" s="1"/>
  <c r="AR14" i="84" s="1"/>
  <c r="AS14" i="84" s="1"/>
  <c r="AT14" i="84" s="1"/>
  <c r="AU14" i="84" s="1"/>
  <c r="AV14" i="84" s="1"/>
  <c r="AW14" i="84" s="1"/>
  <c r="AX14" i="84" s="1"/>
  <c r="AY14" i="84" s="1"/>
  <c r="AZ14" i="84" s="1"/>
  <c r="AZ18" i="84" s="1"/>
  <c r="AN18" i="84"/>
  <c r="BU14" i="84"/>
  <c r="I10" i="92" s="1"/>
  <c r="BS17" i="84"/>
  <c r="G15" i="92" s="1"/>
  <c r="AC17" i="84"/>
  <c r="AD17" i="84" s="1"/>
  <c r="AE17" i="84" s="1"/>
  <c r="AF17" i="84" s="1"/>
  <c r="AG17" i="84" s="1"/>
  <c r="AH17" i="84" s="1"/>
  <c r="AI17" i="84" s="1"/>
  <c r="AJ17" i="84" s="1"/>
  <c r="AK17" i="84" s="1"/>
  <c r="AL17" i="84" s="1"/>
  <c r="AM17" i="84" s="1"/>
  <c r="D81" i="85"/>
  <c r="D37" i="84"/>
  <c r="E38" i="84"/>
  <c r="E73" i="84" s="1"/>
  <c r="H5" i="85"/>
  <c r="G38" i="84"/>
  <c r="K24" i="85"/>
  <c r="J22" i="85"/>
  <c r="J51" i="84" s="1"/>
  <c r="G108" i="84"/>
  <c r="G75" i="84"/>
  <c r="AC15" i="84"/>
  <c r="AD15" i="84"/>
  <c r="O52" i="84"/>
  <c r="D80" i="85"/>
  <c r="D36" i="84"/>
  <c r="E80" i="85"/>
  <c r="E36" i="84"/>
  <c r="BS43" i="84"/>
  <c r="G39" i="92" s="1"/>
  <c r="AQ109" i="84"/>
  <c r="O109" i="84"/>
  <c r="I21" i="84"/>
  <c r="I10" i="84"/>
  <c r="H12" i="102" s="1"/>
  <c r="BA14" i="84"/>
  <c r="U109" i="84"/>
  <c r="R109" i="84"/>
  <c r="J120" i="84"/>
  <c r="P19" i="84"/>
  <c r="Q18" i="84"/>
  <c r="BS15" i="84"/>
  <c r="AF13" i="84"/>
  <c r="AE15" i="84"/>
  <c r="L9" i="84"/>
  <c r="L22" i="84" s="1"/>
  <c r="K29" i="84"/>
  <c r="F56" i="84"/>
  <c r="E17" i="102" s="1"/>
  <c r="H81" i="85"/>
  <c r="E81" i="85"/>
  <c r="G66" i="85"/>
  <c r="G37" i="84" s="1"/>
  <c r="BM40" i="85"/>
  <c r="D53" i="84"/>
  <c r="D76" i="85"/>
  <c r="E53" i="84"/>
  <c r="BM79" i="85"/>
  <c r="AB44" i="85"/>
  <c r="AC44" i="85" s="1"/>
  <c r="AD44" i="85" s="1"/>
  <c r="AE44" i="85" s="1"/>
  <c r="AF44" i="85" s="1"/>
  <c r="AG44" i="85" s="1"/>
  <c r="AH44" i="85" s="1"/>
  <c r="AI44" i="85" s="1"/>
  <c r="AJ44" i="85" s="1"/>
  <c r="AK44" i="85" s="1"/>
  <c r="AL44" i="85" s="1"/>
  <c r="AM44" i="85" s="1"/>
  <c r="AN44" i="85" s="1"/>
  <c r="AO44" i="85" s="1"/>
  <c r="AP44" i="85" s="1"/>
  <c r="AQ44" i="85" s="1"/>
  <c r="AR44" i="85" s="1"/>
  <c r="AS44" i="85" s="1"/>
  <c r="AT44" i="85" s="1"/>
  <c r="AU44" i="85" s="1"/>
  <c r="AV44" i="85" s="1"/>
  <c r="AW44" i="85" s="1"/>
  <c r="AX44" i="85" s="1"/>
  <c r="AY44" i="85" s="1"/>
  <c r="AZ44" i="85" s="1"/>
  <c r="BA44" i="85" s="1"/>
  <c r="BB44" i="85" s="1"/>
  <c r="BC44" i="85" s="1"/>
  <c r="BD44" i="85" s="1"/>
  <c r="BE44" i="85" s="1"/>
  <c r="BF44" i="85" s="1"/>
  <c r="BG44" i="85" s="1"/>
  <c r="BH44" i="85" s="1"/>
  <c r="BI44" i="85" s="1"/>
  <c r="BJ44" i="85" s="1"/>
  <c r="BK44" i="85" s="1"/>
  <c r="H23" i="84"/>
  <c r="H62" i="84"/>
  <c r="J8" i="84"/>
  <c r="AE10" i="85"/>
  <c r="AF10" i="85" s="1"/>
  <c r="AE9" i="85"/>
  <c r="F66" i="85"/>
  <c r="F37" i="84" s="1"/>
  <c r="R46" i="85"/>
  <c r="S46" i="85" s="1"/>
  <c r="T46" i="85" s="1"/>
  <c r="U46" i="85" s="1"/>
  <c r="V46" i="85" s="1"/>
  <c r="W46" i="85" s="1"/>
  <c r="X46" i="85" s="1"/>
  <c r="Y46" i="85" s="1"/>
  <c r="Z46" i="85" s="1"/>
  <c r="AA46" i="85" s="1"/>
  <c r="D28" i="84"/>
  <c r="D31" i="84" s="1"/>
  <c r="E14" i="85"/>
  <c r="E4" i="85" s="1"/>
  <c r="E50" i="84" s="1"/>
  <c r="F14" i="85"/>
  <c r="F4" i="85" s="1"/>
  <c r="F50" i="84" s="1"/>
  <c r="BO47" i="85"/>
  <c r="BM44" i="85"/>
  <c r="B21" i="102"/>
  <c r="K120" i="84"/>
  <c r="I60" i="85"/>
  <c r="BW31" i="84"/>
  <c r="BO38" i="85"/>
  <c r="BO38" i="84"/>
  <c r="I10" i="97" s="1"/>
  <c r="BO40" i="84"/>
  <c r="BO39" i="84"/>
  <c r="BO47" i="84" s="1"/>
  <c r="G120" i="84"/>
  <c r="G56" i="84"/>
  <c r="F17" i="102" s="1"/>
  <c r="AE23" i="85"/>
  <c r="AF23" i="85" s="1"/>
  <c r="AG23" i="85" s="1"/>
  <c r="AH23" i="85" s="1"/>
  <c r="AI23" i="85" s="1"/>
  <c r="AJ23" i="85" s="1"/>
  <c r="AK23" i="85" s="1"/>
  <c r="AL23" i="85" s="1"/>
  <c r="AM23" i="85" s="1"/>
  <c r="AN23" i="85" s="1"/>
  <c r="AO23" i="85" s="1"/>
  <c r="AP23" i="85" s="1"/>
  <c r="AQ23" i="85" s="1"/>
  <c r="F87" i="84"/>
  <c r="E128" i="84"/>
  <c r="L120" i="84"/>
  <c r="L56" i="84"/>
  <c r="AT109" i="84"/>
  <c r="F49" i="85"/>
  <c r="F57" i="85" s="1"/>
  <c r="H120" i="84"/>
  <c r="H56" i="84"/>
  <c r="E28" i="84"/>
  <c r="E31" i="84" s="1"/>
  <c r="I8" i="97"/>
  <c r="I12" i="97" s="1"/>
  <c r="D50" i="84"/>
  <c r="G23" i="84"/>
  <c r="BS13" i="84"/>
  <c r="S33" i="85"/>
  <c r="R40" i="85"/>
  <c r="R32" i="85"/>
  <c r="R52" i="84" s="1"/>
  <c r="AC36" i="85"/>
  <c r="AD36" i="85" s="1"/>
  <c r="AC38" i="85"/>
  <c r="AD38" i="85" s="1"/>
  <c r="O9" i="102"/>
  <c r="BS25" i="84"/>
  <c r="M11" i="97" s="1"/>
  <c r="H43" i="85"/>
  <c r="G57" i="85"/>
  <c r="G36" i="84" s="1"/>
  <c r="AA13" i="85"/>
  <c r="BO13" i="85" s="1"/>
  <c r="F85" i="84"/>
  <c r="P113" i="84"/>
  <c r="E59" i="84"/>
  <c r="E60" i="84" s="1"/>
  <c r="E62" i="84"/>
  <c r="D12" i="102"/>
  <c r="D13" i="102" s="1"/>
  <c r="F59" i="84"/>
  <c r="F60" i="84" s="1"/>
  <c r="F62" i="84"/>
  <c r="E12" i="102"/>
  <c r="E13" i="102" s="1"/>
  <c r="AE45" i="85"/>
  <c r="AH25" i="85"/>
  <c r="AB13" i="85"/>
  <c r="BY31" i="84"/>
  <c r="G52" i="92"/>
  <c r="AC47" i="85"/>
  <c r="AD47" i="85" s="1"/>
  <c r="BO44" i="85"/>
  <c r="G14" i="85"/>
  <c r="G4" i="85" s="1"/>
  <c r="G50" i="84" s="1"/>
  <c r="G14" i="97"/>
  <c r="I14" i="97"/>
  <c r="F12" i="102"/>
  <c r="F13" i="102" s="1"/>
  <c r="G59" i="84"/>
  <c r="G60" i="84" s="1"/>
  <c r="G62" i="84"/>
  <c r="I120" i="84"/>
  <c r="I56" i="84"/>
  <c r="E52" i="92"/>
  <c r="BU25" i="84"/>
  <c r="O11" i="97" s="1"/>
  <c r="AC9" i="102"/>
  <c r="BO36" i="85"/>
  <c r="J8" i="85"/>
  <c r="O113" i="84"/>
  <c r="BW14" i="84" l="1"/>
  <c r="K10" i="92" s="1"/>
  <c r="I52" i="92"/>
  <c r="G9" i="92"/>
  <c r="G21" i="92" s="1"/>
  <c r="BU17" i="84"/>
  <c r="I15" i="92" s="1"/>
  <c r="E49" i="84"/>
  <c r="K22" i="85"/>
  <c r="K51" i="84" s="1"/>
  <c r="L24" i="85"/>
  <c r="D49" i="84"/>
  <c r="I5" i="85"/>
  <c r="H38" i="84"/>
  <c r="F73" i="84"/>
  <c r="E96" i="84"/>
  <c r="E99" i="84" s="1"/>
  <c r="E112" i="84"/>
  <c r="F112" i="84"/>
  <c r="H42" i="84"/>
  <c r="H108" i="84" s="1"/>
  <c r="I23" i="84"/>
  <c r="I70" i="84"/>
  <c r="I94" i="84" s="1"/>
  <c r="F80" i="85"/>
  <c r="F36" i="84"/>
  <c r="AA109" i="84"/>
  <c r="J21" i="84"/>
  <c r="J70" i="84" s="1"/>
  <c r="J94" i="84" s="1"/>
  <c r="J10" i="84"/>
  <c r="AU109" i="84"/>
  <c r="AX109" i="84"/>
  <c r="BB14" i="84"/>
  <c r="BC14" i="84" s="1"/>
  <c r="BD14" i="84" s="1"/>
  <c r="BE14" i="84" s="1"/>
  <c r="BF14" i="84" s="1"/>
  <c r="BG14" i="84" s="1"/>
  <c r="BH14" i="84" s="1"/>
  <c r="BI14" i="84" s="1"/>
  <c r="BJ14" i="84" s="1"/>
  <c r="BK14" i="84" s="1"/>
  <c r="BY14" i="84" s="1"/>
  <c r="M10" i="92" s="1"/>
  <c r="R18" i="84"/>
  <c r="Q19" i="84"/>
  <c r="AG13" i="84"/>
  <c r="AF15" i="84"/>
  <c r="M9" i="84"/>
  <c r="M22" i="84" s="1"/>
  <c r="L29" i="84"/>
  <c r="F81" i="85"/>
  <c r="G81" i="85"/>
  <c r="G76" i="85"/>
  <c r="E76" i="85"/>
  <c r="F53" i="84"/>
  <c r="F49" i="84" s="1"/>
  <c r="F76" i="85"/>
  <c r="AB46" i="85"/>
  <c r="AC46" i="85" s="1"/>
  <c r="AD46" i="85" s="1"/>
  <c r="AE46" i="85" s="1"/>
  <c r="AF46" i="85" s="1"/>
  <c r="I62" i="84"/>
  <c r="I59" i="84"/>
  <c r="I60" i="84" s="1"/>
  <c r="K8" i="84"/>
  <c r="I12" i="102"/>
  <c r="AG10" i="85"/>
  <c r="AF9" i="85"/>
  <c r="F19" i="85"/>
  <c r="E19" i="85"/>
  <c r="BO46" i="85"/>
  <c r="C76" i="84"/>
  <c r="C92" i="84" s="1"/>
  <c r="I66" i="85"/>
  <c r="I37" i="84" s="1"/>
  <c r="BS23" i="85"/>
  <c r="BQ23" i="85"/>
  <c r="J8" i="97"/>
  <c r="BU43" i="84"/>
  <c r="I39" i="92" s="1"/>
  <c r="AD109" i="84"/>
  <c r="G17" i="102"/>
  <c r="K17" i="102"/>
  <c r="G87" i="84"/>
  <c r="F128" i="84"/>
  <c r="BU23" i="85"/>
  <c r="AR23" i="85"/>
  <c r="AS23" i="85" s="1"/>
  <c r="AT23" i="85" s="1"/>
  <c r="AU23" i="85" s="1"/>
  <c r="AV23" i="85" s="1"/>
  <c r="AW23" i="85" s="1"/>
  <c r="AX23" i="85" s="1"/>
  <c r="AY23" i="85" s="1"/>
  <c r="AZ23" i="85" s="1"/>
  <c r="BA23" i="85" s="1"/>
  <c r="BB23" i="85" s="1"/>
  <c r="BC23" i="85" s="1"/>
  <c r="BD23" i="85" s="1"/>
  <c r="BE23" i="85" s="1"/>
  <c r="BF23" i="85" s="1"/>
  <c r="BG23" i="85" s="1"/>
  <c r="BH23" i="85" s="1"/>
  <c r="BI23" i="85" s="1"/>
  <c r="BJ23" i="85" s="1"/>
  <c r="AW109" i="84"/>
  <c r="G19" i="85"/>
  <c r="G80" i="85"/>
  <c r="F28" i="84"/>
  <c r="F31" i="84" s="1"/>
  <c r="K60" i="85"/>
  <c r="J66" i="85"/>
  <c r="J37" i="84" s="1"/>
  <c r="G85" i="84"/>
  <c r="I43" i="85"/>
  <c r="H49" i="85"/>
  <c r="H57" i="85" s="1"/>
  <c r="H36" i="84" s="1"/>
  <c r="AE36" i="85"/>
  <c r="AE47" i="85"/>
  <c r="AF47" i="85" s="1"/>
  <c r="BA109" i="84"/>
  <c r="AE38" i="85"/>
  <c r="AF38" i="85" s="1"/>
  <c r="E51" i="92"/>
  <c r="AD13" i="85"/>
  <c r="AC13" i="85"/>
  <c r="H17" i="102"/>
  <c r="R79" i="85"/>
  <c r="K8" i="85"/>
  <c r="H14" i="85"/>
  <c r="H19" i="85" s="1"/>
  <c r="H34" i="84" s="1"/>
  <c r="AI25" i="85"/>
  <c r="AF45" i="85"/>
  <c r="G53" i="84"/>
  <c r="G49" i="84" s="1"/>
  <c r="T33" i="85"/>
  <c r="S32" i="85"/>
  <c r="S52" i="84" s="1"/>
  <c r="S40" i="85"/>
  <c r="M52" i="92" l="1"/>
  <c r="G73" i="84"/>
  <c r="G112" i="84"/>
  <c r="F96" i="84"/>
  <c r="F99" i="84" s="1"/>
  <c r="I14" i="85"/>
  <c r="I19" i="85" s="1"/>
  <c r="L22" i="85"/>
  <c r="L51" i="84" s="1"/>
  <c r="BQ51" i="84" s="1"/>
  <c r="M24" i="85"/>
  <c r="L29" i="85"/>
  <c r="H75" i="84"/>
  <c r="J111" i="84"/>
  <c r="I111" i="84"/>
  <c r="E77" i="85"/>
  <c r="E34" i="84"/>
  <c r="F77" i="85"/>
  <c r="F34" i="84"/>
  <c r="G77" i="85"/>
  <c r="G34" i="84"/>
  <c r="K21" i="84"/>
  <c r="K70" i="84" s="1"/>
  <c r="K94" i="84" s="1"/>
  <c r="K10" i="84"/>
  <c r="J12" i="102" s="1"/>
  <c r="K52" i="92"/>
  <c r="S18" i="84"/>
  <c r="R19" i="84"/>
  <c r="AH13" i="84"/>
  <c r="AG15" i="84"/>
  <c r="N9" i="84"/>
  <c r="N22" i="84" s="1"/>
  <c r="M29" i="84"/>
  <c r="I81" i="85"/>
  <c r="J62" i="84"/>
  <c r="J23" i="84"/>
  <c r="J59" i="84"/>
  <c r="J60" i="84" s="1"/>
  <c r="L8" i="84"/>
  <c r="G28" i="84"/>
  <c r="G31" i="84" s="1"/>
  <c r="AH10" i="85"/>
  <c r="AG9" i="85"/>
  <c r="AG109" i="84"/>
  <c r="AZ109" i="84"/>
  <c r="H87" i="84"/>
  <c r="G128" i="84"/>
  <c r="J11" i="102" s="1"/>
  <c r="H77" i="85"/>
  <c r="H28" i="84"/>
  <c r="H31" i="84" s="1"/>
  <c r="U33" i="85"/>
  <c r="T40" i="85"/>
  <c r="T32" i="85"/>
  <c r="T52" i="84" s="1"/>
  <c r="R113" i="84"/>
  <c r="AJ25" i="85"/>
  <c r="AK25" i="85" s="1"/>
  <c r="AL25" i="85" s="1"/>
  <c r="AM25" i="85" s="1"/>
  <c r="AN25" i="85" s="1"/>
  <c r="AO25" i="85" s="1"/>
  <c r="AP25" i="85" s="1"/>
  <c r="AQ25" i="85" s="1"/>
  <c r="AR25" i="85" s="1"/>
  <c r="AS25" i="85" s="1"/>
  <c r="AT25" i="85" s="1"/>
  <c r="AU25" i="85" s="1"/>
  <c r="AV25" i="85" s="1"/>
  <c r="AW25" i="85" s="1"/>
  <c r="AX25" i="85" s="1"/>
  <c r="AY25" i="85" s="1"/>
  <c r="AZ25" i="85" s="1"/>
  <c r="BB25" i="85" s="1"/>
  <c r="BC25" i="85" s="1"/>
  <c r="BD25" i="85" s="1"/>
  <c r="BE25" i="85" s="1"/>
  <c r="BF25" i="85" s="1"/>
  <c r="BG25" i="85" s="1"/>
  <c r="BH25" i="85" s="1"/>
  <c r="BI25" i="85" s="1"/>
  <c r="BJ25" i="85" s="1"/>
  <c r="BK25" i="85" s="1"/>
  <c r="AG47" i="85"/>
  <c r="AF36" i="85"/>
  <c r="H85" i="84"/>
  <c r="Q113" i="84"/>
  <c r="H4" i="85"/>
  <c r="H50" i="84" s="1"/>
  <c r="AG38" i="85"/>
  <c r="J43" i="85"/>
  <c r="I49" i="85"/>
  <c r="S79" i="85"/>
  <c r="AG45" i="85"/>
  <c r="L8" i="85"/>
  <c r="BK23" i="85"/>
  <c r="H53" i="84"/>
  <c r="J81" i="85"/>
  <c r="AG46" i="85"/>
  <c r="AH46" i="85" s="1"/>
  <c r="AI46" i="85" s="1"/>
  <c r="AJ46" i="85" s="1"/>
  <c r="AK46" i="85" s="1"/>
  <c r="AL46" i="85" s="1"/>
  <c r="AM46" i="85" s="1"/>
  <c r="AN46" i="85" s="1"/>
  <c r="AO46" i="85" s="1"/>
  <c r="AP46" i="85" s="1"/>
  <c r="AQ46" i="85" s="1"/>
  <c r="AR46" i="85" s="1"/>
  <c r="AS46" i="85" s="1"/>
  <c r="AT46" i="85" s="1"/>
  <c r="AU46" i="85" s="1"/>
  <c r="AV46" i="85" s="1"/>
  <c r="AW46" i="85" s="1"/>
  <c r="AX46" i="85" s="1"/>
  <c r="AY46" i="85" s="1"/>
  <c r="AZ46" i="85" s="1"/>
  <c r="BA46" i="85" s="1"/>
  <c r="BB46" i="85" s="1"/>
  <c r="BC46" i="85" s="1"/>
  <c r="BD46" i="85" s="1"/>
  <c r="BE46" i="85" s="1"/>
  <c r="BF46" i="85" s="1"/>
  <c r="BG46" i="85" s="1"/>
  <c r="BH46" i="85" s="1"/>
  <c r="BI46" i="85" s="1"/>
  <c r="BJ46" i="85" s="1"/>
  <c r="BK46" i="85" s="1"/>
  <c r="BD109" i="84"/>
  <c r="H80" i="85"/>
  <c r="L60" i="85"/>
  <c r="K66" i="85"/>
  <c r="K37" i="84" s="1"/>
  <c r="I4" i="85" l="1"/>
  <c r="I50" i="84" s="1"/>
  <c r="M22" i="85"/>
  <c r="M51" i="84" s="1"/>
  <c r="M29" i="85"/>
  <c r="N24" i="85"/>
  <c r="I34" i="84"/>
  <c r="I77" i="85"/>
  <c r="K5" i="85"/>
  <c r="I76" i="85"/>
  <c r="H73" i="84"/>
  <c r="G96" i="84"/>
  <c r="G99" i="84" s="1"/>
  <c r="H112" i="84"/>
  <c r="I42" i="84"/>
  <c r="I108" i="84" s="1"/>
  <c r="K111" i="84"/>
  <c r="L21" i="84"/>
  <c r="L70" i="84" s="1"/>
  <c r="L10" i="84"/>
  <c r="K12" i="102" s="1"/>
  <c r="S19" i="84"/>
  <c r="T18" i="84"/>
  <c r="AI13" i="84"/>
  <c r="AH15" i="84"/>
  <c r="O9" i="84"/>
  <c r="N29" i="84"/>
  <c r="H76" i="85"/>
  <c r="K59" i="84"/>
  <c r="K60" i="84" s="1"/>
  <c r="K62" i="84"/>
  <c r="K23" i="84"/>
  <c r="M8" i="84"/>
  <c r="AI10" i="85"/>
  <c r="AH9" i="85"/>
  <c r="BS25" i="85"/>
  <c r="AJ109" i="84"/>
  <c r="I87" i="84"/>
  <c r="BQ25" i="85"/>
  <c r="BC109" i="84"/>
  <c r="BU25" i="85"/>
  <c r="K81" i="85"/>
  <c r="M8" i="85"/>
  <c r="T79" i="85"/>
  <c r="M60" i="85"/>
  <c r="L66" i="85"/>
  <c r="L37" i="84" s="1"/>
  <c r="I28" i="84"/>
  <c r="I31" i="84" s="1"/>
  <c r="K43" i="85"/>
  <c r="J49" i="85"/>
  <c r="J57" i="85" s="1"/>
  <c r="J36" i="84" s="1"/>
  <c r="AH38" i="85"/>
  <c r="H49" i="84"/>
  <c r="I85" i="84"/>
  <c r="V33" i="85"/>
  <c r="U40" i="85"/>
  <c r="U32" i="85"/>
  <c r="U52" i="84" s="1"/>
  <c r="BQ46" i="85"/>
  <c r="BJ109" i="84"/>
  <c r="BG109" i="84"/>
  <c r="BS46" i="85"/>
  <c r="I53" i="84"/>
  <c r="I49" i="84" s="1"/>
  <c r="G13" i="102"/>
  <c r="H128" i="84"/>
  <c r="AH47" i="85"/>
  <c r="S113" i="84"/>
  <c r="BU46" i="85"/>
  <c r="E23" i="84"/>
  <c r="AH45" i="85"/>
  <c r="I57" i="85"/>
  <c r="I36" i="84" s="1"/>
  <c r="F23" i="84"/>
  <c r="AG36" i="85"/>
  <c r="AF13" i="85"/>
  <c r="AE13" i="85"/>
  <c r="O22" i="84" l="1"/>
  <c r="BQ9" i="84"/>
  <c r="E17" i="92" s="1"/>
  <c r="E23" i="92" s="1"/>
  <c r="L94" i="84"/>
  <c r="H96" i="84"/>
  <c r="H99" i="84" s="1"/>
  <c r="I112" i="84"/>
  <c r="L5" i="85"/>
  <c r="K38" i="84"/>
  <c r="K14" i="85"/>
  <c r="J4" i="85"/>
  <c r="J50" i="84" s="1"/>
  <c r="J19" i="85"/>
  <c r="N22" i="85"/>
  <c r="N51" i="84" s="1"/>
  <c r="BS51" i="84" s="1"/>
  <c r="O24" i="85"/>
  <c r="O28" i="85" s="1"/>
  <c r="N29" i="85"/>
  <c r="M66" i="85"/>
  <c r="M37" i="84" s="1"/>
  <c r="N60" i="85"/>
  <c r="I75" i="84"/>
  <c r="L111" i="84"/>
  <c r="M21" i="84"/>
  <c r="M70" i="84" s="1"/>
  <c r="M94" i="84" s="1"/>
  <c r="M10" i="84"/>
  <c r="T19" i="84"/>
  <c r="U18" i="84"/>
  <c r="AJ13" i="84"/>
  <c r="AI15" i="84"/>
  <c r="O29" i="84"/>
  <c r="L23" i="84"/>
  <c r="L62" i="84"/>
  <c r="L59" i="84"/>
  <c r="L60" i="84" s="1"/>
  <c r="L12" i="102"/>
  <c r="L13" i="102" s="1"/>
  <c r="N8" i="84"/>
  <c r="M23" i="84"/>
  <c r="AJ10" i="85"/>
  <c r="AI9" i="85"/>
  <c r="AM109" i="84"/>
  <c r="BF109" i="84"/>
  <c r="BI109" i="84"/>
  <c r="J87" i="84"/>
  <c r="I128" i="84"/>
  <c r="L11" i="102" s="1"/>
  <c r="N28" i="85"/>
  <c r="J28" i="84"/>
  <c r="J31" i="84" s="1"/>
  <c r="BU26" i="85"/>
  <c r="L28" i="85"/>
  <c r="L30" i="85" s="1"/>
  <c r="BS26" i="85"/>
  <c r="J80" i="85"/>
  <c r="BQ26" i="85"/>
  <c r="H13" i="102"/>
  <c r="AI45" i="85"/>
  <c r="AJ45" i="85" s="1"/>
  <c r="AK45" i="85" s="1"/>
  <c r="AL45" i="85" s="1"/>
  <c r="AM45" i="85" s="1"/>
  <c r="AN45" i="85" s="1"/>
  <c r="AO45" i="85" s="1"/>
  <c r="AP45" i="85" s="1"/>
  <c r="AQ45" i="85" s="1"/>
  <c r="AR45" i="85" s="1"/>
  <c r="AS45" i="85" s="1"/>
  <c r="AT45" i="85" s="1"/>
  <c r="AU45" i="85" s="1"/>
  <c r="AV45" i="85" s="1"/>
  <c r="AW45" i="85" s="1"/>
  <c r="AX45" i="85" s="1"/>
  <c r="AY45" i="85" s="1"/>
  <c r="AZ45" i="85" s="1"/>
  <c r="BA45" i="85" s="1"/>
  <c r="BB45" i="85" s="1"/>
  <c r="BC45" i="85" s="1"/>
  <c r="BD45" i="85" s="1"/>
  <c r="BE45" i="85" s="1"/>
  <c r="BF45" i="85" s="1"/>
  <c r="BG45" i="85" s="1"/>
  <c r="BH45" i="85" s="1"/>
  <c r="BI45" i="85" s="1"/>
  <c r="BJ45" i="85" s="1"/>
  <c r="BK45" i="85" s="1"/>
  <c r="M28" i="85"/>
  <c r="M30" i="85" s="1"/>
  <c r="M35" i="84" s="1"/>
  <c r="G28" i="85"/>
  <c r="G30" i="85" s="1"/>
  <c r="J53" i="84"/>
  <c r="E28" i="85"/>
  <c r="E30" i="85" s="1"/>
  <c r="AH36" i="85"/>
  <c r="AI36" i="85" s="1"/>
  <c r="AJ36" i="85" s="1"/>
  <c r="AK36" i="85" s="1"/>
  <c r="AL36" i="85" s="1"/>
  <c r="AM36" i="85" s="1"/>
  <c r="AN36" i="85" s="1"/>
  <c r="AO36" i="85" s="1"/>
  <c r="AP36" i="85" s="1"/>
  <c r="AQ36" i="85" s="1"/>
  <c r="AR36" i="85" s="1"/>
  <c r="AS36" i="85" s="1"/>
  <c r="AT36" i="85" s="1"/>
  <c r="AU36" i="85" s="1"/>
  <c r="AV36" i="85" s="1"/>
  <c r="AW36" i="85" s="1"/>
  <c r="AX36" i="85" s="1"/>
  <c r="AY36" i="85" s="1"/>
  <c r="AZ36" i="85" s="1"/>
  <c r="BA36" i="85" s="1"/>
  <c r="BB36" i="85" s="1"/>
  <c r="BC36" i="85" s="1"/>
  <c r="BD36" i="85" s="1"/>
  <c r="BE36" i="85" s="1"/>
  <c r="BF36" i="85" s="1"/>
  <c r="BG36" i="85" s="1"/>
  <c r="BH36" i="85" s="1"/>
  <c r="BI36" i="85" s="1"/>
  <c r="BJ36" i="85" s="1"/>
  <c r="BK36" i="85" s="1"/>
  <c r="J28" i="85"/>
  <c r="J30" i="85" s="1"/>
  <c r="AI47" i="85"/>
  <c r="AJ47" i="85" s="1"/>
  <c r="AK47" i="85" s="1"/>
  <c r="AL47" i="85" s="1"/>
  <c r="AM47" i="85" s="1"/>
  <c r="AN47" i="85" s="1"/>
  <c r="AO47" i="85" s="1"/>
  <c r="AP47" i="85" s="1"/>
  <c r="AQ47" i="85" s="1"/>
  <c r="AR47" i="85" s="1"/>
  <c r="AS47" i="85" s="1"/>
  <c r="AT47" i="85" s="1"/>
  <c r="AU47" i="85" s="1"/>
  <c r="AV47" i="85" s="1"/>
  <c r="AW47" i="85" s="1"/>
  <c r="AX47" i="85" s="1"/>
  <c r="AY47" i="85" s="1"/>
  <c r="AZ47" i="85" s="1"/>
  <c r="BA47" i="85" s="1"/>
  <c r="BB47" i="85" s="1"/>
  <c r="BC47" i="85" s="1"/>
  <c r="BD47" i="85" s="1"/>
  <c r="BE47" i="85" s="1"/>
  <c r="BF47" i="85" s="1"/>
  <c r="BG47" i="85" s="1"/>
  <c r="BH47" i="85" s="1"/>
  <c r="BI47" i="85" s="1"/>
  <c r="BJ47" i="85" s="1"/>
  <c r="BK47" i="85" s="1"/>
  <c r="I80" i="85"/>
  <c r="U79" i="85"/>
  <c r="J85" i="84"/>
  <c r="AI38" i="85"/>
  <c r="L43" i="85"/>
  <c r="K49" i="85"/>
  <c r="K57" i="85" s="1"/>
  <c r="K36" i="84" s="1"/>
  <c r="K28" i="85"/>
  <c r="K30" i="85" s="1"/>
  <c r="L81" i="85"/>
  <c r="AG13" i="85"/>
  <c r="W33" i="85"/>
  <c r="V32" i="85"/>
  <c r="V52" i="84" s="1"/>
  <c r="V40" i="85"/>
  <c r="F28" i="85"/>
  <c r="F30" i="85" s="1"/>
  <c r="N8" i="85"/>
  <c r="BO26" i="85"/>
  <c r="M111" i="84" l="1"/>
  <c r="J76" i="85"/>
  <c r="J49" i="84"/>
  <c r="BM24" i="85"/>
  <c r="O22" i="85"/>
  <c r="O29" i="85"/>
  <c r="BM29" i="85" s="1"/>
  <c r="P28" i="85"/>
  <c r="O27" i="85"/>
  <c r="BM27" i="85" s="1"/>
  <c r="O60" i="85"/>
  <c r="N66" i="85"/>
  <c r="J77" i="85"/>
  <c r="J34" i="84"/>
  <c r="O30" i="85"/>
  <c r="O35" i="84" s="1"/>
  <c r="N30" i="85"/>
  <c r="N35" i="84" s="1"/>
  <c r="M81" i="85"/>
  <c r="K19" i="85"/>
  <c r="K4" i="85"/>
  <c r="K50" i="84" s="1"/>
  <c r="M5" i="85"/>
  <c r="L38" i="84"/>
  <c r="L14" i="85"/>
  <c r="J73" i="84"/>
  <c r="J112" i="84" s="1"/>
  <c r="I96" i="84"/>
  <c r="I99" i="84" s="1"/>
  <c r="J42" i="84"/>
  <c r="J108" i="84" s="1"/>
  <c r="F69" i="85"/>
  <c r="F71" i="85" s="1"/>
  <c r="F35" i="84"/>
  <c r="G69" i="85"/>
  <c r="G71" i="85" s="1"/>
  <c r="G35" i="84"/>
  <c r="E69" i="85"/>
  <c r="E71" i="85" s="1"/>
  <c r="E35" i="84"/>
  <c r="L78" i="85"/>
  <c r="L35" i="84"/>
  <c r="K78" i="85"/>
  <c r="K35" i="84"/>
  <c r="J78" i="85"/>
  <c r="J35" i="84"/>
  <c r="N21" i="84"/>
  <c r="N70" i="84" s="1"/>
  <c r="N94" i="84" s="1"/>
  <c r="N10" i="84"/>
  <c r="V18" i="84"/>
  <c r="U19" i="84"/>
  <c r="AK13" i="84"/>
  <c r="AJ15" i="84"/>
  <c r="J69" i="85"/>
  <c r="J71" i="85" s="1"/>
  <c r="M62" i="84"/>
  <c r="M59" i="84"/>
  <c r="O8" i="84"/>
  <c r="BQ8" i="84"/>
  <c r="AK10" i="85"/>
  <c r="AJ9" i="85"/>
  <c r="BQ45" i="85"/>
  <c r="BQ36" i="85"/>
  <c r="BS36" i="85"/>
  <c r="AP109" i="84"/>
  <c r="BW43" i="84"/>
  <c r="K39" i="92" s="1"/>
  <c r="BQ44" i="85"/>
  <c r="BQ47" i="85"/>
  <c r="K87" i="84"/>
  <c r="BU44" i="85"/>
  <c r="BU47" i="85"/>
  <c r="K28" i="84"/>
  <c r="K31" i="84" s="1"/>
  <c r="G78" i="85"/>
  <c r="K80" i="85"/>
  <c r="M78" i="85"/>
  <c r="E78" i="85"/>
  <c r="U113" i="84"/>
  <c r="BS47" i="85"/>
  <c r="O8" i="85"/>
  <c r="BM8" i="85" s="1"/>
  <c r="F78" i="85"/>
  <c r="X33" i="85"/>
  <c r="W32" i="85"/>
  <c r="W52" i="84" s="1"/>
  <c r="W40" i="85"/>
  <c r="K53" i="84"/>
  <c r="D28" i="85"/>
  <c r="D30" i="85" s="1"/>
  <c r="V79" i="85"/>
  <c r="AJ38" i="85"/>
  <c r="BS44" i="85"/>
  <c r="J128" i="84"/>
  <c r="M11" i="102" s="1"/>
  <c r="I13" i="102"/>
  <c r="I28" i="85"/>
  <c r="I30" i="85" s="1"/>
  <c r="BS45" i="85"/>
  <c r="M43" i="85"/>
  <c r="L49" i="85"/>
  <c r="L57" i="85" s="1"/>
  <c r="K85" i="84"/>
  <c r="AH13" i="85"/>
  <c r="T113" i="84"/>
  <c r="BU45" i="85"/>
  <c r="BU36" i="85"/>
  <c r="K76" i="85" l="1"/>
  <c r="K34" i="84"/>
  <c r="K77" i="85"/>
  <c r="N37" i="84"/>
  <c r="N81" i="85"/>
  <c r="O66" i="85"/>
  <c r="P60" i="85"/>
  <c r="K69" i="85"/>
  <c r="K71" i="85" s="1"/>
  <c r="K73" i="84"/>
  <c r="K112" i="84" s="1"/>
  <c r="J96" i="84"/>
  <c r="J99" i="84" s="1"/>
  <c r="P22" i="85"/>
  <c r="P51" i="84" s="1"/>
  <c r="BU51" i="84" s="1"/>
  <c r="P29" i="85"/>
  <c r="P30" i="85" s="1"/>
  <c r="Q24" i="85"/>
  <c r="O78" i="85"/>
  <c r="L19" i="85"/>
  <c r="L69" i="85" s="1"/>
  <c r="L71" i="85" s="1"/>
  <c r="L4" i="85"/>
  <c r="L50" i="84" s="1"/>
  <c r="BQ50" i="84" s="1"/>
  <c r="O51" i="84"/>
  <c r="BM22" i="85"/>
  <c r="K49" i="84"/>
  <c r="N5" i="85"/>
  <c r="M38" i="84"/>
  <c r="M14" i="85"/>
  <c r="N78" i="85"/>
  <c r="BM60" i="85"/>
  <c r="J75" i="84"/>
  <c r="N111" i="84"/>
  <c r="J39" i="84"/>
  <c r="J40" i="84" s="1"/>
  <c r="K39" i="84"/>
  <c r="K40" i="84" s="1"/>
  <c r="E39" i="84"/>
  <c r="D69" i="85"/>
  <c r="D35" i="84"/>
  <c r="G39" i="84"/>
  <c r="G40" i="84" s="1"/>
  <c r="L36" i="84"/>
  <c r="I69" i="85"/>
  <c r="I71" i="85" s="1"/>
  <c r="I35" i="84"/>
  <c r="F39" i="84"/>
  <c r="F40" i="84" s="1"/>
  <c r="P8" i="84"/>
  <c r="O21" i="84"/>
  <c r="O70" i="84" s="1"/>
  <c r="O10" i="84"/>
  <c r="V19" i="84"/>
  <c r="W18" i="84"/>
  <c r="AL13" i="84"/>
  <c r="AK15" i="84"/>
  <c r="E12" i="92"/>
  <c r="M12" i="102"/>
  <c r="N62" i="84"/>
  <c r="N59" i="84"/>
  <c r="N60" i="84" s="1"/>
  <c r="N23" i="84"/>
  <c r="M60" i="84"/>
  <c r="AL10" i="85"/>
  <c r="AK9" i="85"/>
  <c r="AS109" i="84"/>
  <c r="K128" i="84"/>
  <c r="L87" i="84"/>
  <c r="I78" i="85"/>
  <c r="H28" i="85"/>
  <c r="H30" i="85" s="1"/>
  <c r="N43" i="85"/>
  <c r="M49" i="85"/>
  <c r="M57" i="85" s="1"/>
  <c r="L53" i="84"/>
  <c r="BQ53" i="84" s="1"/>
  <c r="D78" i="85"/>
  <c r="AK38" i="85"/>
  <c r="AL38" i="85" s="1"/>
  <c r="AM38" i="85" s="1"/>
  <c r="AN38" i="85" s="1"/>
  <c r="AO38" i="85" s="1"/>
  <c r="AP38" i="85" s="1"/>
  <c r="AQ38" i="85" s="1"/>
  <c r="AR38" i="85" s="1"/>
  <c r="AS38" i="85" s="1"/>
  <c r="AT38" i="85" s="1"/>
  <c r="AU38" i="85" s="1"/>
  <c r="AV38" i="85" s="1"/>
  <c r="AW38" i="85" s="1"/>
  <c r="AX38" i="85" s="1"/>
  <c r="AY38" i="85" s="1"/>
  <c r="AZ38" i="85" s="1"/>
  <c r="BA38" i="85" s="1"/>
  <c r="BB38" i="85" s="1"/>
  <c r="BC38" i="85" s="1"/>
  <c r="BD38" i="85" s="1"/>
  <c r="BE38" i="85" s="1"/>
  <c r="BF38" i="85" s="1"/>
  <c r="BG38" i="85" s="1"/>
  <c r="BH38" i="85" s="1"/>
  <c r="BI38" i="85" s="1"/>
  <c r="BJ38" i="85" s="1"/>
  <c r="BK38" i="85" s="1"/>
  <c r="J13" i="102"/>
  <c r="L85" i="84"/>
  <c r="L80" i="85"/>
  <c r="BM26" i="85"/>
  <c r="Y33" i="85"/>
  <c r="X32" i="85"/>
  <c r="X52" i="84" s="1"/>
  <c r="X40" i="85"/>
  <c r="L28" i="84"/>
  <c r="L31" i="84" s="1"/>
  <c r="W79" i="85"/>
  <c r="P8" i="85"/>
  <c r="P38" i="84" s="1"/>
  <c r="AI13" i="85"/>
  <c r="N12" i="102" l="1"/>
  <c r="BQ10" i="84"/>
  <c r="Q8" i="84"/>
  <c r="P9" i="84"/>
  <c r="O94" i="84"/>
  <c r="L76" i="85"/>
  <c r="P35" i="84"/>
  <c r="P78" i="85"/>
  <c r="M19" i="85"/>
  <c r="M4" i="85"/>
  <c r="M50" i="84" s="1"/>
  <c r="L73" i="84"/>
  <c r="L112" i="84" s="1"/>
  <c r="K96" i="84"/>
  <c r="K99" i="84" s="1"/>
  <c r="Q60" i="85"/>
  <c r="P66" i="85"/>
  <c r="O5" i="85"/>
  <c r="N38" i="84"/>
  <c r="N14" i="85"/>
  <c r="N4" i="85" s="1"/>
  <c r="N50" i="84" s="1"/>
  <c r="BS50" i="84" s="1"/>
  <c r="O37" i="84"/>
  <c r="BQ37" i="84" s="1"/>
  <c r="E30" i="92" s="1"/>
  <c r="O81" i="85"/>
  <c r="BM81" i="85" s="1"/>
  <c r="L39" i="84"/>
  <c r="L40" i="84" s="1"/>
  <c r="Q28" i="85"/>
  <c r="Q29" i="85"/>
  <c r="Q22" i="85"/>
  <c r="Q51" i="84" s="1"/>
  <c r="R24" i="85"/>
  <c r="BM66" i="85"/>
  <c r="M76" i="85"/>
  <c r="Q30" i="85"/>
  <c r="Q78" i="85" s="1"/>
  <c r="L34" i="84"/>
  <c r="L77" i="85"/>
  <c r="K42" i="84"/>
  <c r="K108" i="84" s="1"/>
  <c r="O111" i="84"/>
  <c r="E40" i="84"/>
  <c r="D39" i="84"/>
  <c r="D55" i="84"/>
  <c r="D79" i="84" s="1"/>
  <c r="M69" i="85"/>
  <c r="M71" i="85" s="1"/>
  <c r="M36" i="84"/>
  <c r="I39" i="84"/>
  <c r="I40" i="84" s="1"/>
  <c r="H69" i="85"/>
  <c r="H71" i="85" s="1"/>
  <c r="H35" i="84"/>
  <c r="Q21" i="84"/>
  <c r="Q70" i="84" s="1"/>
  <c r="Q94" i="84" s="1"/>
  <c r="P10" i="84"/>
  <c r="P21" i="84"/>
  <c r="P59" i="84" s="1"/>
  <c r="P60" i="84" s="1"/>
  <c r="E53" i="92"/>
  <c r="M7" i="97"/>
  <c r="X18" i="84"/>
  <c r="W19" i="84"/>
  <c r="AM13" i="84"/>
  <c r="AN13" i="84" s="1"/>
  <c r="AL15" i="84"/>
  <c r="R8" i="84"/>
  <c r="O59" i="84"/>
  <c r="O60" i="84" s="1"/>
  <c r="O62" i="84"/>
  <c r="O23" i="84"/>
  <c r="AM10" i="85"/>
  <c r="AL9" i="85"/>
  <c r="BU38" i="85"/>
  <c r="L49" i="84"/>
  <c r="BQ49" i="84" s="1"/>
  <c r="BS38" i="85"/>
  <c r="BQ38" i="85"/>
  <c r="AV109" i="84"/>
  <c r="M87" i="84"/>
  <c r="L128" i="84"/>
  <c r="H78" i="85"/>
  <c r="BM30" i="85"/>
  <c r="P14" i="85"/>
  <c r="Q8" i="85"/>
  <c r="Q38" i="84" s="1"/>
  <c r="M85" i="84"/>
  <c r="M80" i="85"/>
  <c r="D59" i="84"/>
  <c r="C12" i="102"/>
  <c r="C13" i="102" s="1"/>
  <c r="BQ21" i="84"/>
  <c r="D62" i="84"/>
  <c r="BO39" i="85"/>
  <c r="BM28" i="85"/>
  <c r="K13" i="102"/>
  <c r="C18" i="92"/>
  <c r="BQ22" i="84"/>
  <c r="Z33" i="85"/>
  <c r="Y32" i="85"/>
  <c r="Y52" i="84" s="1"/>
  <c r="Y40" i="85"/>
  <c r="D71" i="85"/>
  <c r="O43" i="85"/>
  <c r="N49" i="85"/>
  <c r="N57" i="85" s="1"/>
  <c r="M28" i="84"/>
  <c r="M31" i="84" s="1"/>
  <c r="C12" i="92"/>
  <c r="V113" i="84"/>
  <c r="X79" i="85"/>
  <c r="M53" i="84"/>
  <c r="AN15" i="84" l="1"/>
  <c r="AN17" i="84"/>
  <c r="M49" i="84"/>
  <c r="O38" i="84"/>
  <c r="O14" i="85"/>
  <c r="BM5" i="85"/>
  <c r="P37" i="84"/>
  <c r="P81" i="85"/>
  <c r="Q66" i="85"/>
  <c r="R60" i="85"/>
  <c r="M73" i="84"/>
  <c r="N73" i="84" s="1"/>
  <c r="O73" i="84" s="1"/>
  <c r="P73" i="84" s="1"/>
  <c r="O10" i="102"/>
  <c r="L96" i="84"/>
  <c r="L99" i="84" s="1"/>
  <c r="N19" i="85"/>
  <c r="N69" i="85" s="1"/>
  <c r="N71" i="85" s="1"/>
  <c r="Q35" i="84"/>
  <c r="R28" i="85"/>
  <c r="S24" i="85"/>
  <c r="R29" i="85"/>
  <c r="R22" i="85"/>
  <c r="R51" i="84" s="1"/>
  <c r="M34" i="84"/>
  <c r="M39" i="84" s="1"/>
  <c r="M40" i="84" s="1"/>
  <c r="M77" i="85"/>
  <c r="O19" i="85"/>
  <c r="O77" i="85" s="1"/>
  <c r="N76" i="85"/>
  <c r="K75" i="84"/>
  <c r="P62" i="84"/>
  <c r="P70" i="84"/>
  <c r="C16" i="102"/>
  <c r="N36" i="84"/>
  <c r="H39" i="84"/>
  <c r="H40" i="84" s="1"/>
  <c r="BQ35" i="84"/>
  <c r="E28" i="92" s="1"/>
  <c r="P22" i="84"/>
  <c r="P23" i="84" s="1"/>
  <c r="P29" i="84"/>
  <c r="Q9" i="84"/>
  <c r="R21" i="84"/>
  <c r="R70" i="84" s="1"/>
  <c r="R94" i="84" s="1"/>
  <c r="X19" i="84"/>
  <c r="Y18" i="84"/>
  <c r="AM15" i="84"/>
  <c r="BU13" i="84"/>
  <c r="I9" i="92" s="1"/>
  <c r="S8" i="84"/>
  <c r="O12" i="102"/>
  <c r="Q59" i="84"/>
  <c r="Q60" i="84" s="1"/>
  <c r="Q62" i="84"/>
  <c r="BM78" i="85"/>
  <c r="AN10" i="85"/>
  <c r="AO10" i="85" s="1"/>
  <c r="BQ10" i="85"/>
  <c r="AM9" i="85"/>
  <c r="C23" i="92"/>
  <c r="AY109" i="84"/>
  <c r="N87" i="84"/>
  <c r="M128" i="84"/>
  <c r="N80" i="85"/>
  <c r="N28" i="84"/>
  <c r="N31" i="84" s="1"/>
  <c r="D60" i="84"/>
  <c r="N85" i="84"/>
  <c r="P43" i="85"/>
  <c r="O49" i="85"/>
  <c r="BM49" i="85" s="1"/>
  <c r="BM43" i="85"/>
  <c r="O48" i="85"/>
  <c r="AA33" i="85"/>
  <c r="AA35" i="85" s="1"/>
  <c r="BO35" i="85" s="1"/>
  <c r="Z40" i="85"/>
  <c r="Z32" i="85"/>
  <c r="Z52" i="84" s="1"/>
  <c r="X113" i="84"/>
  <c r="R8" i="85"/>
  <c r="R38" i="84" s="1"/>
  <c r="Q14" i="85"/>
  <c r="Q4" i="85" s="1"/>
  <c r="P4" i="85"/>
  <c r="P50" i="84" s="1"/>
  <c r="C53" i="92"/>
  <c r="K7" i="97"/>
  <c r="N53" i="84"/>
  <c r="BS53" i="84" s="1"/>
  <c r="Y79" i="85"/>
  <c r="D23" i="84"/>
  <c r="D40" i="84" s="1"/>
  <c r="AJ13" i="85"/>
  <c r="W113" i="84"/>
  <c r="P19" i="85"/>
  <c r="P34" i="84" s="1"/>
  <c r="P94" i="84" l="1"/>
  <c r="P111" i="84"/>
  <c r="O13" i="102"/>
  <c r="AO17" i="84"/>
  <c r="AP17" i="84" s="1"/>
  <c r="AQ17" i="84" s="1"/>
  <c r="AR17" i="84" s="1"/>
  <c r="AS17" i="84" s="1"/>
  <c r="AT17" i="84" s="1"/>
  <c r="AU17" i="84" s="1"/>
  <c r="AV17" i="84" s="1"/>
  <c r="AW17" i="84" s="1"/>
  <c r="AX17" i="84" s="1"/>
  <c r="AY17" i="84" s="1"/>
  <c r="O34" i="84"/>
  <c r="N77" i="85"/>
  <c r="BM77" i="85" s="1"/>
  <c r="N34" i="84"/>
  <c r="N39" i="84" s="1"/>
  <c r="N40" i="84" s="1"/>
  <c r="S28" i="85"/>
  <c r="S29" i="85"/>
  <c r="S22" i="85"/>
  <c r="S51" i="84" s="1"/>
  <c r="T24" i="85"/>
  <c r="O76" i="85"/>
  <c r="BM76" i="85" s="1"/>
  <c r="S60" i="85"/>
  <c r="R66" i="85"/>
  <c r="Q37" i="84"/>
  <c r="Q81" i="85"/>
  <c r="BM19" i="85"/>
  <c r="D83" i="84"/>
  <c r="D115" i="84"/>
  <c r="R30" i="85"/>
  <c r="BM14" i="85"/>
  <c r="O4" i="85"/>
  <c r="N49" i="84"/>
  <c r="L42" i="84"/>
  <c r="Q111" i="84"/>
  <c r="R111" i="84"/>
  <c r="Q22" i="84"/>
  <c r="Q23" i="84" s="1"/>
  <c r="Q29" i="84"/>
  <c r="R9" i="84"/>
  <c r="Q10" i="84"/>
  <c r="P12" i="102" s="1"/>
  <c r="P13" i="102" s="1"/>
  <c r="BU15" i="84"/>
  <c r="H21" i="92" s="1"/>
  <c r="S21" i="84"/>
  <c r="S70" i="84" s="1"/>
  <c r="S94" i="84" s="1"/>
  <c r="Y19" i="84"/>
  <c r="Z18" i="84"/>
  <c r="G51" i="92"/>
  <c r="AO13" i="84"/>
  <c r="T8" i="84"/>
  <c r="C24" i="92"/>
  <c r="K8" i="97" s="1"/>
  <c r="AP10" i="85"/>
  <c r="AQ10" i="85" s="1"/>
  <c r="BS10" i="85"/>
  <c r="AN9" i="85"/>
  <c r="AO9" i="85" s="1"/>
  <c r="BQ9" i="85"/>
  <c r="BB109" i="84"/>
  <c r="BY43" i="84"/>
  <c r="M39" i="92" s="1"/>
  <c r="N128" i="84"/>
  <c r="Q11" i="102" s="1"/>
  <c r="O87" i="84"/>
  <c r="Q19" i="85"/>
  <c r="Q50" i="84"/>
  <c r="BO4" i="85"/>
  <c r="Z79" i="85"/>
  <c r="BM48" i="85"/>
  <c r="P77" i="85"/>
  <c r="D45" i="84"/>
  <c r="BQ23" i="84"/>
  <c r="BS49" i="84"/>
  <c r="C54" i="92"/>
  <c r="Q43" i="85"/>
  <c r="P49" i="85"/>
  <c r="P57" i="85" s="1"/>
  <c r="P76" i="85"/>
  <c r="AK13" i="85"/>
  <c r="D99" i="84"/>
  <c r="Y113" i="84"/>
  <c r="AB33" i="85"/>
  <c r="AA40" i="85"/>
  <c r="BO40" i="85" s="1"/>
  <c r="AA32" i="85"/>
  <c r="BO33" i="85"/>
  <c r="O57" i="85"/>
  <c r="O85" i="84"/>
  <c r="O53" i="84"/>
  <c r="BM42" i="85"/>
  <c r="D61" i="84"/>
  <c r="BU50" i="84"/>
  <c r="R14" i="85"/>
  <c r="R4" i="85" s="1"/>
  <c r="R50" i="84" s="1"/>
  <c r="S8" i="85"/>
  <c r="S38" i="84" s="1"/>
  <c r="M56" i="84"/>
  <c r="L17" i="102" s="1"/>
  <c r="M120" i="84"/>
  <c r="BW17" i="84" l="1"/>
  <c r="K15" i="92" s="1"/>
  <c r="S30" i="85"/>
  <c r="R37" i="84"/>
  <c r="R81" i="85"/>
  <c r="T60" i="85"/>
  <c r="S66" i="85"/>
  <c r="T28" i="85"/>
  <c r="U24" i="85"/>
  <c r="T29" i="85"/>
  <c r="T22" i="85"/>
  <c r="T51" i="84" s="1"/>
  <c r="S35" i="84"/>
  <c r="S78" i="85"/>
  <c r="BM4" i="85"/>
  <c r="O50" i="84"/>
  <c r="R35" i="84"/>
  <c r="R78" i="85"/>
  <c r="L108" i="84"/>
  <c r="L75" i="84"/>
  <c r="S111" i="84"/>
  <c r="O69" i="85"/>
  <c r="O36" i="84"/>
  <c r="P69" i="85"/>
  <c r="P36" i="84"/>
  <c r="Q77" i="85"/>
  <c r="Q34" i="84"/>
  <c r="T21" i="84"/>
  <c r="T70" i="84" s="1"/>
  <c r="T94" i="84" s="1"/>
  <c r="R22" i="84"/>
  <c r="R23" i="84" s="1"/>
  <c r="S9" i="84"/>
  <c r="R29" i="84"/>
  <c r="R10" i="84"/>
  <c r="Q12" i="102" s="1"/>
  <c r="Q13" i="102" s="1"/>
  <c r="AA18" i="84"/>
  <c r="BS18" i="84" s="1"/>
  <c r="Z19" i="84"/>
  <c r="AP13" i="84"/>
  <c r="AO15" i="84"/>
  <c r="S59" i="84"/>
  <c r="S60" i="84" s="1"/>
  <c r="S62" i="84"/>
  <c r="U8" i="84"/>
  <c r="R62" i="84"/>
  <c r="R59" i="84"/>
  <c r="R60" i="84" s="1"/>
  <c r="AR10" i="85"/>
  <c r="AS10" i="85" s="1"/>
  <c r="AT10" i="85" s="1"/>
  <c r="AU10" i="85" s="1"/>
  <c r="AV10" i="85" s="1"/>
  <c r="AW10" i="85" s="1"/>
  <c r="AX10" i="85" s="1"/>
  <c r="AY10" i="85" s="1"/>
  <c r="AZ10" i="85" s="1"/>
  <c r="BA10" i="85" s="1"/>
  <c r="BB10" i="85" s="1"/>
  <c r="BC10" i="85" s="1"/>
  <c r="BD10" i="85" s="1"/>
  <c r="BE10" i="85" s="1"/>
  <c r="BF10" i="85" s="1"/>
  <c r="BG10" i="85" s="1"/>
  <c r="BH10" i="85" s="1"/>
  <c r="BI10" i="85" s="1"/>
  <c r="BJ10" i="85" s="1"/>
  <c r="BK10" i="85" s="1"/>
  <c r="BU10" i="85"/>
  <c r="AP9" i="85"/>
  <c r="AQ9" i="85" s="1"/>
  <c r="BS9" i="85"/>
  <c r="BE109" i="84"/>
  <c r="P87" i="84"/>
  <c r="O128" i="84"/>
  <c r="R11" i="102" s="1"/>
  <c r="M13" i="102"/>
  <c r="P80" i="85"/>
  <c r="BM70" i="85"/>
  <c r="BO32" i="85"/>
  <c r="AA52" i="84"/>
  <c r="AA79" i="85"/>
  <c r="D88" i="84"/>
  <c r="D46" i="84"/>
  <c r="D106" i="84"/>
  <c r="D116" i="84" s="1"/>
  <c r="BQ36" i="84"/>
  <c r="E29" i="92" s="1"/>
  <c r="O80" i="85"/>
  <c r="BM57" i="85"/>
  <c r="P53" i="84"/>
  <c r="T8" i="85"/>
  <c r="T38" i="84" s="1"/>
  <c r="S14" i="85"/>
  <c r="S4" i="85" s="1"/>
  <c r="S50" i="84" s="1"/>
  <c r="M96" i="84"/>
  <c r="M99" i="84" s="1"/>
  <c r="N112" i="84"/>
  <c r="M112" i="84"/>
  <c r="R19" i="85"/>
  <c r="R34" i="84" s="1"/>
  <c r="P85" i="84"/>
  <c r="AC33" i="85"/>
  <c r="AB35" i="85"/>
  <c r="AB32" i="85" s="1"/>
  <c r="AB52" i="84" s="1"/>
  <c r="AM13" i="85"/>
  <c r="AL13" i="85"/>
  <c r="Q49" i="85"/>
  <c r="Q57" i="85" s="1"/>
  <c r="R43" i="85"/>
  <c r="Q76" i="85"/>
  <c r="O49" i="84" l="1"/>
  <c r="K17" i="97" s="1"/>
  <c r="V24" i="85"/>
  <c r="U22" i="85"/>
  <c r="U51" i="84" s="1"/>
  <c r="U28" i="85"/>
  <c r="U29" i="85"/>
  <c r="T30" i="85"/>
  <c r="S37" i="84"/>
  <c r="S81" i="85"/>
  <c r="U60" i="85"/>
  <c r="T66" i="85"/>
  <c r="M42" i="84"/>
  <c r="T111" i="84"/>
  <c r="Q69" i="85"/>
  <c r="Q71" i="85" s="1"/>
  <c r="Q36" i="84"/>
  <c r="S22" i="84"/>
  <c r="S23" i="84" s="1"/>
  <c r="S29" i="84"/>
  <c r="T9" i="84"/>
  <c r="S10" i="84"/>
  <c r="R12" i="102" s="1"/>
  <c r="R13" i="102" s="1"/>
  <c r="U21" i="84"/>
  <c r="U70" i="84" s="1"/>
  <c r="U94" i="84" s="1"/>
  <c r="G16" i="92"/>
  <c r="G22" i="92" s="1"/>
  <c r="H22" i="92" s="1"/>
  <c r="AA19" i="84"/>
  <c r="AQ13" i="84"/>
  <c r="AP15" i="84"/>
  <c r="T62" i="84"/>
  <c r="T59" i="84"/>
  <c r="T60" i="84" s="1"/>
  <c r="V8" i="84"/>
  <c r="O71" i="85"/>
  <c r="AR9" i="85"/>
  <c r="AS9" i="85" s="1"/>
  <c r="AT9" i="85" s="1"/>
  <c r="AU9" i="85" s="1"/>
  <c r="AV9" i="85" s="1"/>
  <c r="AW9" i="85" s="1"/>
  <c r="AX9" i="85" s="1"/>
  <c r="AY9" i="85" s="1"/>
  <c r="AZ9" i="85" s="1"/>
  <c r="BA9" i="85" s="1"/>
  <c r="BB9" i="85" s="1"/>
  <c r="BC9" i="85" s="1"/>
  <c r="BD9" i="85" s="1"/>
  <c r="BE9" i="85" s="1"/>
  <c r="BF9" i="85" s="1"/>
  <c r="BG9" i="85" s="1"/>
  <c r="BH9" i="85" s="1"/>
  <c r="BI9" i="85" s="1"/>
  <c r="BJ9" i="85" s="1"/>
  <c r="BK9" i="85" s="1"/>
  <c r="BU9" i="85"/>
  <c r="O28" i="84"/>
  <c r="O31" i="84" s="1"/>
  <c r="U28" i="84"/>
  <c r="U31" i="84" s="1"/>
  <c r="BK109" i="84"/>
  <c r="BH109" i="84"/>
  <c r="BQ13" i="85"/>
  <c r="P128" i="84"/>
  <c r="Q87" i="84"/>
  <c r="N13" i="102"/>
  <c r="S19" i="85"/>
  <c r="Q80" i="85"/>
  <c r="AA113" i="84"/>
  <c r="BO79" i="85"/>
  <c r="O56" i="84"/>
  <c r="N17" i="102" s="1"/>
  <c r="O120" i="84"/>
  <c r="Q85" i="84"/>
  <c r="BQ38" i="84"/>
  <c r="E31" i="92" s="1"/>
  <c r="BQ34" i="84"/>
  <c r="E27" i="92" s="1"/>
  <c r="BO76" i="85"/>
  <c r="Q53" i="84"/>
  <c r="Q49" i="84" s="1"/>
  <c r="Z113" i="84"/>
  <c r="BU53" i="84"/>
  <c r="P49" i="84"/>
  <c r="D89" i="84"/>
  <c r="R76" i="85"/>
  <c r="R49" i="85"/>
  <c r="R57" i="85" s="1"/>
  <c r="S43" i="85"/>
  <c r="AD33" i="85"/>
  <c r="AC35" i="85"/>
  <c r="R77" i="85"/>
  <c r="N96" i="84"/>
  <c r="N99" i="84" s="1"/>
  <c r="T14" i="85"/>
  <c r="T4" i="85" s="1"/>
  <c r="T50" i="84" s="1"/>
  <c r="U8" i="85"/>
  <c r="U38" i="84" s="1"/>
  <c r="BM80" i="85"/>
  <c r="AB40" i="85"/>
  <c r="N56" i="84"/>
  <c r="N120" i="84"/>
  <c r="V60" i="85" l="1"/>
  <c r="U66" i="85"/>
  <c r="T37" i="84"/>
  <c r="T81" i="85"/>
  <c r="T35" i="84"/>
  <c r="T78" i="85"/>
  <c r="U30" i="85"/>
  <c r="V22" i="85"/>
  <c r="V51" i="84" s="1"/>
  <c r="V29" i="85"/>
  <c r="W24" i="85"/>
  <c r="V28" i="85"/>
  <c r="V30" i="85" s="1"/>
  <c r="V78" i="85" s="1"/>
  <c r="D90" i="84"/>
  <c r="D101" i="84"/>
  <c r="M108" i="84"/>
  <c r="M75" i="84"/>
  <c r="U111" i="84"/>
  <c r="S77" i="85"/>
  <c r="S34" i="84"/>
  <c r="R69" i="85"/>
  <c r="R71" i="85" s="1"/>
  <c r="R36" i="84"/>
  <c r="BS19" i="84"/>
  <c r="T22" i="84"/>
  <c r="T23" i="84" s="1"/>
  <c r="U9" i="84"/>
  <c r="T29" i="84"/>
  <c r="T10" i="84"/>
  <c r="S12" i="102" s="1"/>
  <c r="S13" i="102" s="1"/>
  <c r="V21" i="84"/>
  <c r="V70" i="84" s="1"/>
  <c r="V94" i="84" s="1"/>
  <c r="AC18" i="84"/>
  <c r="AB19" i="84"/>
  <c r="AR13" i="84"/>
  <c r="AQ15" i="84"/>
  <c r="U62" i="84"/>
  <c r="U59" i="84"/>
  <c r="U60" i="84" s="1"/>
  <c r="W8" i="84"/>
  <c r="BM69" i="85"/>
  <c r="BM82" i="85"/>
  <c r="O112" i="84"/>
  <c r="Q128" i="84"/>
  <c r="T11" i="102" s="1"/>
  <c r="R87" i="84"/>
  <c r="O39" i="84"/>
  <c r="O40" i="84" s="1"/>
  <c r="T19" i="85"/>
  <c r="AB79" i="85"/>
  <c r="Q39" i="84"/>
  <c r="Q40" i="84" s="1"/>
  <c r="V8" i="85"/>
  <c r="V38" i="84" s="1"/>
  <c r="U14" i="85"/>
  <c r="U19" i="85" s="1"/>
  <c r="U34" i="84" s="1"/>
  <c r="AC32" i="85"/>
  <c r="AC52" i="84" s="1"/>
  <c r="T43" i="85"/>
  <c r="S76" i="85"/>
  <c r="S49" i="85"/>
  <c r="S57" i="85" s="1"/>
  <c r="BM71" i="85"/>
  <c r="M17" i="102"/>
  <c r="AC40" i="85"/>
  <c r="BU49" i="84"/>
  <c r="R80" i="85"/>
  <c r="AN13" i="85"/>
  <c r="AO13" i="85"/>
  <c r="AE33" i="85"/>
  <c r="AD35" i="85"/>
  <c r="R53" i="84"/>
  <c r="R49" i="84" s="1"/>
  <c r="C32" i="92"/>
  <c r="BQ39" i="84"/>
  <c r="BQ40" i="84" s="1"/>
  <c r="R85" i="84"/>
  <c r="AB113" i="84"/>
  <c r="U35" i="84" l="1"/>
  <c r="U78" i="85"/>
  <c r="W29" i="85"/>
  <c r="W28" i="85"/>
  <c r="W22" i="85"/>
  <c r="W51" i="84" s="1"/>
  <c r="X24" i="85"/>
  <c r="V35" i="84"/>
  <c r="U37" i="84"/>
  <c r="U81" i="85"/>
  <c r="W60" i="85"/>
  <c r="V66" i="85"/>
  <c r="W30" i="85"/>
  <c r="N42" i="84"/>
  <c r="V111" i="84"/>
  <c r="T77" i="85"/>
  <c r="T34" i="84"/>
  <c r="S69" i="85"/>
  <c r="S71" i="85" s="1"/>
  <c r="S36" i="84"/>
  <c r="W21" i="84"/>
  <c r="W70" i="84" s="1"/>
  <c r="W94" i="84" s="1"/>
  <c r="U22" i="84"/>
  <c r="U23" i="84" s="1"/>
  <c r="V9" i="84"/>
  <c r="U29" i="84"/>
  <c r="U10" i="84"/>
  <c r="T12" i="102" s="1"/>
  <c r="T13" i="102" s="1"/>
  <c r="F23" i="92"/>
  <c r="E24" i="92"/>
  <c r="M8" i="97" s="1"/>
  <c r="N8" i="97" s="1"/>
  <c r="AC19" i="84"/>
  <c r="AD18" i="84"/>
  <c r="AS13" i="84"/>
  <c r="AR15" i="84"/>
  <c r="V62" i="84"/>
  <c r="V59" i="84"/>
  <c r="V60" i="84" s="1"/>
  <c r="X8" i="84"/>
  <c r="O96" i="84"/>
  <c r="O99" i="84" s="1"/>
  <c r="R128" i="84"/>
  <c r="U11" i="102" s="1"/>
  <c r="S87" i="84"/>
  <c r="BS13" i="85"/>
  <c r="U77" i="85"/>
  <c r="S85" i="84"/>
  <c r="P71" i="85"/>
  <c r="AC79" i="85"/>
  <c r="S80" i="85"/>
  <c r="W8" i="85"/>
  <c r="W38" i="84" s="1"/>
  <c r="V14" i="85"/>
  <c r="V4" i="85" s="1"/>
  <c r="V50" i="84" s="1"/>
  <c r="AD32" i="85"/>
  <c r="AD52" i="84" s="1"/>
  <c r="AF33" i="85"/>
  <c r="AE35" i="85"/>
  <c r="AE40" i="85" s="1"/>
  <c r="P39" i="84"/>
  <c r="U4" i="85"/>
  <c r="U50" i="84" s="1"/>
  <c r="R39" i="84"/>
  <c r="R40" i="84" s="1"/>
  <c r="T49" i="85"/>
  <c r="T57" i="85" s="1"/>
  <c r="U43" i="85"/>
  <c r="T76" i="85"/>
  <c r="AC113" i="84"/>
  <c r="K10" i="97"/>
  <c r="K12" i="97" s="1"/>
  <c r="C33" i="92"/>
  <c r="AD40" i="85"/>
  <c r="S53" i="84"/>
  <c r="S49" i="84" s="1"/>
  <c r="BQ76" i="85"/>
  <c r="W35" i="84" l="1"/>
  <c r="W78" i="85"/>
  <c r="X60" i="85"/>
  <c r="W66" i="85"/>
  <c r="Y24" i="85"/>
  <c r="X29" i="85"/>
  <c r="X22" i="85"/>
  <c r="X51" i="84" s="1"/>
  <c r="X28" i="85"/>
  <c r="X30" i="85" s="1"/>
  <c r="V37" i="84"/>
  <c r="V81" i="85"/>
  <c r="N108" i="84"/>
  <c r="N75" i="84"/>
  <c r="W111" i="84"/>
  <c r="T69" i="85"/>
  <c r="T71" i="85" s="1"/>
  <c r="T36" i="84"/>
  <c r="X21" i="84"/>
  <c r="X70" i="84" s="1"/>
  <c r="X94" i="84" s="1"/>
  <c r="V22" i="84"/>
  <c r="V23" i="84" s="1"/>
  <c r="W9" i="84"/>
  <c r="V29" i="84"/>
  <c r="V10" i="84"/>
  <c r="U12" i="102" s="1"/>
  <c r="U13" i="102" s="1"/>
  <c r="AE18" i="84"/>
  <c r="AD19" i="84"/>
  <c r="AT13" i="84"/>
  <c r="AS15" i="84"/>
  <c r="W59" i="84"/>
  <c r="W60" i="84" s="1"/>
  <c r="W62" i="84"/>
  <c r="Y8" i="84"/>
  <c r="C40" i="92"/>
  <c r="T87" i="84"/>
  <c r="S128" i="84"/>
  <c r="V11" i="102" s="1"/>
  <c r="AE32" i="85"/>
  <c r="AE52" i="84" s="1"/>
  <c r="V19" i="85"/>
  <c r="T80" i="85"/>
  <c r="P56" i="84"/>
  <c r="O17" i="102" s="1"/>
  <c r="P120" i="84"/>
  <c r="AD79" i="85"/>
  <c r="T53" i="84"/>
  <c r="T49" i="84" s="1"/>
  <c r="AE79" i="85"/>
  <c r="S39" i="84"/>
  <c r="S40" i="84" s="1"/>
  <c r="P40" i="84"/>
  <c r="T85" i="84"/>
  <c r="Q120" i="84"/>
  <c r="Q56" i="84"/>
  <c r="P17" i="102" s="1"/>
  <c r="V43" i="85"/>
  <c r="U76" i="85"/>
  <c r="U49" i="85"/>
  <c r="U57" i="85" s="1"/>
  <c r="BU39" i="85"/>
  <c r="AQ13" i="85"/>
  <c r="AG33" i="85"/>
  <c r="AF35" i="85"/>
  <c r="AF32" i="85" s="1"/>
  <c r="AF52" i="84" s="1"/>
  <c r="AP13" i="85"/>
  <c r="BQ39" i="85"/>
  <c r="BS39" i="85"/>
  <c r="W14" i="85"/>
  <c r="W19" i="85" s="1"/>
  <c r="W34" i="84" s="1"/>
  <c r="X8" i="85"/>
  <c r="X38" i="84" s="1"/>
  <c r="C41" i="92" l="1"/>
  <c r="C42" i="92" s="1"/>
  <c r="K14" i="97" s="1"/>
  <c r="Z24" i="85"/>
  <c r="Y22" i="85"/>
  <c r="Y51" i="84" s="1"/>
  <c r="Y29" i="85"/>
  <c r="Y28" i="85"/>
  <c r="Y30" i="85" s="1"/>
  <c r="X35" i="84"/>
  <c r="X78" i="85"/>
  <c r="W37" i="84"/>
  <c r="W81" i="85"/>
  <c r="Y60" i="85"/>
  <c r="X66" i="85"/>
  <c r="O42" i="84"/>
  <c r="X111" i="84"/>
  <c r="Y78" i="85"/>
  <c r="Y35" i="84"/>
  <c r="V77" i="85"/>
  <c r="V34" i="84"/>
  <c r="U69" i="85"/>
  <c r="U36" i="84"/>
  <c r="W22" i="84"/>
  <c r="W23" i="84" s="1"/>
  <c r="W29" i="84"/>
  <c r="X9" i="84"/>
  <c r="W10" i="84"/>
  <c r="V12" i="102" s="1"/>
  <c r="V13" i="102" s="1"/>
  <c r="Y21" i="84"/>
  <c r="Y70" i="84" s="1"/>
  <c r="Y94" i="84" s="1"/>
  <c r="AF18" i="84"/>
  <c r="AE19" i="84"/>
  <c r="AU13" i="84"/>
  <c r="AT15" i="84"/>
  <c r="X62" i="84"/>
  <c r="X59" i="84"/>
  <c r="X60" i="84" s="1"/>
  <c r="Z8" i="84"/>
  <c r="T128" i="84"/>
  <c r="U87" i="84"/>
  <c r="W77" i="85"/>
  <c r="AE113" i="84"/>
  <c r="W4" i="85"/>
  <c r="W50" i="84" s="1"/>
  <c r="AF40" i="85"/>
  <c r="AH33" i="85"/>
  <c r="AG35" i="85"/>
  <c r="AG32" i="85" s="1"/>
  <c r="AG52" i="84" s="1"/>
  <c r="AD113" i="84"/>
  <c r="AR13" i="85"/>
  <c r="Q73" i="84"/>
  <c r="P96" i="84"/>
  <c r="P99" i="84" s="1"/>
  <c r="P112" i="84"/>
  <c r="U53" i="84"/>
  <c r="U49" i="84" s="1"/>
  <c r="BS76" i="85"/>
  <c r="U80" i="85"/>
  <c r="X14" i="85"/>
  <c r="X19" i="85" s="1"/>
  <c r="X34" i="84" s="1"/>
  <c r="Y8" i="85"/>
  <c r="Y38" i="84" s="1"/>
  <c r="AS13" i="85"/>
  <c r="BU13" i="85"/>
  <c r="V49" i="85"/>
  <c r="V57" i="85" s="1"/>
  <c r="W43" i="85"/>
  <c r="V76" i="85"/>
  <c r="U85" i="84"/>
  <c r="Z60" i="85" l="1"/>
  <c r="Y66" i="85"/>
  <c r="X37" i="84"/>
  <c r="X81" i="85"/>
  <c r="Z28" i="85"/>
  <c r="Z22" i="85"/>
  <c r="Z51" i="84" s="1"/>
  <c r="AA24" i="85"/>
  <c r="Z29" i="85"/>
  <c r="O108" i="84"/>
  <c r="O75" i="84"/>
  <c r="Y111" i="84"/>
  <c r="V69" i="85"/>
  <c r="V71" i="85" s="1"/>
  <c r="V36" i="84"/>
  <c r="X22" i="84"/>
  <c r="X23" i="84" s="1"/>
  <c r="Y9" i="84"/>
  <c r="X29" i="84"/>
  <c r="X10" i="84"/>
  <c r="W12" i="102" s="1"/>
  <c r="W13" i="102" s="1"/>
  <c r="Z21" i="84"/>
  <c r="Z70" i="84" s="1"/>
  <c r="Z94" i="84" s="1"/>
  <c r="AF19" i="84"/>
  <c r="AG18" i="84"/>
  <c r="AV13" i="84"/>
  <c r="AU15" i="84"/>
  <c r="Y62" i="84"/>
  <c r="Y59" i="84"/>
  <c r="Y60" i="84" s="1"/>
  <c r="AA8" i="84"/>
  <c r="AG40" i="85"/>
  <c r="AG79" i="85" s="1"/>
  <c r="V87" i="84"/>
  <c r="U128" i="84"/>
  <c r="X77" i="85"/>
  <c r="X43" i="85"/>
  <c r="W76" i="85"/>
  <c r="W49" i="85"/>
  <c r="W57" i="85" s="1"/>
  <c r="AT13" i="85"/>
  <c r="U71" i="85"/>
  <c r="Q96" i="84"/>
  <c r="Q99" i="84" s="1"/>
  <c r="R73" i="84"/>
  <c r="R112" i="84" s="1"/>
  <c r="U39" i="84"/>
  <c r="U40" i="84" s="1"/>
  <c r="V80" i="85"/>
  <c r="Z8" i="85"/>
  <c r="Z38" i="84" s="1"/>
  <c r="Y14" i="85"/>
  <c r="Y19" i="85" s="1"/>
  <c r="Y34" i="84" s="1"/>
  <c r="X4" i="85"/>
  <c r="X50" i="84" s="1"/>
  <c r="Q112" i="84"/>
  <c r="AI33" i="85"/>
  <c r="AH35" i="85"/>
  <c r="V85" i="84"/>
  <c r="V53" i="84"/>
  <c r="V49" i="84" s="1"/>
  <c r="T39" i="84"/>
  <c r="AF79" i="85"/>
  <c r="AF113" i="84"/>
  <c r="Z30" i="85" l="1"/>
  <c r="Y37" i="84"/>
  <c r="Y81" i="85"/>
  <c r="AA28" i="85"/>
  <c r="BO28" i="85" s="1"/>
  <c r="AA27" i="85"/>
  <c r="AA22" i="85"/>
  <c r="AB24" i="85"/>
  <c r="BO24" i="85"/>
  <c r="AA29" i="85"/>
  <c r="BO29" i="85" s="1"/>
  <c r="AA60" i="85"/>
  <c r="Z66" i="85"/>
  <c r="BO60" i="85"/>
  <c r="P42" i="84"/>
  <c r="Z111" i="84"/>
  <c r="W69" i="85"/>
  <c r="W71" i="85" s="1"/>
  <c r="W36" i="84"/>
  <c r="AB8" i="84"/>
  <c r="AB9" i="84" s="1"/>
  <c r="AA21" i="84"/>
  <c r="Y22" i="84"/>
  <c r="Y23" i="84" s="1"/>
  <c r="Y29" i="84"/>
  <c r="Z9" i="84"/>
  <c r="Y10" i="84"/>
  <c r="X12" i="102" s="1"/>
  <c r="X13" i="102" s="1"/>
  <c r="AG19" i="84"/>
  <c r="AH18" i="84"/>
  <c r="AW13" i="84"/>
  <c r="AV15" i="84"/>
  <c r="Z59" i="84"/>
  <c r="Z60" i="84" s="1"/>
  <c r="Z62" i="84"/>
  <c r="BS8" i="84"/>
  <c r="G11" i="92" s="1"/>
  <c r="W87" i="84"/>
  <c r="V128" i="84"/>
  <c r="Y4" i="85"/>
  <c r="Y50" i="84" s="1"/>
  <c r="Y77" i="85"/>
  <c r="W80" i="85"/>
  <c r="W85" i="84"/>
  <c r="BU76" i="85"/>
  <c r="W53" i="84"/>
  <c r="W49" i="84" s="1"/>
  <c r="V39" i="84"/>
  <c r="AG113" i="84"/>
  <c r="T40" i="84"/>
  <c r="AJ33" i="85"/>
  <c r="AI35" i="85"/>
  <c r="AI40" i="85" s="1"/>
  <c r="R96" i="84"/>
  <c r="R99" i="84" s="1"/>
  <c r="S73" i="84"/>
  <c r="AU13" i="85"/>
  <c r="X49" i="85"/>
  <c r="X57" i="85" s="1"/>
  <c r="Y43" i="85"/>
  <c r="X76" i="85"/>
  <c r="AH32" i="85"/>
  <c r="AH52" i="84" s="1"/>
  <c r="AH40" i="85"/>
  <c r="AA8" i="85"/>
  <c r="AA38" i="84" s="1"/>
  <c r="Z14" i="85"/>
  <c r="Z4" i="85" s="1"/>
  <c r="Z50" i="84" s="1"/>
  <c r="E54" i="92" l="1"/>
  <c r="AB60" i="85"/>
  <c r="AA66" i="85"/>
  <c r="BO22" i="85"/>
  <c r="AA51" i="84"/>
  <c r="BO27" i="85"/>
  <c r="AA30" i="85"/>
  <c r="Z37" i="84"/>
  <c r="Z81" i="85"/>
  <c r="AC24" i="85"/>
  <c r="AB28" i="85"/>
  <c r="AB29" i="85"/>
  <c r="AB22" i="85"/>
  <c r="AB51" i="84" s="1"/>
  <c r="AB27" i="85"/>
  <c r="AB30" i="85" s="1"/>
  <c r="AB35" i="84" s="1"/>
  <c r="Z35" i="84"/>
  <c r="Z78" i="85"/>
  <c r="P108" i="84"/>
  <c r="P75" i="84"/>
  <c r="BS21" i="84"/>
  <c r="AA70" i="84"/>
  <c r="AA94" i="84" s="1"/>
  <c r="X69" i="85"/>
  <c r="X36" i="84"/>
  <c r="Z22" i="84"/>
  <c r="Z23" i="84" s="1"/>
  <c r="AA9" i="84"/>
  <c r="BS9" i="84" s="1"/>
  <c r="Z29" i="84"/>
  <c r="Z10" i="84"/>
  <c r="Y12" i="102" s="1"/>
  <c r="Y13" i="102" s="1"/>
  <c r="AB21" i="84"/>
  <c r="AB70" i="84" s="1"/>
  <c r="AB94" i="84" s="1"/>
  <c r="AI18" i="84"/>
  <c r="AH19" i="84"/>
  <c r="AX13" i="84"/>
  <c r="AW15" i="84"/>
  <c r="AA62" i="84"/>
  <c r="AA59" i="84"/>
  <c r="AA60" i="84" s="1"/>
  <c r="AC8" i="84"/>
  <c r="Z19" i="85"/>
  <c r="Z34" i="84" s="1"/>
  <c r="W128" i="84"/>
  <c r="X87" i="84"/>
  <c r="X80" i="85"/>
  <c r="AI79" i="85"/>
  <c r="V40" i="84"/>
  <c r="AI32" i="85"/>
  <c r="AI52" i="84" s="1"/>
  <c r="X85" i="84"/>
  <c r="AB8" i="85"/>
  <c r="AB38" i="84" s="1"/>
  <c r="AA14" i="85"/>
  <c r="BO14" i="85" s="1"/>
  <c r="BO8" i="85"/>
  <c r="X53" i="84"/>
  <c r="X49" i="84" s="1"/>
  <c r="Z43" i="85"/>
  <c r="Y76" i="85"/>
  <c r="Y49" i="85"/>
  <c r="Y57" i="85" s="1"/>
  <c r="S96" i="84"/>
  <c r="S99" i="84" s="1"/>
  <c r="T73" i="84"/>
  <c r="U73" i="84" s="1"/>
  <c r="V73" i="84" s="1"/>
  <c r="AH79" i="85"/>
  <c r="AV13" i="85"/>
  <c r="S112" i="84"/>
  <c r="AK33" i="85"/>
  <c r="AJ35" i="85"/>
  <c r="AJ32" i="85" s="1"/>
  <c r="AJ52" i="84" s="1"/>
  <c r="W39" i="84"/>
  <c r="W40" i="84" s="1"/>
  <c r="E18" i="92" l="1"/>
  <c r="G17" i="92"/>
  <c r="G23" i="92" s="1"/>
  <c r="H23" i="92" s="1"/>
  <c r="Z77" i="85"/>
  <c r="AB78" i="85"/>
  <c r="AA35" i="84"/>
  <c r="BS35" i="84" s="1"/>
  <c r="G28" i="92" s="1"/>
  <c r="AA78" i="85"/>
  <c r="BO78" i="85" s="1"/>
  <c r="BO30" i="85"/>
  <c r="AD24" i="85"/>
  <c r="AC29" i="85"/>
  <c r="AC28" i="85"/>
  <c r="AC27" i="85"/>
  <c r="AC30" i="85" s="1"/>
  <c r="AC22" i="85"/>
  <c r="AC51" i="84" s="1"/>
  <c r="AD27" i="85"/>
  <c r="AA37" i="84"/>
  <c r="BS37" i="84" s="1"/>
  <c r="AA81" i="85"/>
  <c r="BO81" i="85" s="1"/>
  <c r="BO66" i="85"/>
  <c r="AC60" i="85"/>
  <c r="AB66" i="85"/>
  <c r="Q42" i="84"/>
  <c r="AB111" i="84"/>
  <c r="AA111" i="84"/>
  <c r="Y69" i="85"/>
  <c r="Y71" i="85" s="1"/>
  <c r="Y36" i="84"/>
  <c r="AC21" i="84"/>
  <c r="AC70" i="84" s="1"/>
  <c r="AC94" i="84" s="1"/>
  <c r="AA22" i="84"/>
  <c r="AA29" i="84"/>
  <c r="BS29" i="84" s="1"/>
  <c r="AA10" i="84"/>
  <c r="AB22" i="84"/>
  <c r="AC9" i="84"/>
  <c r="AB10" i="84"/>
  <c r="AB29" i="84"/>
  <c r="AI19" i="84"/>
  <c r="AJ18" i="84"/>
  <c r="AY13" i="84"/>
  <c r="AZ13" i="84" s="1"/>
  <c r="AZ17" i="84" s="1"/>
  <c r="AX15" i="84"/>
  <c r="G12" i="92"/>
  <c r="O7" i="97" s="1"/>
  <c r="AD8" i="84"/>
  <c r="AB62" i="84"/>
  <c r="AB59" i="84"/>
  <c r="AB60" i="84" s="1"/>
  <c r="X128" i="84"/>
  <c r="Y87" i="84"/>
  <c r="Y80" i="85"/>
  <c r="AI113" i="84"/>
  <c r="AL33" i="85"/>
  <c r="AK35" i="85"/>
  <c r="AK40" i="85" s="1"/>
  <c r="AW13" i="85"/>
  <c r="Y85" i="84"/>
  <c r="X71" i="85"/>
  <c r="AJ40" i="85"/>
  <c r="Z49" i="85"/>
  <c r="Z57" i="85" s="1"/>
  <c r="AA43" i="85"/>
  <c r="Z76" i="85"/>
  <c r="AA19" i="85"/>
  <c r="AA34" i="84" s="1"/>
  <c r="T96" i="84"/>
  <c r="T99" i="84" s="1"/>
  <c r="Y53" i="84"/>
  <c r="Y49" i="84" s="1"/>
  <c r="X39" i="84"/>
  <c r="X40" i="84" s="1"/>
  <c r="AB14" i="85"/>
  <c r="AB4" i="85" s="1"/>
  <c r="AB50" i="84" s="1"/>
  <c r="AC8" i="85"/>
  <c r="AC38" i="84" s="1"/>
  <c r="AH113" i="84"/>
  <c r="T112" i="84"/>
  <c r="AA4" i="85"/>
  <c r="AA50" i="84" s="1"/>
  <c r="BA17" i="84" l="1"/>
  <c r="BB17" i="84" s="1"/>
  <c r="BC17" i="84" s="1"/>
  <c r="BD17" i="84" s="1"/>
  <c r="BE17" i="84" s="1"/>
  <c r="BF17" i="84" s="1"/>
  <c r="BG17" i="84" s="1"/>
  <c r="BH17" i="84" s="1"/>
  <c r="BI17" i="84" s="1"/>
  <c r="BJ17" i="84" s="1"/>
  <c r="BK17" i="84" s="1"/>
  <c r="BY17" i="84" s="1"/>
  <c r="M15" i="92" s="1"/>
  <c r="AC78" i="85"/>
  <c r="AC35" i="84"/>
  <c r="AD60" i="85"/>
  <c r="AC66" i="85"/>
  <c r="AD29" i="85"/>
  <c r="AD28" i="85"/>
  <c r="AD30" i="85" s="1"/>
  <c r="AD35" i="84" s="1"/>
  <c r="AE24" i="85"/>
  <c r="AD22" i="85"/>
  <c r="AD51" i="84" s="1"/>
  <c r="AB37" i="84"/>
  <c r="AB81" i="85"/>
  <c r="Q108" i="84"/>
  <c r="Q75" i="84"/>
  <c r="AC111" i="84"/>
  <c r="Z69" i="85"/>
  <c r="Z71" i="85" s="1"/>
  <c r="Z36" i="84"/>
  <c r="Z12" i="102"/>
  <c r="Z13" i="102" s="1"/>
  <c r="BS10" i="84"/>
  <c r="AC22" i="84"/>
  <c r="AC23" i="84" s="1"/>
  <c r="AC29" i="84"/>
  <c r="AD9" i="84"/>
  <c r="AB23" i="84"/>
  <c r="BS22" i="84"/>
  <c r="AA23" i="84"/>
  <c r="BS23" i="84" s="1"/>
  <c r="AD10" i="84"/>
  <c r="AD21" i="84"/>
  <c r="AD70" i="84" s="1"/>
  <c r="AD94" i="84" s="1"/>
  <c r="AC10" i="84"/>
  <c r="AB12" i="102" s="1"/>
  <c r="AB13" i="102" s="1"/>
  <c r="AK18" i="84"/>
  <c r="AJ19" i="84"/>
  <c r="AY15" i="84"/>
  <c r="BW13" i="84"/>
  <c r="K9" i="92" s="1"/>
  <c r="K21" i="92" s="1"/>
  <c r="AC59" i="84"/>
  <c r="AC60" i="84" s="1"/>
  <c r="AC62" i="84"/>
  <c r="AE8" i="84"/>
  <c r="G53" i="92"/>
  <c r="AA12" i="102"/>
  <c r="AB19" i="85"/>
  <c r="Z87" i="84"/>
  <c r="Y128" i="84"/>
  <c r="AK79" i="85"/>
  <c r="AD78" i="85"/>
  <c r="Z80" i="85"/>
  <c r="U96" i="84"/>
  <c r="U99" i="84" s="1"/>
  <c r="V112" i="84"/>
  <c r="AX13" i="85"/>
  <c r="AK32" i="85"/>
  <c r="AK52" i="84" s="1"/>
  <c r="Y39" i="84"/>
  <c r="Y40" i="84" s="1"/>
  <c r="AC14" i="85"/>
  <c r="AC4" i="85" s="1"/>
  <c r="AC50" i="84" s="1"/>
  <c r="AD8" i="85"/>
  <c r="AD38" i="84" s="1"/>
  <c r="U112" i="84"/>
  <c r="AA77" i="85"/>
  <c r="BO19" i="85"/>
  <c r="Z53" i="84"/>
  <c r="Z49" i="84" s="1"/>
  <c r="Z85" i="84"/>
  <c r="AJ113" i="84"/>
  <c r="AA76" i="85"/>
  <c r="AB43" i="85"/>
  <c r="AA49" i="85"/>
  <c r="BO49" i="85" s="1"/>
  <c r="AA48" i="85"/>
  <c r="BO43" i="85"/>
  <c r="AJ79" i="85"/>
  <c r="AM33" i="85"/>
  <c r="AL35" i="85"/>
  <c r="AL40" i="85" s="1"/>
  <c r="AF24" i="85" l="1"/>
  <c r="AE28" i="85"/>
  <c r="AE27" i="85"/>
  <c r="AE29" i="85"/>
  <c r="AE22" i="85"/>
  <c r="AE51" i="84" s="1"/>
  <c r="AC37" i="84"/>
  <c r="AC81" i="85"/>
  <c r="AE60" i="85"/>
  <c r="AD66" i="85"/>
  <c r="AE30" i="85"/>
  <c r="AF27" i="85"/>
  <c r="R42" i="84"/>
  <c r="AD111" i="84"/>
  <c r="AB77" i="85"/>
  <c r="AB34" i="84"/>
  <c r="AE21" i="84"/>
  <c r="AE70" i="84" s="1"/>
  <c r="AE94" i="84" s="1"/>
  <c r="AD22" i="84"/>
  <c r="AD23" i="84" s="1"/>
  <c r="AD29" i="84"/>
  <c r="AE9" i="84"/>
  <c r="BW15" i="84"/>
  <c r="AL18" i="84"/>
  <c r="AK19" i="84"/>
  <c r="I51" i="92"/>
  <c r="I21" i="92"/>
  <c r="J21" i="92" s="1"/>
  <c r="BA13" i="84"/>
  <c r="AZ15" i="84"/>
  <c r="AC12" i="102"/>
  <c r="AC13" i="102" s="1"/>
  <c r="AD62" i="84"/>
  <c r="AD59" i="84"/>
  <c r="AD60" i="84" s="1"/>
  <c r="AF8" i="84"/>
  <c r="AA87" i="84"/>
  <c r="Z128" i="84"/>
  <c r="AL32" i="85"/>
  <c r="AL52" i="84" s="1"/>
  <c r="AC19" i="85"/>
  <c r="AL79" i="85"/>
  <c r="Z39" i="84"/>
  <c r="Z40" i="84" s="1"/>
  <c r="AK113" i="84"/>
  <c r="BO77" i="85"/>
  <c r="AN33" i="85"/>
  <c r="BQ33" i="85"/>
  <c r="AM35" i="85"/>
  <c r="BQ35" i="85" s="1"/>
  <c r="AA53" i="84"/>
  <c r="BO42" i="85"/>
  <c r="AA57" i="85"/>
  <c r="AB49" i="85"/>
  <c r="AB76" i="85"/>
  <c r="AC43" i="85"/>
  <c r="AB48" i="85"/>
  <c r="AE8" i="85"/>
  <c r="AE38" i="84" s="1"/>
  <c r="AD14" i="85"/>
  <c r="AD19" i="85" s="1"/>
  <c r="AD34" i="84" s="1"/>
  <c r="V96" i="84"/>
  <c r="V99" i="84" s="1"/>
  <c r="W73" i="84"/>
  <c r="W112" i="84" s="1"/>
  <c r="BO48" i="85"/>
  <c r="AA85" i="84"/>
  <c r="AY13" i="85"/>
  <c r="AE35" i="84" l="1"/>
  <c r="AE78" i="85"/>
  <c r="AD37" i="84"/>
  <c r="AD81" i="85"/>
  <c r="AF29" i="85"/>
  <c r="AF22" i="85"/>
  <c r="AF51" i="84" s="1"/>
  <c r="AF28" i="85"/>
  <c r="AF30" i="85" s="1"/>
  <c r="AG24" i="85"/>
  <c r="AF60" i="85"/>
  <c r="AE66" i="85"/>
  <c r="R108" i="84"/>
  <c r="R75" i="84"/>
  <c r="AE111" i="84"/>
  <c r="AC77" i="85"/>
  <c r="AC34" i="84"/>
  <c r="AA69" i="85"/>
  <c r="AA36" i="84"/>
  <c r="BS36" i="84" s="1"/>
  <c r="AE22" i="84"/>
  <c r="AE23" i="84" s="1"/>
  <c r="AF9" i="84"/>
  <c r="AE29" i="84"/>
  <c r="AF10" i="84"/>
  <c r="AE12" i="102" s="1"/>
  <c r="AE13" i="102" s="1"/>
  <c r="AF21" i="84"/>
  <c r="AF70" i="84" s="1"/>
  <c r="AF94" i="84" s="1"/>
  <c r="AE10" i="84"/>
  <c r="AD12" i="102" s="1"/>
  <c r="AD13" i="102" s="1"/>
  <c r="AL19" i="84"/>
  <c r="AM18" i="84"/>
  <c r="BB13" i="84"/>
  <c r="BA15" i="84"/>
  <c r="AG8" i="84"/>
  <c r="AE62" i="84"/>
  <c r="AE59" i="84"/>
  <c r="AE60" i="84" s="1"/>
  <c r="AM32" i="85"/>
  <c r="AM52" i="84" s="1"/>
  <c r="AA49" i="84"/>
  <c r="M17" i="97" s="1"/>
  <c r="E44" i="92" s="1"/>
  <c r="AD4" i="85"/>
  <c r="AD50" i="84" s="1"/>
  <c r="AB87" i="84"/>
  <c r="AA128" i="84"/>
  <c r="AB85" i="84"/>
  <c r="AD43" i="85"/>
  <c r="AC49" i="85"/>
  <c r="AC76" i="85"/>
  <c r="AC48" i="85"/>
  <c r="W28" i="84"/>
  <c r="W31" i="84" s="1"/>
  <c r="BO70" i="85"/>
  <c r="AD77" i="85"/>
  <c r="AE14" i="85"/>
  <c r="AE19" i="85" s="1"/>
  <c r="AE34" i="84" s="1"/>
  <c r="AF8" i="85"/>
  <c r="AF38" i="84" s="1"/>
  <c r="AB53" i="84"/>
  <c r="AB49" i="84" s="1"/>
  <c r="AO33" i="85"/>
  <c r="AN35" i="85"/>
  <c r="AN40" i="85" s="1"/>
  <c r="AL113" i="84"/>
  <c r="AZ13" i="85"/>
  <c r="W96" i="84"/>
  <c r="W99" i="84" s="1"/>
  <c r="X73" i="84"/>
  <c r="AB57" i="85"/>
  <c r="AA80" i="85"/>
  <c r="BO57" i="85"/>
  <c r="AM40" i="85"/>
  <c r="BQ40" i="85" s="1"/>
  <c r="AF35" i="84" l="1"/>
  <c r="AF78" i="85"/>
  <c r="AE37" i="84"/>
  <c r="AE81" i="85"/>
  <c r="AG60" i="85"/>
  <c r="AF66" i="85"/>
  <c r="AG29" i="85"/>
  <c r="AG28" i="85"/>
  <c r="AG22" i="85"/>
  <c r="AG51" i="84" s="1"/>
  <c r="AH24" i="85"/>
  <c r="AG27" i="85"/>
  <c r="AG30" i="85" s="1"/>
  <c r="AH27" i="85"/>
  <c r="S42" i="84"/>
  <c r="AF111" i="84"/>
  <c r="AB69" i="85"/>
  <c r="AB36" i="84"/>
  <c r="AG21" i="84"/>
  <c r="AG70" i="84" s="1"/>
  <c r="AG94" i="84" s="1"/>
  <c r="AF22" i="84"/>
  <c r="AF23" i="84" s="1"/>
  <c r="AG9" i="84"/>
  <c r="AF29" i="84"/>
  <c r="AM19" i="84"/>
  <c r="BU18" i="84"/>
  <c r="I16" i="92" s="1"/>
  <c r="I22" i="92" s="1"/>
  <c r="J22" i="92" s="1"/>
  <c r="BC13" i="84"/>
  <c r="BB15" i="84"/>
  <c r="AF62" i="84"/>
  <c r="AF59" i="84"/>
  <c r="AF60" i="84" s="1"/>
  <c r="AH8" i="84"/>
  <c r="BQ32" i="85"/>
  <c r="AB128" i="84"/>
  <c r="AC87" i="84"/>
  <c r="AE4" i="85"/>
  <c r="AE50" i="84" s="1"/>
  <c r="AE77" i="85"/>
  <c r="AN79" i="85"/>
  <c r="BS38" i="84"/>
  <c r="G31" i="92" s="1"/>
  <c r="BS34" i="84"/>
  <c r="G27" i="92" s="1"/>
  <c r="AB80" i="85"/>
  <c r="AC53" i="84"/>
  <c r="AC49" i="84" s="1"/>
  <c r="AA10" i="102"/>
  <c r="AA13" i="102" s="1"/>
  <c r="X96" i="84"/>
  <c r="X99" i="84" s="1"/>
  <c r="Y73" i="84"/>
  <c r="BA13" i="85"/>
  <c r="AN32" i="85"/>
  <c r="AN52" i="84" s="1"/>
  <c r="AG8" i="85"/>
  <c r="AG38" i="84" s="1"/>
  <c r="AF14" i="85"/>
  <c r="AF19" i="85" s="1"/>
  <c r="AF34" i="84" s="1"/>
  <c r="AC85" i="84"/>
  <c r="AA71" i="85"/>
  <c r="BO69" i="85"/>
  <c r="AD49" i="85"/>
  <c r="AD76" i="85"/>
  <c r="AE43" i="85"/>
  <c r="AD48" i="85"/>
  <c r="AD57" i="85" s="1"/>
  <c r="AM79" i="85"/>
  <c r="BO80" i="85"/>
  <c r="X112" i="84"/>
  <c r="AP33" i="85"/>
  <c r="AO35" i="85"/>
  <c r="BS35" i="85" s="1"/>
  <c r="BS33" i="85"/>
  <c r="AC57" i="85"/>
  <c r="AG35" i="84" l="1"/>
  <c r="AG78" i="85"/>
  <c r="AF37" i="84"/>
  <c r="AF81" i="85"/>
  <c r="AH60" i="85"/>
  <c r="AG66" i="85"/>
  <c r="AH22" i="85"/>
  <c r="AH51" i="84" s="1"/>
  <c r="AI24" i="85"/>
  <c r="AH28" i="85"/>
  <c r="AH29" i="85"/>
  <c r="S108" i="84"/>
  <c r="S75" i="84"/>
  <c r="AG111" i="84"/>
  <c r="AD69" i="85"/>
  <c r="AD36" i="84"/>
  <c r="AC69" i="85"/>
  <c r="AC71" i="85" s="1"/>
  <c r="AC36" i="84"/>
  <c r="BU19" i="84"/>
  <c r="AG22" i="84"/>
  <c r="AG23" i="84" s="1"/>
  <c r="AH9" i="84"/>
  <c r="AG29" i="84"/>
  <c r="AH10" i="84"/>
  <c r="AG12" i="102" s="1"/>
  <c r="AG13" i="102" s="1"/>
  <c r="AH21" i="84"/>
  <c r="AH70" i="84" s="1"/>
  <c r="AH94" i="84" s="1"/>
  <c r="AG10" i="84"/>
  <c r="AF12" i="102" s="1"/>
  <c r="AF13" i="102" s="1"/>
  <c r="AN19" i="84"/>
  <c r="AO18" i="84"/>
  <c r="BD13" i="84"/>
  <c r="BC15" i="84"/>
  <c r="AG59" i="84"/>
  <c r="AG60" i="84" s="1"/>
  <c r="AG62" i="84"/>
  <c r="AI8" i="84"/>
  <c r="BO82" i="85"/>
  <c r="AD87" i="84"/>
  <c r="AC128" i="84"/>
  <c r="AD80" i="85"/>
  <c r="AA56" i="84"/>
  <c r="Z17" i="102" s="1"/>
  <c r="AA120" i="84"/>
  <c r="AB120" i="84"/>
  <c r="AB56" i="84"/>
  <c r="AA17" i="102" s="1"/>
  <c r="AQ33" i="85"/>
  <c r="AP35" i="85"/>
  <c r="AP32" i="85" s="1"/>
  <c r="AP52" i="84" s="1"/>
  <c r="BQ79" i="85"/>
  <c r="AD53" i="84"/>
  <c r="AD49" i="84" s="1"/>
  <c r="AF77" i="85"/>
  <c r="AO32" i="85"/>
  <c r="BO71" i="85"/>
  <c r="AD85" i="84"/>
  <c r="AF4" i="85"/>
  <c r="AF50" i="84" s="1"/>
  <c r="AH8" i="85"/>
  <c r="AH38" i="84" s="1"/>
  <c r="AG14" i="85"/>
  <c r="AG4" i="85" s="1"/>
  <c r="AG50" i="84" s="1"/>
  <c r="BB13" i="85"/>
  <c r="E32" i="92"/>
  <c r="E33" i="92" s="1"/>
  <c r="Z73" i="84"/>
  <c r="Y96" i="84"/>
  <c r="Y99" i="84" s="1"/>
  <c r="AC80" i="85"/>
  <c r="AO40" i="85"/>
  <c r="AE49" i="85"/>
  <c r="AE76" i="85"/>
  <c r="AF43" i="85"/>
  <c r="AE48" i="85"/>
  <c r="AM113" i="84"/>
  <c r="Y112" i="84"/>
  <c r="AB71" i="85"/>
  <c r="AA39" i="84"/>
  <c r="AH30" i="85" l="1"/>
  <c r="AH35" i="84"/>
  <c r="AH78" i="85"/>
  <c r="AG37" i="84"/>
  <c r="AG81" i="85"/>
  <c r="AI60" i="85"/>
  <c r="AH66" i="85"/>
  <c r="AI28" i="85"/>
  <c r="AI22" i="85"/>
  <c r="AI51" i="84" s="1"/>
  <c r="AI27" i="85"/>
  <c r="AI29" i="85"/>
  <c r="AJ24" i="85"/>
  <c r="T42" i="84"/>
  <c r="AH111" i="84"/>
  <c r="AI21" i="84"/>
  <c r="AI70" i="84" s="1"/>
  <c r="AI94" i="84" s="1"/>
  <c r="AH22" i="84"/>
  <c r="AH23" i="84" s="1"/>
  <c r="AI9" i="84"/>
  <c r="AH29" i="84"/>
  <c r="AP18" i="84"/>
  <c r="AO19" i="84"/>
  <c r="G24" i="92"/>
  <c r="O8" i="97" s="1"/>
  <c r="P8" i="97" s="1"/>
  <c r="BE13" i="84"/>
  <c r="BD15" i="84"/>
  <c r="AH59" i="84"/>
  <c r="AH60" i="84" s="1"/>
  <c r="AH62" i="84"/>
  <c r="AJ8" i="84"/>
  <c r="AE57" i="85"/>
  <c r="AP40" i="85"/>
  <c r="AP79" i="85" s="1"/>
  <c r="AE87" i="84"/>
  <c r="AD128" i="84"/>
  <c r="AO79" i="85"/>
  <c r="BS40" i="85"/>
  <c r="AI8" i="85"/>
  <c r="AI38" i="84" s="1"/>
  <c r="AH14" i="85"/>
  <c r="AH4" i="85" s="1"/>
  <c r="AH50" i="84" s="1"/>
  <c r="AO113" i="84"/>
  <c r="AA40" i="84"/>
  <c r="BS39" i="84"/>
  <c r="AF49" i="85"/>
  <c r="AF76" i="85"/>
  <c r="AG43" i="85"/>
  <c r="AF48" i="85"/>
  <c r="AG19" i="85"/>
  <c r="AG34" i="84" s="1"/>
  <c r="AR33" i="85"/>
  <c r="AQ35" i="85"/>
  <c r="BU35" i="85" s="1"/>
  <c r="BU33" i="85"/>
  <c r="AA73" i="84"/>
  <c r="Z96" i="84"/>
  <c r="Z99" i="84" s="1"/>
  <c r="AE85" i="84"/>
  <c r="AC120" i="84"/>
  <c r="AC56" i="84"/>
  <c r="AB17" i="102" s="1"/>
  <c r="AE53" i="84"/>
  <c r="AE49" i="84" s="1"/>
  <c r="Z112" i="84"/>
  <c r="M10" i="97"/>
  <c r="M12" i="97" s="1"/>
  <c r="BC13" i="85"/>
  <c r="AO52" i="84"/>
  <c r="BS32" i="85"/>
  <c r="AN113" i="84"/>
  <c r="AC39" i="84"/>
  <c r="AC40" i="84" s="1"/>
  <c r="AA112" i="84" l="1"/>
  <c r="AB73" i="84"/>
  <c r="AI30" i="85"/>
  <c r="AI78" i="85"/>
  <c r="AI35" i="84"/>
  <c r="AJ60" i="85"/>
  <c r="AI66" i="85"/>
  <c r="AK24" i="85"/>
  <c r="AJ29" i="85"/>
  <c r="AJ22" i="85"/>
  <c r="AJ51" i="84" s="1"/>
  <c r="AJ28" i="85"/>
  <c r="AJ27" i="85"/>
  <c r="AJ30" i="85" s="1"/>
  <c r="AJ78" i="85" s="1"/>
  <c r="AH37" i="84"/>
  <c r="AH81" i="85"/>
  <c r="T108" i="84"/>
  <c r="T75" i="84"/>
  <c r="AI111" i="84"/>
  <c r="AE69" i="85"/>
  <c r="AE71" i="85" s="1"/>
  <c r="AE36" i="84"/>
  <c r="AE39" i="84" s="1"/>
  <c r="AE40" i="84" s="1"/>
  <c r="AI22" i="84"/>
  <c r="AI23" i="84" s="1"/>
  <c r="AI29" i="84"/>
  <c r="AJ9" i="84"/>
  <c r="AJ10" i="84" s="1"/>
  <c r="AJ21" i="84"/>
  <c r="AJ70" i="84" s="1"/>
  <c r="AJ94" i="84" s="1"/>
  <c r="AI10" i="84"/>
  <c r="AH12" i="102" s="1"/>
  <c r="AH13" i="102" s="1"/>
  <c r="AQ18" i="84"/>
  <c r="AP19" i="84"/>
  <c r="BF13" i="84"/>
  <c r="BE15" i="84"/>
  <c r="AI62" i="84"/>
  <c r="AI59" i="84"/>
  <c r="AI60" i="84" s="1"/>
  <c r="AK8" i="84"/>
  <c r="AE80" i="85"/>
  <c r="AQ32" i="85"/>
  <c r="AQ52" i="84" s="1"/>
  <c r="AE128" i="84"/>
  <c r="AF87" i="84"/>
  <c r="AQ40" i="85"/>
  <c r="AQ79" i="85" s="1"/>
  <c r="BU79" i="85" s="1"/>
  <c r="AG77" i="85"/>
  <c r="AD56" i="84"/>
  <c r="AC17" i="102" s="1"/>
  <c r="AD120" i="84"/>
  <c r="AF53" i="84"/>
  <c r="AF49" i="84" s="1"/>
  <c r="BD13" i="85"/>
  <c r="AB39" i="84"/>
  <c r="AA96" i="84"/>
  <c r="AA99" i="84" s="1"/>
  <c r="AB112" i="84"/>
  <c r="AS33" i="85"/>
  <c r="AR35" i="85"/>
  <c r="AR40" i="85" s="1"/>
  <c r="AF57" i="85"/>
  <c r="BS40" i="84"/>
  <c r="AP113" i="84"/>
  <c r="AJ8" i="85"/>
  <c r="AJ38" i="84" s="1"/>
  <c r="AI14" i="85"/>
  <c r="AI19" i="85" s="1"/>
  <c r="AI34" i="84" s="1"/>
  <c r="BS79" i="85"/>
  <c r="AF85" i="84"/>
  <c r="AG49" i="85"/>
  <c r="AG76" i="85"/>
  <c r="AH43" i="85"/>
  <c r="AG48" i="85"/>
  <c r="AH19" i="85"/>
  <c r="AH34" i="84" s="1"/>
  <c r="AK28" i="85" l="1"/>
  <c r="AL24" i="85"/>
  <c r="AK22" i="85"/>
  <c r="AK51" i="84" s="1"/>
  <c r="AK29" i="85"/>
  <c r="AK27" i="85"/>
  <c r="AJ35" i="84"/>
  <c r="AI37" i="84"/>
  <c r="AI81" i="85"/>
  <c r="AK60" i="85"/>
  <c r="AJ66" i="85"/>
  <c r="AK30" i="85"/>
  <c r="AL27" i="85"/>
  <c r="U42" i="84"/>
  <c r="AJ111" i="84"/>
  <c r="AF69" i="85"/>
  <c r="AF36" i="84"/>
  <c r="AJ22" i="84"/>
  <c r="AJ23" i="84" s="1"/>
  <c r="AJ29" i="84"/>
  <c r="AK9" i="84"/>
  <c r="AK10" i="84" s="1"/>
  <c r="AJ12" i="102" s="1"/>
  <c r="AK21" i="84"/>
  <c r="AK70" i="84" s="1"/>
  <c r="AK94" i="84" s="1"/>
  <c r="AR18" i="84"/>
  <c r="AQ19" i="84"/>
  <c r="BG13" i="84"/>
  <c r="BF15" i="84"/>
  <c r="AI12" i="102"/>
  <c r="AI13" i="102" s="1"/>
  <c r="AJ62" i="84"/>
  <c r="AJ59" i="84"/>
  <c r="AJ60" i="84" s="1"/>
  <c r="AL8" i="84"/>
  <c r="BU32" i="85"/>
  <c r="BU40" i="85"/>
  <c r="AG57" i="85"/>
  <c r="AG36" i="84" s="1"/>
  <c r="AG87" i="84"/>
  <c r="AF128" i="84"/>
  <c r="AI77" i="85"/>
  <c r="AR79" i="85"/>
  <c r="AD71" i="85"/>
  <c r="AI4" i="85"/>
  <c r="AI50" i="84" s="1"/>
  <c r="AR32" i="85"/>
  <c r="AR52" i="84" s="1"/>
  <c r="AH77" i="85"/>
  <c r="AG53" i="84"/>
  <c r="AG49" i="84" s="1"/>
  <c r="AF80" i="85"/>
  <c r="AT33" i="85"/>
  <c r="AS35" i="85"/>
  <c r="AS32" i="85" s="1"/>
  <c r="AS52" i="84" s="1"/>
  <c r="AB96" i="84"/>
  <c r="AB99" i="84" s="1"/>
  <c r="AC73" i="84"/>
  <c r="AB40" i="84"/>
  <c r="AE120" i="84"/>
  <c r="AE56" i="84"/>
  <c r="AD17" i="102" s="1"/>
  <c r="AJ14" i="85"/>
  <c r="AJ4" i="85" s="1"/>
  <c r="AJ50" i="84" s="1"/>
  <c r="AK8" i="85"/>
  <c r="AK38" i="84" s="1"/>
  <c r="AH49" i="85"/>
  <c r="AH76" i="85"/>
  <c r="AI43" i="85"/>
  <c r="AH48" i="85"/>
  <c r="AG85" i="84"/>
  <c r="BE13" i="85"/>
  <c r="AC112" i="84" l="1"/>
  <c r="AD73" i="84"/>
  <c r="AK35" i="84"/>
  <c r="AK78" i="85"/>
  <c r="AJ37" i="84"/>
  <c r="AJ81" i="85"/>
  <c r="AL60" i="85"/>
  <c r="AK66" i="85"/>
  <c r="AL22" i="85"/>
  <c r="AL51" i="84" s="1"/>
  <c r="AM24" i="85"/>
  <c r="AL29" i="85"/>
  <c r="AL28" i="85"/>
  <c r="AL30" i="85" s="1"/>
  <c r="U108" i="84"/>
  <c r="U75" i="84"/>
  <c r="AK111" i="84"/>
  <c r="AK22" i="84"/>
  <c r="AK23" i="84" s="1"/>
  <c r="AK29" i="84"/>
  <c r="AL9" i="84"/>
  <c r="AL10" i="84"/>
  <c r="AK12" i="102" s="1"/>
  <c r="AK13" i="102" s="1"/>
  <c r="AL21" i="84"/>
  <c r="AL70" i="84" s="1"/>
  <c r="AL94" i="84" s="1"/>
  <c r="AR19" i="84"/>
  <c r="AS18" i="84"/>
  <c r="BH13" i="84"/>
  <c r="BG15" i="84"/>
  <c r="AK62" i="84"/>
  <c r="AK59" i="84"/>
  <c r="AK60" i="84" s="1"/>
  <c r="AM8" i="84"/>
  <c r="AG69" i="85"/>
  <c r="AG80" i="85"/>
  <c r="AH87" i="84"/>
  <c r="AG128" i="84"/>
  <c r="AJ11" i="102" s="1"/>
  <c r="AJ13" i="102" s="1"/>
  <c r="BF13" i="85"/>
  <c r="AR113" i="84"/>
  <c r="AS40" i="85"/>
  <c r="AQ113" i="84"/>
  <c r="AH57" i="85"/>
  <c r="AF71" i="85"/>
  <c r="AK14" i="85"/>
  <c r="AK19" i="85" s="1"/>
  <c r="AK34" i="84" s="1"/>
  <c r="AL8" i="85"/>
  <c r="AL38" i="84" s="1"/>
  <c r="AD112" i="84"/>
  <c r="AC96" i="84"/>
  <c r="AC99" i="84" s="1"/>
  <c r="AU33" i="85"/>
  <c r="AT35" i="85"/>
  <c r="AT32" i="85" s="1"/>
  <c r="AT52" i="84" s="1"/>
  <c r="AH85" i="84"/>
  <c r="AH53" i="84"/>
  <c r="AH49" i="84" s="1"/>
  <c r="AF120" i="84"/>
  <c r="AF56" i="84"/>
  <c r="AE17" i="102" s="1"/>
  <c r="AJ43" i="85"/>
  <c r="AI49" i="85"/>
  <c r="AI76" i="85"/>
  <c r="AI48" i="85"/>
  <c r="AJ19" i="85"/>
  <c r="AJ34" i="84" s="1"/>
  <c r="AD39" i="84"/>
  <c r="AF39" i="84"/>
  <c r="AF40" i="84" s="1"/>
  <c r="AL35" i="84" l="1"/>
  <c r="AL78" i="85"/>
  <c r="AM60" i="85"/>
  <c r="AL66" i="85"/>
  <c r="AN24" i="85"/>
  <c r="AM29" i="85"/>
  <c r="BQ29" i="85" s="1"/>
  <c r="AM27" i="85"/>
  <c r="AM28" i="85"/>
  <c r="BQ28" i="85" s="1"/>
  <c r="AM22" i="85"/>
  <c r="BQ24" i="85"/>
  <c r="AK37" i="84"/>
  <c r="AK81" i="85"/>
  <c r="V42" i="84"/>
  <c r="AL111" i="84"/>
  <c r="AH69" i="85"/>
  <c r="AH71" i="85" s="1"/>
  <c r="AH36" i="84"/>
  <c r="AL22" i="84"/>
  <c r="AL23" i="84" s="1"/>
  <c r="AL29" i="84"/>
  <c r="AM9" i="84"/>
  <c r="AN8" i="84"/>
  <c r="AM21" i="84"/>
  <c r="AT18" i="84"/>
  <c r="AS19" i="84"/>
  <c r="BI13" i="84"/>
  <c r="BH15" i="84"/>
  <c r="AM10" i="84"/>
  <c r="AL12" i="102" s="1"/>
  <c r="AL13" i="102" s="1"/>
  <c r="AL62" i="84"/>
  <c r="AL59" i="84"/>
  <c r="AL60" i="84" s="1"/>
  <c r="BU8" i="84"/>
  <c r="I11" i="92" s="1"/>
  <c r="AI57" i="85"/>
  <c r="AI36" i="84" s="1"/>
  <c r="AT40" i="85"/>
  <c r="AT79" i="85" s="1"/>
  <c r="AK4" i="85"/>
  <c r="AK50" i="84" s="1"/>
  <c r="AH128" i="84"/>
  <c r="AI87" i="84"/>
  <c r="AJ77" i="85"/>
  <c r="AD40" i="84"/>
  <c r="AK43" i="85"/>
  <c r="AJ49" i="85"/>
  <c r="AJ76" i="85"/>
  <c r="AJ48" i="85"/>
  <c r="AI85" i="84"/>
  <c r="AV33" i="85"/>
  <c r="AU35" i="85"/>
  <c r="AU32" i="85" s="1"/>
  <c r="AU52" i="84" s="1"/>
  <c r="AH80" i="85"/>
  <c r="AG120" i="84"/>
  <c r="AG56" i="84"/>
  <c r="AF17" i="102" s="1"/>
  <c r="AI53" i="84"/>
  <c r="AI49" i="84" s="1"/>
  <c r="AD96" i="84"/>
  <c r="AD99" i="84" s="1"/>
  <c r="AE73" i="84"/>
  <c r="AK77" i="85"/>
  <c r="AM8" i="85"/>
  <c r="AM38" i="84" s="1"/>
  <c r="AL14" i="85"/>
  <c r="AL4" i="85" s="1"/>
  <c r="AL50" i="84" s="1"/>
  <c r="AS79" i="85"/>
  <c r="BG13" i="85"/>
  <c r="AN21" i="84" l="1"/>
  <c r="G54" i="92"/>
  <c r="AO24" i="85"/>
  <c r="AN28" i="85"/>
  <c r="AN29" i="85"/>
  <c r="AN27" i="85"/>
  <c r="AN30" i="85" s="1"/>
  <c r="AN35" i="84" s="1"/>
  <c r="AN22" i="85"/>
  <c r="AN51" i="84" s="1"/>
  <c r="AL37" i="84"/>
  <c r="AL81" i="85"/>
  <c r="AN60" i="85"/>
  <c r="AM66" i="85"/>
  <c r="BQ60" i="85"/>
  <c r="BQ22" i="85"/>
  <c r="AM51" i="84"/>
  <c r="BQ27" i="85"/>
  <c r="AM30" i="85"/>
  <c r="V108" i="84"/>
  <c r="V75" i="84"/>
  <c r="BU21" i="84"/>
  <c r="AM70" i="84"/>
  <c r="AM94" i="84" s="1"/>
  <c r="AN70" i="84"/>
  <c r="AN94" i="84" s="1"/>
  <c r="BU10" i="84"/>
  <c r="AM22" i="84"/>
  <c r="BU22" i="84" s="1"/>
  <c r="AM29" i="84"/>
  <c r="BU29" i="84" s="1"/>
  <c r="BU9" i="84"/>
  <c r="AT19" i="84"/>
  <c r="AU18" i="84"/>
  <c r="BJ13" i="84"/>
  <c r="BI15" i="84"/>
  <c r="AM59" i="84"/>
  <c r="AM60" i="84" s="1"/>
  <c r="AM62" i="84"/>
  <c r="AO8" i="84"/>
  <c r="AI69" i="85"/>
  <c r="AI80" i="85"/>
  <c r="AU40" i="85"/>
  <c r="AU79" i="85" s="1"/>
  <c r="AJ87" i="84"/>
  <c r="AI128" i="84"/>
  <c r="AG39" i="84"/>
  <c r="BH13" i="85"/>
  <c r="AN8" i="85"/>
  <c r="AN38" i="84" s="1"/>
  <c r="AM14" i="85"/>
  <c r="BQ14" i="85" s="1"/>
  <c r="BQ8" i="85"/>
  <c r="AE96" i="84"/>
  <c r="AE99" i="84" s="1"/>
  <c r="AF73" i="84"/>
  <c r="AF112" i="84" s="1"/>
  <c r="AJ53" i="84"/>
  <c r="AJ49" i="84" s="1"/>
  <c r="AL43" i="85"/>
  <c r="AK76" i="85"/>
  <c r="AK49" i="85"/>
  <c r="AK48" i="85"/>
  <c r="AH39" i="84"/>
  <c r="AH40" i="84" s="1"/>
  <c r="AL19" i="85"/>
  <c r="AL34" i="84" s="1"/>
  <c r="AJ85" i="84"/>
  <c r="AJ57" i="85"/>
  <c r="AH56" i="84"/>
  <c r="AG17" i="102" s="1"/>
  <c r="AH120" i="84"/>
  <c r="AS113" i="84"/>
  <c r="AE112" i="84"/>
  <c r="AW33" i="85"/>
  <c r="AV35" i="85"/>
  <c r="AV32" i="85" s="1"/>
  <c r="AV52" i="84" s="1"/>
  <c r="AG71" i="85"/>
  <c r="G18" i="92" l="1"/>
  <c r="I17" i="92"/>
  <c r="AN78" i="85"/>
  <c r="AM37" i="84"/>
  <c r="BU37" i="84" s="1"/>
  <c r="I30" i="92" s="1"/>
  <c r="AM81" i="85"/>
  <c r="BQ81" i="85" s="1"/>
  <c r="BQ66" i="85"/>
  <c r="AO60" i="85"/>
  <c r="AN66" i="85"/>
  <c r="AM35" i="84"/>
  <c r="BU35" i="84" s="1"/>
  <c r="I28" i="92" s="1"/>
  <c r="AM78" i="85"/>
  <c r="BQ78" i="85" s="1"/>
  <c r="BQ30" i="85"/>
  <c r="AP24" i="85"/>
  <c r="BS24" i="85"/>
  <c r="AO29" i="85"/>
  <c r="BS29" i="85" s="1"/>
  <c r="AO28" i="85"/>
  <c r="BS28" i="85" s="1"/>
  <c r="AO27" i="85"/>
  <c r="AO22" i="85"/>
  <c r="W42" i="84"/>
  <c r="AN111" i="84"/>
  <c r="AM111" i="84"/>
  <c r="AJ69" i="85"/>
  <c r="AJ36" i="84"/>
  <c r="AO21" i="84"/>
  <c r="AO70" i="84" s="1"/>
  <c r="AO94" i="84" s="1"/>
  <c r="AN22" i="84"/>
  <c r="AN23" i="84" s="1"/>
  <c r="AN10" i="84"/>
  <c r="AN29" i="84"/>
  <c r="AO9" i="84"/>
  <c r="AM23" i="84"/>
  <c r="BU23" i="84" s="1"/>
  <c r="AU19" i="84"/>
  <c r="AV18" i="84"/>
  <c r="BK13" i="84"/>
  <c r="BJ15" i="84"/>
  <c r="AN62" i="84"/>
  <c r="AN59" i="84"/>
  <c r="I12" i="92"/>
  <c r="AP8" i="84"/>
  <c r="AK57" i="85"/>
  <c r="AK36" i="84" s="1"/>
  <c r="AM4" i="85"/>
  <c r="BQ4" i="85" s="1"/>
  <c r="AV40" i="85"/>
  <c r="AV79" i="85" s="1"/>
  <c r="AM19" i="85"/>
  <c r="AK87" i="84"/>
  <c r="AJ128" i="84"/>
  <c r="AX33" i="85"/>
  <c r="AW35" i="85"/>
  <c r="AW32" i="85" s="1"/>
  <c r="AW52" i="84" s="1"/>
  <c r="AL77" i="85"/>
  <c r="AK53" i="84"/>
  <c r="AK49" i="84" s="1"/>
  <c r="AJ71" i="85"/>
  <c r="AL76" i="85"/>
  <c r="AL49" i="85"/>
  <c r="AM43" i="85"/>
  <c r="AL48" i="85"/>
  <c r="AJ80" i="85"/>
  <c r="AU113" i="84"/>
  <c r="AF96" i="84"/>
  <c r="AF99" i="84" s="1"/>
  <c r="AG73" i="84"/>
  <c r="AG40" i="84"/>
  <c r="AK85" i="84"/>
  <c r="BI13" i="85"/>
  <c r="AT113" i="84"/>
  <c r="AN14" i="85"/>
  <c r="AN4" i="85" s="1"/>
  <c r="AN50" i="84" s="1"/>
  <c r="AO8" i="85"/>
  <c r="AO38" i="84" s="1"/>
  <c r="AI120" i="84"/>
  <c r="AI56" i="84"/>
  <c r="AH17" i="102" s="1"/>
  <c r="BS27" i="85" l="1"/>
  <c r="AO30" i="85"/>
  <c r="AN37" i="84"/>
  <c r="AN81" i="85"/>
  <c r="AP29" i="85"/>
  <c r="AQ24" i="85"/>
  <c r="AP22" i="85"/>
  <c r="AP51" i="84" s="1"/>
  <c r="AP27" i="85"/>
  <c r="AP28" i="85"/>
  <c r="BU24" i="85"/>
  <c r="AP60" i="85"/>
  <c r="AO66" i="85"/>
  <c r="BS60" i="85"/>
  <c r="BS22" i="85"/>
  <c r="AO51" i="84"/>
  <c r="W108" i="84"/>
  <c r="W75" i="84"/>
  <c r="AO111" i="84"/>
  <c r="AM77" i="85"/>
  <c r="BQ77" i="85" s="1"/>
  <c r="AM34" i="84"/>
  <c r="AO22" i="84"/>
  <c r="AO23" i="84" s="1"/>
  <c r="AP9" i="84"/>
  <c r="AO29" i="84"/>
  <c r="AP10" i="84"/>
  <c r="AP21" i="84"/>
  <c r="AP70" i="84" s="1"/>
  <c r="AP94" i="84" s="1"/>
  <c r="AO10" i="84"/>
  <c r="AV19" i="84"/>
  <c r="AW18" i="84"/>
  <c r="BK15" i="84"/>
  <c r="BY13" i="84"/>
  <c r="M9" i="92" s="1"/>
  <c r="AQ8" i="84"/>
  <c r="I53" i="92"/>
  <c r="I54" i="92" s="1"/>
  <c r="AN60" i="84"/>
  <c r="AO59" i="84"/>
  <c r="AO60" i="84" s="1"/>
  <c r="AO62" i="84"/>
  <c r="AK69" i="85"/>
  <c r="AK71" i="85" s="1"/>
  <c r="BQ19" i="85"/>
  <c r="AM50" i="84"/>
  <c r="AK80" i="85"/>
  <c r="AL87" i="84"/>
  <c r="AK128" i="84"/>
  <c r="AW40" i="85"/>
  <c r="AW79" i="85" s="1"/>
  <c r="AP8" i="85"/>
  <c r="AP38" i="84" s="1"/>
  <c r="AO14" i="85"/>
  <c r="BS14" i="85" s="1"/>
  <c r="BS8" i="85"/>
  <c r="AN19" i="85"/>
  <c r="AN34" i="84" s="1"/>
  <c r="BK13" i="85"/>
  <c r="BJ13" i="85"/>
  <c r="AN43" i="85"/>
  <c r="AM49" i="85"/>
  <c r="BQ49" i="85" s="1"/>
  <c r="AM76" i="85"/>
  <c r="AM48" i="85"/>
  <c r="AM57" i="85" s="1"/>
  <c r="BQ43" i="85"/>
  <c r="AL53" i="84"/>
  <c r="AL49" i="84" s="1"/>
  <c r="AL85" i="84"/>
  <c r="AH73" i="84"/>
  <c r="AH112" i="84" s="1"/>
  <c r="AG96" i="84"/>
  <c r="AG99" i="84" s="1"/>
  <c r="AJ56" i="84"/>
  <c r="AI17" i="102" s="1"/>
  <c r="AJ120" i="84"/>
  <c r="AI71" i="85"/>
  <c r="AY33" i="85"/>
  <c r="AX35" i="85"/>
  <c r="AX40" i="85" s="1"/>
  <c r="AG112" i="84"/>
  <c r="AV113" i="84"/>
  <c r="AL57" i="85"/>
  <c r="AI39" i="84"/>
  <c r="M51" i="92" l="1"/>
  <c r="M21" i="92"/>
  <c r="AP30" i="85"/>
  <c r="AP35" i="84"/>
  <c r="AP78" i="85"/>
  <c r="AQ22" i="85"/>
  <c r="AR24" i="85"/>
  <c r="AQ28" i="85"/>
  <c r="BU28" i="85" s="1"/>
  <c r="AQ29" i="85"/>
  <c r="BU29" i="85" s="1"/>
  <c r="AQ60" i="85"/>
  <c r="AP66" i="85"/>
  <c r="AO37" i="84"/>
  <c r="AO81" i="85"/>
  <c r="BS81" i="85" s="1"/>
  <c r="BS66" i="85"/>
  <c r="AO35" i="84"/>
  <c r="AO78" i="85"/>
  <c r="BS78" i="85" s="1"/>
  <c r="BS30" i="85"/>
  <c r="AQ27" i="85"/>
  <c r="X42" i="84"/>
  <c r="AP111" i="84"/>
  <c r="AL69" i="85"/>
  <c r="AL36" i="84"/>
  <c r="AM69" i="85"/>
  <c r="AM36" i="84"/>
  <c r="BY15" i="84"/>
  <c r="L21" i="92" s="1"/>
  <c r="AP22" i="84"/>
  <c r="AQ9" i="84"/>
  <c r="AP29" i="84"/>
  <c r="AQ10" i="84"/>
  <c r="AQ21" i="84"/>
  <c r="AQ70" i="84" s="1"/>
  <c r="AQ94" i="84" s="1"/>
  <c r="AX18" i="84"/>
  <c r="AW19" i="84"/>
  <c r="K51" i="92"/>
  <c r="AP62" i="84"/>
  <c r="AP59" i="84"/>
  <c r="AP60" i="84" s="1"/>
  <c r="AR8" i="84"/>
  <c r="AO4" i="85"/>
  <c r="AO50" i="84" s="1"/>
  <c r="AL128" i="84"/>
  <c r="AM87" i="84"/>
  <c r="AO19" i="85"/>
  <c r="AX79" i="85"/>
  <c r="AM80" i="85"/>
  <c r="BQ57" i="85"/>
  <c r="AW113" i="84"/>
  <c r="AX32" i="85"/>
  <c r="AX52" i="84" s="1"/>
  <c r="AK39" i="84"/>
  <c r="AK40" i="84" s="1"/>
  <c r="AN76" i="85"/>
  <c r="AN49" i="85"/>
  <c r="AO43" i="85"/>
  <c r="AN48" i="85"/>
  <c r="AJ39" i="84"/>
  <c r="AJ40" i="84" s="1"/>
  <c r="AZ33" i="85"/>
  <c r="AY35" i="85"/>
  <c r="AY32" i="85" s="1"/>
  <c r="AY52" i="84" s="1"/>
  <c r="AI73" i="84"/>
  <c r="AI112" i="84" s="1"/>
  <c r="AH96" i="84"/>
  <c r="AH99" i="84" s="1"/>
  <c r="AM53" i="84"/>
  <c r="BQ42" i="85"/>
  <c r="AN77" i="85"/>
  <c r="AP14" i="85"/>
  <c r="AP19" i="85" s="1"/>
  <c r="AP34" i="84" s="1"/>
  <c r="AQ8" i="85"/>
  <c r="AQ38" i="84" s="1"/>
  <c r="AK56" i="84"/>
  <c r="AJ17" i="102" s="1"/>
  <c r="AK120" i="84"/>
  <c r="AM85" i="84"/>
  <c r="AI40" i="84"/>
  <c r="AL80" i="85"/>
  <c r="BQ48" i="85"/>
  <c r="N21" i="92" l="1"/>
  <c r="AR60" i="85"/>
  <c r="AQ66" i="85"/>
  <c r="BU60" i="85"/>
  <c r="BU27" i="85"/>
  <c r="AQ30" i="85"/>
  <c r="AR22" i="85"/>
  <c r="AR51" i="84" s="1"/>
  <c r="AS24" i="85"/>
  <c r="AR28" i="85"/>
  <c r="AR29" i="85"/>
  <c r="AR27" i="85"/>
  <c r="AR30" i="85" s="1"/>
  <c r="AR35" i="84" s="1"/>
  <c r="AQ51" i="84"/>
  <c r="BU22" i="85"/>
  <c r="AP37" i="84"/>
  <c r="AP81" i="85"/>
  <c r="X108" i="84"/>
  <c r="X75" i="84"/>
  <c r="AQ111" i="84"/>
  <c r="AO77" i="85"/>
  <c r="BS77" i="85" s="1"/>
  <c r="AO34" i="84"/>
  <c r="AQ22" i="84"/>
  <c r="AQ29" i="84"/>
  <c r="AR9" i="84"/>
  <c r="AR10" i="84"/>
  <c r="AR21" i="84"/>
  <c r="AR70" i="84" s="1"/>
  <c r="AR94" i="84" s="1"/>
  <c r="AP23" i="84"/>
  <c r="AY18" i="84"/>
  <c r="AX19" i="84"/>
  <c r="AQ62" i="84"/>
  <c r="AQ59" i="84"/>
  <c r="AQ60" i="84" s="1"/>
  <c r="AQ23" i="84"/>
  <c r="AS8" i="84"/>
  <c r="BS4" i="85"/>
  <c r="BS19" i="85"/>
  <c r="BW52" i="84"/>
  <c r="AM128" i="84"/>
  <c r="AN87" i="84"/>
  <c r="AY40" i="85"/>
  <c r="AY79" i="85" s="1"/>
  <c r="AP77" i="85"/>
  <c r="AL39" i="84"/>
  <c r="AP4" i="85"/>
  <c r="AP50" i="84" s="1"/>
  <c r="BA33" i="85"/>
  <c r="AZ35" i="85"/>
  <c r="AZ32" i="85" s="1"/>
  <c r="AZ52" i="84" s="1"/>
  <c r="AN57" i="85"/>
  <c r="AL71" i="85"/>
  <c r="AR8" i="85"/>
  <c r="AR38" i="84" s="1"/>
  <c r="AQ14" i="85"/>
  <c r="BU14" i="85" s="1"/>
  <c r="BU8" i="85"/>
  <c r="AO76" i="85"/>
  <c r="AO49" i="85"/>
  <c r="BS49" i="85" s="1"/>
  <c r="AP43" i="85"/>
  <c r="BS43" i="85"/>
  <c r="AO48" i="85"/>
  <c r="AN53" i="84"/>
  <c r="BU36" i="84"/>
  <c r="I29" i="92" s="1"/>
  <c r="BQ70" i="85"/>
  <c r="AN85" i="84"/>
  <c r="AL56" i="84"/>
  <c r="AK17" i="102" s="1"/>
  <c r="AL120" i="84"/>
  <c r="AI96" i="84"/>
  <c r="AI99" i="84" s="1"/>
  <c r="AJ73" i="84"/>
  <c r="AM49" i="84"/>
  <c r="AX113" i="84"/>
  <c r="BQ80" i="85"/>
  <c r="AQ35" i="84" l="1"/>
  <c r="BU30" i="85"/>
  <c r="AQ78" i="85"/>
  <c r="BU78" i="85" s="1"/>
  <c r="AS28" i="85"/>
  <c r="AS22" i="85"/>
  <c r="AS51" i="84" s="1"/>
  <c r="AS29" i="85"/>
  <c r="AS27" i="85"/>
  <c r="AT24" i="85"/>
  <c r="AS30" i="85"/>
  <c r="AQ37" i="84"/>
  <c r="AQ81" i="85"/>
  <c r="BU81" i="85" s="1"/>
  <c r="BU66" i="85"/>
  <c r="AS60" i="85"/>
  <c r="AR66" i="85"/>
  <c r="AR78" i="85"/>
  <c r="Y42" i="84"/>
  <c r="AR111" i="84"/>
  <c r="AN69" i="85"/>
  <c r="AN71" i="85" s="1"/>
  <c r="AN36" i="84"/>
  <c r="AR22" i="84"/>
  <c r="AR29" i="84"/>
  <c r="AS9" i="84"/>
  <c r="AS10" i="84"/>
  <c r="AS21" i="84"/>
  <c r="AS70" i="84" s="1"/>
  <c r="AS94" i="84" s="1"/>
  <c r="AY19" i="84"/>
  <c r="BW18" i="84"/>
  <c r="K16" i="92" s="1"/>
  <c r="K22" i="92" s="1"/>
  <c r="L22" i="92" s="1"/>
  <c r="AR59" i="84"/>
  <c r="AR60" i="84" s="1"/>
  <c r="AT8" i="84"/>
  <c r="AZ40" i="85"/>
  <c r="AZ79" i="85" s="1"/>
  <c r="AQ4" i="85"/>
  <c r="BU4" i="85" s="1"/>
  <c r="AN128" i="84"/>
  <c r="AO87" i="84"/>
  <c r="AQ19" i="85"/>
  <c r="AL40" i="84"/>
  <c r="AJ96" i="84"/>
  <c r="AJ99" i="84" s="1"/>
  <c r="AK73" i="84"/>
  <c r="AK112" i="84" s="1"/>
  <c r="BS48" i="85"/>
  <c r="Y28" i="84"/>
  <c r="Y31" i="84" s="1"/>
  <c r="AS8" i="85"/>
  <c r="AS38" i="84" s="1"/>
  <c r="AR14" i="85"/>
  <c r="AR4" i="85" s="1"/>
  <c r="AR50" i="84" s="1"/>
  <c r="AO85" i="84"/>
  <c r="AN80" i="85"/>
  <c r="AP49" i="85"/>
  <c r="AP76" i="85"/>
  <c r="AQ43" i="85"/>
  <c r="AP48" i="85"/>
  <c r="BS42" i="85"/>
  <c r="AO53" i="84"/>
  <c r="AN49" i="84"/>
  <c r="BB33" i="85"/>
  <c r="BA35" i="85"/>
  <c r="BA32" i="85" s="1"/>
  <c r="BA52" i="84" s="1"/>
  <c r="AJ112" i="84"/>
  <c r="AO57" i="85"/>
  <c r="AT60" i="85" l="1"/>
  <c r="AS66" i="85"/>
  <c r="AR37" i="84"/>
  <c r="AR81" i="85"/>
  <c r="AS35" i="84"/>
  <c r="AS78" i="85"/>
  <c r="AT29" i="85"/>
  <c r="AU24" i="85"/>
  <c r="AT22" i="85"/>
  <c r="AT51" i="84" s="1"/>
  <c r="AT28" i="85"/>
  <c r="AT27" i="85"/>
  <c r="AT30" i="85" s="1"/>
  <c r="AU27" i="85"/>
  <c r="Y108" i="84"/>
  <c r="Y75" i="84"/>
  <c r="AS111" i="84"/>
  <c r="BU19" i="85"/>
  <c r="AQ34" i="84"/>
  <c r="AO69" i="85"/>
  <c r="AO36" i="84"/>
  <c r="BW19" i="84"/>
  <c r="AT21" i="84"/>
  <c r="AT70" i="84" s="1"/>
  <c r="AT94" i="84" s="1"/>
  <c r="AS22" i="84"/>
  <c r="AT9" i="84"/>
  <c r="AS29" i="84"/>
  <c r="I23" i="92"/>
  <c r="BA18" i="84"/>
  <c r="AZ19" i="84"/>
  <c r="AR23" i="84"/>
  <c r="AR62" i="84"/>
  <c r="AU8" i="84"/>
  <c r="AQ50" i="84"/>
  <c r="AQ77" i="85"/>
  <c r="AP87" i="84"/>
  <c r="AO128" i="84"/>
  <c r="AP57" i="85"/>
  <c r="AP36" i="84" s="1"/>
  <c r="AR19" i="85"/>
  <c r="BC33" i="85"/>
  <c r="BB35" i="85"/>
  <c r="BB32" i="85" s="1"/>
  <c r="BB52" i="84" s="1"/>
  <c r="AZ113" i="84"/>
  <c r="BS70" i="85"/>
  <c r="AM56" i="84"/>
  <c r="AL17" i="102" s="1"/>
  <c r="AM120" i="84"/>
  <c r="AR43" i="85"/>
  <c r="AQ49" i="85"/>
  <c r="BU49" i="85" s="1"/>
  <c r="AQ76" i="85"/>
  <c r="BU43" i="85"/>
  <c r="AQ48" i="85"/>
  <c r="BU38" i="84"/>
  <c r="I31" i="92" s="1"/>
  <c r="BU34" i="84"/>
  <c r="I27" i="92" s="1"/>
  <c r="AL73" i="84"/>
  <c r="AK96" i="84"/>
  <c r="AK99" i="84" s="1"/>
  <c r="BA40" i="85"/>
  <c r="AM71" i="85"/>
  <c r="BQ69" i="85"/>
  <c r="BQ82" i="85"/>
  <c r="AO80" i="85"/>
  <c r="BS57" i="85"/>
  <c r="AP53" i="84"/>
  <c r="AP49" i="84" s="1"/>
  <c r="AO49" i="84"/>
  <c r="AP85" i="84"/>
  <c r="AY113" i="84"/>
  <c r="AS14" i="85"/>
  <c r="AS19" i="85" s="1"/>
  <c r="AS34" i="84" s="1"/>
  <c r="AT8" i="85"/>
  <c r="AT38" i="84" s="1"/>
  <c r="AN39" i="84"/>
  <c r="AU22" i="85" l="1"/>
  <c r="I32" i="92"/>
  <c r="AT35" i="84"/>
  <c r="AT78" i="85"/>
  <c r="AU28" i="85"/>
  <c r="AU51" i="84"/>
  <c r="AU29" i="85"/>
  <c r="AV24" i="85"/>
  <c r="AU30" i="85"/>
  <c r="AS37" i="84"/>
  <c r="AS81" i="85"/>
  <c r="AU60" i="85"/>
  <c r="AT66" i="85"/>
  <c r="Z42" i="84"/>
  <c r="AT111" i="84"/>
  <c r="AR77" i="85"/>
  <c r="AR34" i="84"/>
  <c r="AT22" i="84"/>
  <c r="AT23" i="84" s="1"/>
  <c r="AU9" i="84"/>
  <c r="AT29" i="84"/>
  <c r="AT10" i="84"/>
  <c r="AU10" i="84"/>
  <c r="AU21" i="84"/>
  <c r="AU70" i="84" s="1"/>
  <c r="AU94" i="84" s="1"/>
  <c r="BB18" i="84"/>
  <c r="BA19" i="84"/>
  <c r="J23" i="92"/>
  <c r="I24" i="92"/>
  <c r="AT62" i="84"/>
  <c r="AT59" i="84"/>
  <c r="AT60" i="84" s="1"/>
  <c r="AV8" i="84"/>
  <c r="AS59" i="84"/>
  <c r="AS62" i="84"/>
  <c r="AS23" i="84"/>
  <c r="AP80" i="85"/>
  <c r="AP69" i="85"/>
  <c r="AP71" i="85" s="1"/>
  <c r="BU77" i="85"/>
  <c r="AS4" i="85"/>
  <c r="AS50" i="84" s="1"/>
  <c r="G32" i="92"/>
  <c r="O10" i="97" s="1"/>
  <c r="O12" i="97" s="1"/>
  <c r="AQ87" i="84"/>
  <c r="AP128" i="84"/>
  <c r="AM39" i="84"/>
  <c r="AM40" i="84" s="1"/>
  <c r="AP120" i="84"/>
  <c r="BQ71" i="85"/>
  <c r="AR76" i="85"/>
  <c r="AS43" i="85"/>
  <c r="AR49" i="85"/>
  <c r="AR48" i="85"/>
  <c r="AQ85" i="84"/>
  <c r="AA28" i="84"/>
  <c r="AA31" i="84" s="1"/>
  <c r="BA79" i="85"/>
  <c r="BU42" i="85"/>
  <c r="AQ53" i="84"/>
  <c r="BB40" i="85"/>
  <c r="AL96" i="84"/>
  <c r="AL99" i="84" s="1"/>
  <c r="AM73" i="84"/>
  <c r="BU48" i="85"/>
  <c r="AQ57" i="85"/>
  <c r="BD33" i="85"/>
  <c r="BC35" i="85"/>
  <c r="BC40" i="85" s="1"/>
  <c r="AS77" i="85"/>
  <c r="AN40" i="84"/>
  <c r="AU8" i="85"/>
  <c r="AU38" i="84" s="1"/>
  <c r="AT14" i="85"/>
  <c r="AT19" i="85" s="1"/>
  <c r="AT34" i="84" s="1"/>
  <c r="AO56" i="84"/>
  <c r="AO120" i="84"/>
  <c r="BS80" i="85"/>
  <c r="AL112" i="84"/>
  <c r="BA113" i="84"/>
  <c r="AV60" i="85" l="1"/>
  <c r="AU66" i="85"/>
  <c r="AV28" i="85"/>
  <c r="AV29" i="85"/>
  <c r="AV27" i="85"/>
  <c r="AV30" i="85" s="1"/>
  <c r="AV35" i="84" s="1"/>
  <c r="AW24" i="85"/>
  <c r="AT37" i="84"/>
  <c r="AT81" i="85"/>
  <c r="AU35" i="84"/>
  <c r="AU78" i="85"/>
  <c r="Z108" i="84"/>
  <c r="Z75" i="84"/>
  <c r="AU111" i="84"/>
  <c r="AQ69" i="85"/>
  <c r="AQ36" i="84"/>
  <c r="AU22" i="84"/>
  <c r="AU23" i="84" s="1"/>
  <c r="AV9" i="84"/>
  <c r="AV10" i="84" s="1"/>
  <c r="AU29" i="84"/>
  <c r="AV21" i="84"/>
  <c r="AV70" i="84" s="1"/>
  <c r="AV94" i="84" s="1"/>
  <c r="BU39" i="84"/>
  <c r="AS60" i="84"/>
  <c r="BC18" i="84"/>
  <c r="BB19" i="84"/>
  <c r="AU59" i="84"/>
  <c r="AU60" i="84" s="1"/>
  <c r="AU62" i="84"/>
  <c r="AP56" i="84"/>
  <c r="AW8" i="84"/>
  <c r="AP39" i="84"/>
  <c r="AP40" i="84" s="1"/>
  <c r="G33" i="92"/>
  <c r="BC32" i="85"/>
  <c r="BC52" i="84" s="1"/>
  <c r="AR87" i="84"/>
  <c r="AQ128" i="84"/>
  <c r="BC79" i="85"/>
  <c r="AT77" i="85"/>
  <c r="AT4" i="85"/>
  <c r="AT50" i="84" s="1"/>
  <c r="BE33" i="85"/>
  <c r="BD35" i="85"/>
  <c r="BD32" i="85" s="1"/>
  <c r="BD52" i="84" s="1"/>
  <c r="AQ49" i="84"/>
  <c r="AR53" i="84"/>
  <c r="AR49" i="84" s="1"/>
  <c r="BU70" i="85"/>
  <c r="BU40" i="84"/>
  <c r="BB79" i="85"/>
  <c r="AO39" i="84"/>
  <c r="AU14" i="85"/>
  <c r="AU4" i="85" s="1"/>
  <c r="AU50" i="84" s="1"/>
  <c r="AV8" i="85"/>
  <c r="AV38" i="84" s="1"/>
  <c r="AN120" i="84"/>
  <c r="AN56" i="84"/>
  <c r="AN73" i="84"/>
  <c r="AN112" i="84" s="1"/>
  <c r="AM96" i="84"/>
  <c r="AM99" i="84" s="1"/>
  <c r="AS49" i="85"/>
  <c r="AS76" i="85"/>
  <c r="AT43" i="85"/>
  <c r="AS48" i="85"/>
  <c r="AS57" i="85" s="1"/>
  <c r="BB113" i="84"/>
  <c r="AQ80" i="85"/>
  <c r="BU57" i="85"/>
  <c r="AM112" i="84"/>
  <c r="AO71" i="85"/>
  <c r="BS69" i="85"/>
  <c r="BS82" i="85"/>
  <c r="AR85" i="84"/>
  <c r="AR57" i="85"/>
  <c r="AV22" i="85" l="1"/>
  <c r="AV51" i="84" s="1"/>
  <c r="AW28" i="85"/>
  <c r="AX24" i="85"/>
  <c r="AW27" i="85"/>
  <c r="AW22" i="85" s="1"/>
  <c r="AW51" i="84" s="1"/>
  <c r="AW29" i="85"/>
  <c r="AV78" i="85"/>
  <c r="AU37" i="84"/>
  <c r="AU81" i="85"/>
  <c r="AX27" i="85"/>
  <c r="AW30" i="85"/>
  <c r="AW60" i="85"/>
  <c r="AV66" i="85"/>
  <c r="AA42" i="84"/>
  <c r="AV111" i="84"/>
  <c r="AR69" i="85"/>
  <c r="AR71" i="85" s="1"/>
  <c r="AR36" i="84"/>
  <c r="AS69" i="85"/>
  <c r="AS36" i="84"/>
  <c r="AS39" i="84" s="1"/>
  <c r="AU19" i="85"/>
  <c r="AU34" i="84" s="1"/>
  <c r="AV22" i="84"/>
  <c r="AW9" i="84"/>
  <c r="AV29" i="84"/>
  <c r="AW10" i="84"/>
  <c r="AW21" i="84"/>
  <c r="AW70" i="84" s="1"/>
  <c r="AW94" i="84" s="1"/>
  <c r="BC19" i="84"/>
  <c r="BD18" i="84"/>
  <c r="AV23" i="84"/>
  <c r="AX8" i="84"/>
  <c r="AC28" i="84"/>
  <c r="AC31" i="84" s="1"/>
  <c r="BU31" i="84" s="1"/>
  <c r="AS87" i="84"/>
  <c r="AR128" i="84"/>
  <c r="AQ71" i="85"/>
  <c r="BU69" i="85"/>
  <c r="AW8" i="85"/>
  <c r="AW38" i="84" s="1"/>
  <c r="AV14" i="85"/>
  <c r="AV4" i="85" s="1"/>
  <c r="AV50" i="84" s="1"/>
  <c r="BU28" i="84"/>
  <c r="BD40" i="85"/>
  <c r="AR80" i="85"/>
  <c r="BU80" i="85"/>
  <c r="AS53" i="84"/>
  <c r="AS49" i="84" s="1"/>
  <c r="AN96" i="84"/>
  <c r="AN99" i="84" s="1"/>
  <c r="AO73" i="84"/>
  <c r="AS85" i="84"/>
  <c r="AS80" i="85"/>
  <c r="AU77" i="85"/>
  <c r="BF33" i="85"/>
  <c r="BE35" i="85"/>
  <c r="BE32" i="85" s="1"/>
  <c r="BE52" i="84" s="1"/>
  <c r="BS71" i="85"/>
  <c r="AU43" i="85"/>
  <c r="AT76" i="85"/>
  <c r="AT49" i="85"/>
  <c r="AT48" i="85"/>
  <c r="AO40" i="84"/>
  <c r="AO112" i="84" l="1"/>
  <c r="AP73" i="84"/>
  <c r="AX22" i="85"/>
  <c r="AW35" i="84"/>
  <c r="AW78" i="85"/>
  <c r="AV37" i="84"/>
  <c r="AV81" i="85"/>
  <c r="AX29" i="85"/>
  <c r="AX51" i="84"/>
  <c r="AX28" i="85"/>
  <c r="AX30" i="85" s="1"/>
  <c r="AX35" i="84" s="1"/>
  <c r="AY24" i="85"/>
  <c r="AX60" i="85"/>
  <c r="AW66" i="85"/>
  <c r="AA108" i="84"/>
  <c r="BS42" i="84"/>
  <c r="G37" i="92" s="1"/>
  <c r="AA75" i="84"/>
  <c r="AW111" i="84"/>
  <c r="AX21" i="84"/>
  <c r="AX70" i="84" s="1"/>
  <c r="AX94" i="84" s="1"/>
  <c r="AW22" i="84"/>
  <c r="AW29" i="84"/>
  <c r="AX9" i="84"/>
  <c r="BD19" i="84"/>
  <c r="BE18" i="84"/>
  <c r="AV62" i="84"/>
  <c r="AV59" i="84"/>
  <c r="AV60" i="84" s="1"/>
  <c r="AW59" i="84"/>
  <c r="AW60" i="84" s="1"/>
  <c r="AW62" i="84"/>
  <c r="AW23" i="84"/>
  <c r="AY8" i="84"/>
  <c r="BU82" i="85"/>
  <c r="AS71" i="85"/>
  <c r="BE40" i="85"/>
  <c r="BE79" i="85" s="1"/>
  <c r="AS128" i="84"/>
  <c r="AT87" i="84"/>
  <c r="AV19" i="85"/>
  <c r="BD113" i="84"/>
  <c r="AQ39" i="84"/>
  <c r="AT85" i="84"/>
  <c r="AV43" i="85"/>
  <c r="AU49" i="85"/>
  <c r="AU76" i="85"/>
  <c r="AU48" i="85"/>
  <c r="AT53" i="84"/>
  <c r="AT49" i="84" s="1"/>
  <c r="BG33" i="85"/>
  <c r="BF35" i="85"/>
  <c r="BF32" i="85" s="1"/>
  <c r="BF52" i="84" s="1"/>
  <c r="BD79" i="85"/>
  <c r="AX8" i="85"/>
  <c r="AX38" i="84" s="1"/>
  <c r="AW14" i="85"/>
  <c r="AW19" i="85" s="1"/>
  <c r="AW34" i="84" s="1"/>
  <c r="AR39" i="84"/>
  <c r="AR40" i="84" s="1"/>
  <c r="AT57" i="85"/>
  <c r="AO96" i="84"/>
  <c r="AO99" i="84" s="1"/>
  <c r="AP112" i="84"/>
  <c r="BC113" i="84"/>
  <c r="BU71" i="85"/>
  <c r="AX78" i="85" l="1"/>
  <c r="AY60" i="85"/>
  <c r="AX66" i="85"/>
  <c r="AY29" i="85"/>
  <c r="AY27" i="85"/>
  <c r="AY22" i="85" s="1"/>
  <c r="AY51" i="84" s="1"/>
  <c r="BW51" i="84" s="1"/>
  <c r="AZ24" i="85"/>
  <c r="AY28" i="85"/>
  <c r="AZ27" i="85"/>
  <c r="AW37" i="84"/>
  <c r="AW81" i="85"/>
  <c r="AB42" i="84"/>
  <c r="M13" i="97"/>
  <c r="AX111" i="84"/>
  <c r="AT69" i="85"/>
  <c r="AT71" i="85" s="1"/>
  <c r="AT36" i="84"/>
  <c r="AV77" i="85"/>
  <c r="AV34" i="84"/>
  <c r="AY21" i="84"/>
  <c r="AX22" i="84"/>
  <c r="AX23" i="84" s="1"/>
  <c r="AX29" i="84"/>
  <c r="AY9" i="84"/>
  <c r="AX10" i="84"/>
  <c r="BE19" i="84"/>
  <c r="BF18" i="84"/>
  <c r="AX62" i="84"/>
  <c r="AX59" i="84"/>
  <c r="AX60" i="84" s="1"/>
  <c r="AZ8" i="84"/>
  <c r="BW8" i="84"/>
  <c r="K11" i="92" s="1"/>
  <c r="AU57" i="85"/>
  <c r="AU36" i="84" s="1"/>
  <c r="AW4" i="85"/>
  <c r="AW50" i="84" s="1"/>
  <c r="AT128" i="84"/>
  <c r="AU87" i="84"/>
  <c r="AW77" i="85"/>
  <c r="BF40" i="85"/>
  <c r="AY8" i="85"/>
  <c r="AY38" i="84" s="1"/>
  <c r="AX14" i="85"/>
  <c r="AX4" i="85" s="1"/>
  <c r="AX50" i="84" s="1"/>
  <c r="BH33" i="85"/>
  <c r="BG35" i="85"/>
  <c r="BG40" i="85" s="1"/>
  <c r="AT56" i="84"/>
  <c r="AT120" i="84"/>
  <c r="AP96" i="84"/>
  <c r="AP99" i="84" s="1"/>
  <c r="AQ73" i="84"/>
  <c r="AQ112" i="84" s="1"/>
  <c r="AT80" i="85"/>
  <c r="AQ56" i="84"/>
  <c r="AQ120" i="84"/>
  <c r="AU53" i="84"/>
  <c r="AU49" i="84" s="1"/>
  <c r="AW43" i="85"/>
  <c r="AV49" i="85"/>
  <c r="AV76" i="85"/>
  <c r="AV48" i="85"/>
  <c r="AU85" i="84"/>
  <c r="AR56" i="84"/>
  <c r="AR120" i="84"/>
  <c r="BE113" i="84"/>
  <c r="AQ40" i="84"/>
  <c r="AS120" i="84"/>
  <c r="AS56" i="84"/>
  <c r="AZ22" i="85" l="1"/>
  <c r="AY30" i="85"/>
  <c r="AZ51" i="84"/>
  <c r="BA24" i="85"/>
  <c r="AZ29" i="85"/>
  <c r="AZ28" i="85"/>
  <c r="AX37" i="84"/>
  <c r="AX81" i="85"/>
  <c r="AZ30" i="85"/>
  <c r="AZ35" i="84" s="1"/>
  <c r="AZ60" i="85"/>
  <c r="AY66" i="85"/>
  <c r="AB108" i="84"/>
  <c r="AB75" i="84"/>
  <c r="BW21" i="84"/>
  <c r="AY70" i="84"/>
  <c r="AY94" i="84" s="1"/>
  <c r="AU80" i="85"/>
  <c r="AZ22" i="84"/>
  <c r="AZ21" i="84"/>
  <c r="AZ70" i="84" s="1"/>
  <c r="AZ94" i="84" s="1"/>
  <c r="AY22" i="84"/>
  <c r="BW22" i="84" s="1"/>
  <c r="AY29" i="84"/>
  <c r="BW29" i="84" s="1"/>
  <c r="BW9" i="84"/>
  <c r="AY10" i="84"/>
  <c r="BW10" i="84" s="1"/>
  <c r="BG18" i="84"/>
  <c r="BF19" i="84"/>
  <c r="AZ29" i="84"/>
  <c r="AZ10" i="84"/>
  <c r="AY59" i="84"/>
  <c r="AY62" i="84"/>
  <c r="BW62" i="84" s="1"/>
  <c r="BA8" i="84"/>
  <c r="AU69" i="85"/>
  <c r="AU71" i="85" s="1"/>
  <c r="AZ78" i="85"/>
  <c r="AV87" i="84"/>
  <c r="AX19" i="85"/>
  <c r="AU128" i="84"/>
  <c r="BG32" i="85"/>
  <c r="BG52" i="84" s="1"/>
  <c r="BG79" i="85"/>
  <c r="AS40" i="84"/>
  <c r="AV57" i="85"/>
  <c r="AZ8" i="85"/>
  <c r="AZ38" i="84" s="1"/>
  <c r="AY14" i="85"/>
  <c r="AY19" i="85" s="1"/>
  <c r="AY34" i="84" s="1"/>
  <c r="AX43" i="85"/>
  <c r="AW76" i="85"/>
  <c r="AW49" i="85"/>
  <c r="AW48" i="85"/>
  <c r="AT39" i="84"/>
  <c r="BF113" i="84"/>
  <c r="AV85" i="84"/>
  <c r="AV53" i="84"/>
  <c r="AV49" i="84" s="1"/>
  <c r="BF79" i="85"/>
  <c r="AQ96" i="84"/>
  <c r="AQ99" i="84" s="1"/>
  <c r="AR73" i="84"/>
  <c r="BI33" i="85"/>
  <c r="BH35" i="85"/>
  <c r="BH40" i="85" s="1"/>
  <c r="I18" i="92" l="1"/>
  <c r="K17" i="92"/>
  <c r="K23" i="92" s="1"/>
  <c r="AY37" i="84"/>
  <c r="BW37" i="84" s="1"/>
  <c r="K30" i="92" s="1"/>
  <c r="AY81" i="85"/>
  <c r="BA60" i="85"/>
  <c r="AZ66" i="85"/>
  <c r="BA28" i="85"/>
  <c r="BA29" i="85"/>
  <c r="BB24" i="85"/>
  <c r="BA27" i="85"/>
  <c r="BA30" i="85" s="1"/>
  <c r="BA78" i="85" s="1"/>
  <c r="AY35" i="84"/>
  <c r="BW35" i="84" s="1"/>
  <c r="K28" i="92" s="1"/>
  <c r="AY78" i="85"/>
  <c r="AC42" i="84"/>
  <c r="AZ111" i="84"/>
  <c r="AY111" i="84"/>
  <c r="AX77" i="85"/>
  <c r="AX34" i="84"/>
  <c r="BW34" i="84" s="1"/>
  <c r="AV69" i="85"/>
  <c r="AV71" i="85" s="1"/>
  <c r="AV36" i="84"/>
  <c r="BA21" i="84"/>
  <c r="BA70" i="84" s="1"/>
  <c r="BA94" i="84" s="1"/>
  <c r="AY23" i="84"/>
  <c r="BW23" i="84" s="1"/>
  <c r="BA9" i="84"/>
  <c r="AY60" i="84"/>
  <c r="BW60" i="84" s="1"/>
  <c r="BW59" i="84"/>
  <c r="BG19" i="84"/>
  <c r="BH18" i="84"/>
  <c r="K12" i="92"/>
  <c r="BB8" i="84"/>
  <c r="AZ62" i="84"/>
  <c r="AZ59" i="84"/>
  <c r="AZ23" i="84"/>
  <c r="BH32" i="85"/>
  <c r="BH52" i="84" s="1"/>
  <c r="AY4" i="85"/>
  <c r="AY50" i="84" s="1"/>
  <c r="BW50" i="84" s="1"/>
  <c r="AV128" i="84"/>
  <c r="AW87" i="84"/>
  <c r="AY77" i="85"/>
  <c r="AT40" i="84"/>
  <c r="BH79" i="85"/>
  <c r="AR96" i="84"/>
  <c r="AR99" i="84" s="1"/>
  <c r="AS73" i="84"/>
  <c r="AS112" i="84" s="1"/>
  <c r="BJ33" i="85"/>
  <c r="BI35" i="85"/>
  <c r="BI40" i="85" s="1"/>
  <c r="BG113" i="84"/>
  <c r="AW53" i="84"/>
  <c r="AW49" i="84" s="1"/>
  <c r="AV80" i="85"/>
  <c r="AU39" i="84"/>
  <c r="AU40" i="84" s="1"/>
  <c r="AW57" i="85"/>
  <c r="BA8" i="85"/>
  <c r="BA38" i="84" s="1"/>
  <c r="AZ14" i="85"/>
  <c r="AZ19" i="85" s="1"/>
  <c r="AZ34" i="84" s="1"/>
  <c r="AR112" i="84"/>
  <c r="AW85" i="84"/>
  <c r="AX49" i="85"/>
  <c r="AX76" i="85"/>
  <c r="AY43" i="85"/>
  <c r="AX48" i="85"/>
  <c r="AU56" i="84"/>
  <c r="AU120" i="84"/>
  <c r="BA22" i="85" l="1"/>
  <c r="BA51" i="84" s="1"/>
  <c r="BC24" i="85"/>
  <c r="BB29" i="85"/>
  <c r="BB28" i="85"/>
  <c r="BB27" i="85"/>
  <c r="BB22" i="85" s="1"/>
  <c r="BB51" i="84" s="1"/>
  <c r="AZ37" i="84"/>
  <c r="AZ81" i="85"/>
  <c r="BB60" i="85"/>
  <c r="BA66" i="85"/>
  <c r="BA35" i="84"/>
  <c r="BC27" i="85"/>
  <c r="AC108" i="84"/>
  <c r="AC75" i="84"/>
  <c r="BA111" i="84"/>
  <c r="AW69" i="85"/>
  <c r="AW71" i="85" s="1"/>
  <c r="AW36" i="84"/>
  <c r="BA22" i="84"/>
  <c r="BA23" i="84" s="1"/>
  <c r="BB9" i="84"/>
  <c r="BB10" i="84" s="1"/>
  <c r="BA29" i="84"/>
  <c r="BB21" i="84"/>
  <c r="BB70" i="84" s="1"/>
  <c r="BB94" i="84" s="1"/>
  <c r="BA10" i="84"/>
  <c r="BH19" i="84"/>
  <c r="BI18" i="84"/>
  <c r="BA59" i="84"/>
  <c r="BA60" i="84" s="1"/>
  <c r="AZ60" i="84"/>
  <c r="BA62" i="84"/>
  <c r="BC8" i="84"/>
  <c r="K53" i="92"/>
  <c r="K54" i="92" s="1"/>
  <c r="BI32" i="85"/>
  <c r="BI52" i="84" s="1"/>
  <c r="AX87" i="84"/>
  <c r="AW128" i="84"/>
  <c r="AX57" i="85"/>
  <c r="AX36" i="84" s="1"/>
  <c r="BI79" i="85"/>
  <c r="AZ77" i="85"/>
  <c r="AW80" i="85"/>
  <c r="AW39" i="84"/>
  <c r="AW40" i="84" s="1"/>
  <c r="AZ43" i="85"/>
  <c r="AY49" i="85"/>
  <c r="AY76" i="85"/>
  <c r="AY48" i="85"/>
  <c r="AX85" i="84"/>
  <c r="AZ4" i="85"/>
  <c r="AZ50" i="84" s="1"/>
  <c r="BK33" i="85"/>
  <c r="BJ35" i="85"/>
  <c r="BJ32" i="85" s="1"/>
  <c r="BJ52" i="84" s="1"/>
  <c r="AV56" i="84"/>
  <c r="AV120" i="84"/>
  <c r="AW56" i="84"/>
  <c r="AW120" i="84"/>
  <c r="AS96" i="84"/>
  <c r="AS99" i="84" s="1"/>
  <c r="AT73" i="84"/>
  <c r="AV39" i="84"/>
  <c r="AV40" i="84" s="1"/>
  <c r="AX53" i="84"/>
  <c r="AX49" i="84" s="1"/>
  <c r="BB8" i="85"/>
  <c r="BB38" i="84" s="1"/>
  <c r="BA14" i="85"/>
  <c r="BA19" i="85" s="1"/>
  <c r="BA34" i="84" s="1"/>
  <c r="BC22" i="85" l="1"/>
  <c r="BB30" i="85"/>
  <c r="AX80" i="85"/>
  <c r="BC60" i="85"/>
  <c r="BB66" i="85"/>
  <c r="BB35" i="84"/>
  <c r="BB78" i="85"/>
  <c r="BA37" i="84"/>
  <c r="BA81" i="85"/>
  <c r="BC28" i="85"/>
  <c r="BC29" i="85"/>
  <c r="BC51" i="84"/>
  <c r="BD24" i="85"/>
  <c r="AD42" i="84"/>
  <c r="BB111" i="84"/>
  <c r="BB22" i="84"/>
  <c r="BB23" i="84" s="1"/>
  <c r="BC9" i="84"/>
  <c r="BB29" i="84"/>
  <c r="BC10" i="84"/>
  <c r="BC21" i="84"/>
  <c r="BC70" i="84" s="1"/>
  <c r="BC94" i="84" s="1"/>
  <c r="BI19" i="84"/>
  <c r="BJ18" i="84"/>
  <c r="BD8" i="84"/>
  <c r="BB62" i="84"/>
  <c r="BB59" i="84"/>
  <c r="AX69" i="85"/>
  <c r="AX71" i="85" s="1"/>
  <c r="BA4" i="85"/>
  <c r="BA50" i="84" s="1"/>
  <c r="AY87" i="84"/>
  <c r="AX128" i="84"/>
  <c r="AX56" i="84"/>
  <c r="AX120" i="84"/>
  <c r="BC8" i="85"/>
  <c r="BC38" i="84" s="1"/>
  <c r="BB14" i="85"/>
  <c r="BB4" i="85" s="1"/>
  <c r="BB50" i="84" s="1"/>
  <c r="BK35" i="85"/>
  <c r="BK32" i="85" s="1"/>
  <c r="BK52" i="84" s="1"/>
  <c r="BY52" i="84" s="1"/>
  <c r="AY85" i="84"/>
  <c r="AU73" i="84"/>
  <c r="AT96" i="84"/>
  <c r="AT99" i="84" s="1"/>
  <c r="BI113" i="84"/>
  <c r="AY53" i="84"/>
  <c r="BW53" i="84" s="1"/>
  <c r="AZ49" i="85"/>
  <c r="BA43" i="85"/>
  <c r="AZ76" i="85"/>
  <c r="AZ48" i="85"/>
  <c r="BA77" i="85"/>
  <c r="BH113" i="84"/>
  <c r="BJ40" i="85"/>
  <c r="AY57" i="85"/>
  <c r="AT112" i="84"/>
  <c r="BC30" i="85" l="1"/>
  <c r="BC35" i="84"/>
  <c r="BC78" i="85"/>
  <c r="BB37" i="84"/>
  <c r="BB81" i="85"/>
  <c r="BD60" i="85"/>
  <c r="BC66" i="85"/>
  <c r="BD29" i="85"/>
  <c r="BE24" i="85"/>
  <c r="BD28" i="85"/>
  <c r="BD27" i="85"/>
  <c r="BD30" i="85" s="1"/>
  <c r="BE27" i="85"/>
  <c r="AD108" i="84"/>
  <c r="AD75" i="84"/>
  <c r="BC111" i="84"/>
  <c r="AY69" i="85"/>
  <c r="AY71" i="85" s="1"/>
  <c r="AY36" i="84"/>
  <c r="BC22" i="84"/>
  <c r="BD9" i="84"/>
  <c r="BC29" i="84"/>
  <c r="BD10" i="84"/>
  <c r="BD21" i="84"/>
  <c r="BD70" i="84" s="1"/>
  <c r="BD94" i="84" s="1"/>
  <c r="BB60" i="84"/>
  <c r="BK18" i="84"/>
  <c r="BJ19" i="84"/>
  <c r="BC62" i="84"/>
  <c r="BC59" i="84"/>
  <c r="BC60" i="84" s="1"/>
  <c r="BC23" i="84"/>
  <c r="BE8" i="84"/>
  <c r="BB19" i="85"/>
  <c r="K27" i="92"/>
  <c r="AZ87" i="84"/>
  <c r="AY128" i="84"/>
  <c r="BW36" i="84"/>
  <c r="K29" i="92" s="1"/>
  <c r="AY80" i="85"/>
  <c r="BA49" i="85"/>
  <c r="BB43" i="85"/>
  <c r="BA76" i="85"/>
  <c r="BA48" i="85"/>
  <c r="AV73" i="84"/>
  <c r="AV112" i="84" s="1"/>
  <c r="AU96" i="84"/>
  <c r="AU99" i="84" s="1"/>
  <c r="AY49" i="84"/>
  <c r="AX39" i="84"/>
  <c r="AX40" i="84" s="1"/>
  <c r="BJ79" i="85"/>
  <c r="AZ57" i="85"/>
  <c r="BK40" i="85"/>
  <c r="AZ53" i="84"/>
  <c r="BJ113" i="84"/>
  <c r="AU112" i="84"/>
  <c r="AZ85" i="84"/>
  <c r="BD8" i="85"/>
  <c r="BD38" i="84" s="1"/>
  <c r="BC14" i="85"/>
  <c r="BC19" i="85" s="1"/>
  <c r="BC34" i="84" s="1"/>
  <c r="BE22" i="85" l="1"/>
  <c r="BD22" i="85"/>
  <c r="BD51" i="84" s="1"/>
  <c r="BD35" i="84"/>
  <c r="BD78" i="85"/>
  <c r="BF24" i="85"/>
  <c r="BE28" i="85"/>
  <c r="BE29" i="85"/>
  <c r="BE51" i="84"/>
  <c r="BE60" i="85"/>
  <c r="BD66" i="85"/>
  <c r="BE30" i="85"/>
  <c r="BC37" i="84"/>
  <c r="BC81" i="85"/>
  <c r="AE42" i="84"/>
  <c r="BD111" i="84"/>
  <c r="AZ69" i="85"/>
  <c r="AZ71" i="85" s="1"/>
  <c r="AZ36" i="84"/>
  <c r="BB77" i="85"/>
  <c r="BB34" i="84"/>
  <c r="BD22" i="84"/>
  <c r="BD23" i="84" s="1"/>
  <c r="BE9" i="84"/>
  <c r="BD29" i="84"/>
  <c r="BE10" i="84"/>
  <c r="BE21" i="84"/>
  <c r="BE70" i="84" s="1"/>
  <c r="BE94" i="84" s="1"/>
  <c r="BK19" i="84"/>
  <c r="BY18" i="84"/>
  <c r="M16" i="92" s="1"/>
  <c r="M22" i="92" s="1"/>
  <c r="BF8" i="84"/>
  <c r="BD59" i="84"/>
  <c r="BD60" i="84" s="1"/>
  <c r="BD62" i="84"/>
  <c r="BA57" i="85"/>
  <c r="BA80" i="85" s="1"/>
  <c r="BW38" i="84"/>
  <c r="K31" i="92" s="1"/>
  <c r="I33" i="92" s="1"/>
  <c r="BA87" i="84"/>
  <c r="AZ128" i="84"/>
  <c r="BC4" i="85"/>
  <c r="BC50" i="84" s="1"/>
  <c r="BC77" i="85"/>
  <c r="BA85" i="84"/>
  <c r="BB76" i="85"/>
  <c r="BB49" i="85"/>
  <c r="BC43" i="85"/>
  <c r="BB48" i="85"/>
  <c r="BE8" i="85"/>
  <c r="BE38" i="84" s="1"/>
  <c r="BD14" i="85"/>
  <c r="BD4" i="85" s="1"/>
  <c r="BD50" i="84" s="1"/>
  <c r="AZ49" i="84"/>
  <c r="AZ80" i="85"/>
  <c r="AW73" i="84"/>
  <c r="AW112" i="84" s="1"/>
  <c r="AV96" i="84"/>
  <c r="AV99" i="84" s="1"/>
  <c r="BK113" i="84"/>
  <c r="BK79" i="85"/>
  <c r="BW49" i="84"/>
  <c r="BA53" i="84"/>
  <c r="K32" i="92" l="1"/>
  <c r="BE35" i="84"/>
  <c r="BE78" i="85"/>
  <c r="BF60" i="85"/>
  <c r="BE66" i="85"/>
  <c r="BF28" i="85"/>
  <c r="BG24" i="85"/>
  <c r="BF29" i="85"/>
  <c r="BF27" i="85"/>
  <c r="BF30" i="85" s="1"/>
  <c r="BD37" i="84"/>
  <c r="BD81" i="85"/>
  <c r="AE108" i="84"/>
  <c r="AE75" i="84"/>
  <c r="BE111" i="84"/>
  <c r="BA69" i="85"/>
  <c r="BA71" i="85" s="1"/>
  <c r="BA36" i="84"/>
  <c r="BF21" i="84"/>
  <c r="BF70" i="84" s="1"/>
  <c r="BF94" i="84" s="1"/>
  <c r="BE22" i="84"/>
  <c r="BF9" i="84"/>
  <c r="BE29" i="84"/>
  <c r="AY39" i="84"/>
  <c r="BW39" i="84" s="1"/>
  <c r="BE62" i="84"/>
  <c r="BE59" i="84"/>
  <c r="BE60" i="84" s="1"/>
  <c r="BE23" i="84"/>
  <c r="BG8" i="84"/>
  <c r="BB57" i="85"/>
  <c r="BD19" i="85"/>
  <c r="BB87" i="84"/>
  <c r="BA128" i="84"/>
  <c r="BA49" i="84"/>
  <c r="AX73" i="84"/>
  <c r="AX112" i="84" s="1"/>
  <c r="AW96" i="84"/>
  <c r="AW99" i="84" s="1"/>
  <c r="BF8" i="85"/>
  <c r="BF38" i="84" s="1"/>
  <c r="BE14" i="85"/>
  <c r="BE4" i="85" s="1"/>
  <c r="BE50" i="84" s="1"/>
  <c r="BB53" i="84"/>
  <c r="BB49" i="84" s="1"/>
  <c r="BD43" i="85"/>
  <c r="BC49" i="85"/>
  <c r="BC76" i="85"/>
  <c r="BC48" i="85"/>
  <c r="BB85" i="84"/>
  <c r="AY120" i="84"/>
  <c r="AY56" i="84"/>
  <c r="BW56" i="84" s="1"/>
  <c r="N22" i="92" l="1"/>
  <c r="BF22" i="85"/>
  <c r="BF51" i="84" s="1"/>
  <c r="BF35" i="84"/>
  <c r="BF78" i="85"/>
  <c r="BG29" i="85"/>
  <c r="BH24" i="85"/>
  <c r="BG27" i="85"/>
  <c r="BG22" i="85" s="1"/>
  <c r="BG51" i="84" s="1"/>
  <c r="BG28" i="85"/>
  <c r="BG60" i="85"/>
  <c r="BF66" i="85"/>
  <c r="BE37" i="84"/>
  <c r="BE81" i="85"/>
  <c r="AF42" i="84"/>
  <c r="BF111" i="84"/>
  <c r="BB69" i="85"/>
  <c r="BB71" i="85" s="1"/>
  <c r="BB36" i="84"/>
  <c r="BB80" i="85"/>
  <c r="BD77" i="85"/>
  <c r="BD34" i="84"/>
  <c r="BF22" i="84"/>
  <c r="BF23" i="84" s="1"/>
  <c r="BG9" i="84"/>
  <c r="BF29" i="84"/>
  <c r="BG10" i="84"/>
  <c r="BG21" i="84"/>
  <c r="BG70" i="84" s="1"/>
  <c r="BG94" i="84" s="1"/>
  <c r="AY40" i="84"/>
  <c r="BF10" i="84"/>
  <c r="K24" i="92"/>
  <c r="L23" i="92"/>
  <c r="BF62" i="84"/>
  <c r="BF59" i="84"/>
  <c r="BF60" i="84" s="1"/>
  <c r="BH8" i="84"/>
  <c r="BY19" i="84"/>
  <c r="BB128" i="84"/>
  <c r="BC87" i="84"/>
  <c r="BE19" i="85"/>
  <c r="BE34" i="84" s="1"/>
  <c r="BD76" i="85"/>
  <c r="BE43" i="85"/>
  <c r="BD49" i="85"/>
  <c r="BD48" i="85"/>
  <c r="BA120" i="84"/>
  <c r="BA56" i="84"/>
  <c r="BC53" i="84"/>
  <c r="BC49" i="84" s="1"/>
  <c r="BB56" i="84"/>
  <c r="BB120" i="84"/>
  <c r="BG8" i="85"/>
  <c r="BG38" i="84" s="1"/>
  <c r="BF14" i="85"/>
  <c r="BF4" i="85" s="1"/>
  <c r="BF50" i="84" s="1"/>
  <c r="BC85" i="84"/>
  <c r="BC57" i="85"/>
  <c r="AX96" i="84"/>
  <c r="AX99" i="84" s="1"/>
  <c r="AY73" i="84"/>
  <c r="AY112" i="84" s="1"/>
  <c r="AZ56" i="84"/>
  <c r="AZ120" i="84"/>
  <c r="AZ39" i="84"/>
  <c r="BG30" i="85" l="1"/>
  <c r="BF37" i="84"/>
  <c r="BF81" i="85"/>
  <c r="BH60" i="85"/>
  <c r="BG66" i="85"/>
  <c r="BI24" i="85"/>
  <c r="BH29" i="85"/>
  <c r="BH28" i="85"/>
  <c r="BH27" i="85"/>
  <c r="BH30" i="85" s="1"/>
  <c r="BW40" i="84"/>
  <c r="AF108" i="84"/>
  <c r="AF75" i="84"/>
  <c r="BG111" i="84"/>
  <c r="BC69" i="85"/>
  <c r="BC71" i="85" s="1"/>
  <c r="BC36" i="84"/>
  <c r="BH21" i="84"/>
  <c r="BH70" i="84" s="1"/>
  <c r="BH94" i="84" s="1"/>
  <c r="BG22" i="84"/>
  <c r="BH9" i="84"/>
  <c r="BG29" i="84"/>
  <c r="BG59" i="84"/>
  <c r="BG60" i="84" s="1"/>
  <c r="BG62" i="84"/>
  <c r="BG23" i="84"/>
  <c r="BI8" i="84"/>
  <c r="BC128" i="84"/>
  <c r="BD87" i="84"/>
  <c r="BF19" i="85"/>
  <c r="BD85" i="84"/>
  <c r="BC56" i="84"/>
  <c r="BC120" i="84"/>
  <c r="BC80" i="85"/>
  <c r="BA39" i="84"/>
  <c r="BA40" i="84" s="1"/>
  <c r="BF43" i="85"/>
  <c r="BE49" i="85"/>
  <c r="BE76" i="85"/>
  <c r="BE48" i="85"/>
  <c r="BD53" i="84"/>
  <c r="BD49" i="84" s="1"/>
  <c r="AY96" i="84"/>
  <c r="AY99" i="84" s="1"/>
  <c r="AZ73" i="84"/>
  <c r="AZ112" i="84" s="1"/>
  <c r="BD57" i="85"/>
  <c r="AZ40" i="84"/>
  <c r="BH8" i="85"/>
  <c r="BH38" i="84" s="1"/>
  <c r="BG14" i="85"/>
  <c r="BG19" i="85" s="1"/>
  <c r="BG34" i="84" s="1"/>
  <c r="BE77" i="85"/>
  <c r="BH22" i="85" l="1"/>
  <c r="BH51" i="84" s="1"/>
  <c r="BG35" i="84"/>
  <c r="BG78" i="85"/>
  <c r="BH35" i="84"/>
  <c r="BH78" i="85"/>
  <c r="BG37" i="84"/>
  <c r="BG81" i="85"/>
  <c r="BI60" i="85"/>
  <c r="BH66" i="85"/>
  <c r="BJ24" i="85"/>
  <c r="BI28" i="85"/>
  <c r="BI29" i="85"/>
  <c r="BI27" i="85"/>
  <c r="BI30" i="85" s="1"/>
  <c r="BI35" i="84" s="1"/>
  <c r="BJ27" i="85"/>
  <c r="AG42" i="84"/>
  <c r="AG75" i="84" s="1"/>
  <c r="BH111" i="84"/>
  <c r="BD69" i="85"/>
  <c r="BD71" i="85" s="1"/>
  <c r="BD36" i="84"/>
  <c r="BF77" i="85"/>
  <c r="BF34" i="84"/>
  <c r="BH22" i="84"/>
  <c r="BH23" i="84" s="1"/>
  <c r="BI9" i="84"/>
  <c r="BH29" i="84"/>
  <c r="BI10" i="84"/>
  <c r="BI21" i="84"/>
  <c r="BI70" i="84" s="1"/>
  <c r="BI94" i="84" s="1"/>
  <c r="BH10" i="84"/>
  <c r="BJ8" i="84"/>
  <c r="BH59" i="84"/>
  <c r="BH60" i="84" s="1"/>
  <c r="BH62" i="84"/>
  <c r="BD128" i="84"/>
  <c r="BE87" i="84"/>
  <c r="BG77" i="85"/>
  <c r="BG4" i="85"/>
  <c r="BG50" i="84" s="1"/>
  <c r="BD80" i="85"/>
  <c r="BF49" i="85"/>
  <c r="BG43" i="85"/>
  <c r="BF76" i="85"/>
  <c r="BF48" i="85"/>
  <c r="BI8" i="85"/>
  <c r="BI38" i="84" s="1"/>
  <c r="BH14" i="85"/>
  <c r="BH19" i="85" s="1"/>
  <c r="BH34" i="84" s="1"/>
  <c r="BB39" i="84"/>
  <c r="BE57" i="85"/>
  <c r="BA73" i="84"/>
  <c r="AZ96" i="84"/>
  <c r="AZ99" i="84" s="1"/>
  <c r="BE53" i="84"/>
  <c r="BE49" i="84" s="1"/>
  <c r="BE85" i="84"/>
  <c r="BC39" i="84"/>
  <c r="BC40" i="84" s="1"/>
  <c r="BA112" i="84" l="1"/>
  <c r="BB73" i="84"/>
  <c r="BJ22" i="85"/>
  <c r="BI22" i="85"/>
  <c r="BI51" i="84" s="1"/>
  <c r="BI78" i="85"/>
  <c r="BJ60" i="85"/>
  <c r="BI66" i="85"/>
  <c r="BJ29" i="85"/>
  <c r="BJ51" i="84"/>
  <c r="BK24" i="85"/>
  <c r="BJ28" i="85"/>
  <c r="BJ30" i="85" s="1"/>
  <c r="BK27" i="85"/>
  <c r="BH37" i="84"/>
  <c r="BH81" i="85"/>
  <c r="AH42" i="84"/>
  <c r="AG108" i="84"/>
  <c r="BI111" i="84"/>
  <c r="BE69" i="85"/>
  <c r="BE71" i="85" s="1"/>
  <c r="BE36" i="84"/>
  <c r="BI22" i="84"/>
  <c r="BI23" i="84" s="1"/>
  <c r="BI29" i="84"/>
  <c r="BJ9" i="84"/>
  <c r="BJ10" i="84"/>
  <c r="BJ21" i="84"/>
  <c r="BJ70" i="84" s="1"/>
  <c r="BJ94" i="84" s="1"/>
  <c r="BI62" i="84"/>
  <c r="BI59" i="84"/>
  <c r="BI60" i="84" s="1"/>
  <c r="BK8" i="84"/>
  <c r="BD39" i="84"/>
  <c r="BD40" i="84" s="1"/>
  <c r="BF57" i="85"/>
  <c r="BF87" i="84"/>
  <c r="BE128" i="84"/>
  <c r="BH77" i="85"/>
  <c r="BF85" i="84"/>
  <c r="BE80" i="85"/>
  <c r="BH4" i="85"/>
  <c r="BH50" i="84" s="1"/>
  <c r="BG76" i="85"/>
  <c r="BH43" i="85"/>
  <c r="BG49" i="85"/>
  <c r="BG48" i="85"/>
  <c r="BB112" i="84"/>
  <c r="BA96" i="84"/>
  <c r="BA99" i="84" s="1"/>
  <c r="BB40" i="84"/>
  <c r="BI14" i="85"/>
  <c r="BI4" i="85" s="1"/>
  <c r="BI50" i="84" s="1"/>
  <c r="BJ8" i="85"/>
  <c r="BJ38" i="84" s="1"/>
  <c r="BF53" i="84"/>
  <c r="BF49" i="84" s="1"/>
  <c r="BD56" i="84"/>
  <c r="BD120" i="84"/>
  <c r="BK22" i="85" l="1"/>
  <c r="BJ35" i="84"/>
  <c r="BJ78" i="85"/>
  <c r="BK29" i="85"/>
  <c r="BK28" i="85"/>
  <c r="BK30" i="85" s="1"/>
  <c r="BK35" i="84" s="1"/>
  <c r="BK51" i="84"/>
  <c r="BY51" i="84" s="1"/>
  <c r="BI37" i="84"/>
  <c r="BI81" i="85"/>
  <c r="BK60" i="85"/>
  <c r="BK66" i="85" s="1"/>
  <c r="BJ66" i="85"/>
  <c r="AH108" i="84"/>
  <c r="AH75" i="84"/>
  <c r="BY35" i="84"/>
  <c r="BJ111" i="84"/>
  <c r="BK78" i="85"/>
  <c r="BF80" i="85"/>
  <c r="BF36" i="84"/>
  <c r="BJ22" i="84"/>
  <c r="BK9" i="84"/>
  <c r="BJ29" i="84"/>
  <c r="BK10" i="84"/>
  <c r="BK21" i="84"/>
  <c r="BJ62" i="84"/>
  <c r="BJ59" i="84"/>
  <c r="BJ60" i="84" s="1"/>
  <c r="BJ23" i="84"/>
  <c r="BY10" i="84"/>
  <c r="BY8" i="84"/>
  <c r="M11" i="92" s="1"/>
  <c r="BF69" i="85"/>
  <c r="BF71" i="85" s="1"/>
  <c r="BG87" i="84"/>
  <c r="BF128" i="84"/>
  <c r="BI19" i="85"/>
  <c r="BC73" i="84"/>
  <c r="BC112" i="84" s="1"/>
  <c r="BB96" i="84"/>
  <c r="BB99" i="84" s="1"/>
  <c r="BH76" i="85"/>
  <c r="BH49" i="85"/>
  <c r="BI43" i="85"/>
  <c r="BH48" i="85"/>
  <c r="BG85" i="84"/>
  <c r="BF56" i="84"/>
  <c r="BF120" i="84"/>
  <c r="BJ14" i="85"/>
  <c r="BJ19" i="85" s="1"/>
  <c r="BJ34" i="84" s="1"/>
  <c r="BK8" i="85"/>
  <c r="BK38" i="84" s="1"/>
  <c r="BE39" i="84"/>
  <c r="BG53" i="84"/>
  <c r="BG49" i="84" s="1"/>
  <c r="BG57" i="85"/>
  <c r="BE56" i="84"/>
  <c r="BE120" i="84"/>
  <c r="M53" i="92" l="1"/>
  <c r="M54" i="92" s="1"/>
  <c r="M12" i="92"/>
  <c r="M28" i="92"/>
  <c r="BJ37" i="84"/>
  <c r="BJ81" i="85"/>
  <c r="BK37" i="84"/>
  <c r="BK81" i="85"/>
  <c r="AI42" i="84"/>
  <c r="BY21" i="84"/>
  <c r="BK70" i="84"/>
  <c r="BI77" i="85"/>
  <c r="BI34" i="84"/>
  <c r="BG69" i="85"/>
  <c r="BG71" i="85" s="1"/>
  <c r="BG36" i="84"/>
  <c r="BK22" i="84"/>
  <c r="BY22" i="84" s="1"/>
  <c r="BY9" i="84"/>
  <c r="BK29" i="84"/>
  <c r="BY29" i="84" s="1"/>
  <c r="BK59" i="84"/>
  <c r="BK62" i="84"/>
  <c r="BY62" i="84" s="1"/>
  <c r="BH87" i="84"/>
  <c r="BG128" i="84"/>
  <c r="BJ77" i="85"/>
  <c r="BJ4" i="85"/>
  <c r="BJ50" i="84" s="1"/>
  <c r="BI49" i="85"/>
  <c r="BI76" i="85"/>
  <c r="BJ43" i="85"/>
  <c r="BI48" i="85"/>
  <c r="BI57" i="85" s="1"/>
  <c r="BG80" i="85"/>
  <c r="BF39" i="84"/>
  <c r="BK14" i="85"/>
  <c r="BK19" i="85" s="1"/>
  <c r="BK34" i="84" s="1"/>
  <c r="BY34" i="84" s="1"/>
  <c r="M27" i="92" s="1"/>
  <c r="BH85" i="84"/>
  <c r="BC96" i="84"/>
  <c r="BC99" i="84" s="1"/>
  <c r="BD73" i="84"/>
  <c r="BE40" i="84"/>
  <c r="BH53" i="84"/>
  <c r="BH49" i="84" s="1"/>
  <c r="BG56" i="84"/>
  <c r="BG120" i="84"/>
  <c r="BH57" i="85"/>
  <c r="K18" i="92" l="1"/>
  <c r="M17" i="92"/>
  <c r="BK23" i="84"/>
  <c r="BY23" i="84" s="1"/>
  <c r="AI108" i="84"/>
  <c r="AI75" i="84"/>
  <c r="BK111" i="84"/>
  <c r="BK94" i="84"/>
  <c r="BI69" i="85"/>
  <c r="BI36" i="84"/>
  <c r="BH69" i="85"/>
  <c r="BH71" i="85" s="1"/>
  <c r="BH36" i="84"/>
  <c r="BK60" i="84"/>
  <c r="BY60" i="84" s="1"/>
  <c r="BY59" i="84"/>
  <c r="BG39" i="84"/>
  <c r="BG40" i="84" s="1"/>
  <c r="BI87" i="84"/>
  <c r="BH128" i="84"/>
  <c r="BK4" i="85"/>
  <c r="BK50" i="84" s="1"/>
  <c r="BY50" i="84" s="1"/>
  <c r="BF40" i="84"/>
  <c r="BH56" i="84"/>
  <c r="BH120" i="84"/>
  <c r="BH80" i="85"/>
  <c r="BD96" i="84"/>
  <c r="BD99" i="84" s="1"/>
  <c r="BE73" i="84"/>
  <c r="BI85" i="84"/>
  <c r="BK43" i="85"/>
  <c r="BJ49" i="85"/>
  <c r="BJ76" i="85"/>
  <c r="BJ48" i="85"/>
  <c r="BK77" i="85"/>
  <c r="BI80" i="85"/>
  <c r="BD112" i="84"/>
  <c r="BI53" i="84"/>
  <c r="BI49" i="84" s="1"/>
  <c r="M18" i="92" l="1"/>
  <c r="M23" i="92"/>
  <c r="AJ42" i="84"/>
  <c r="AJ75" i="84" s="1"/>
  <c r="BI39" i="84"/>
  <c r="BI40" i="84" s="1"/>
  <c r="BI71" i="85"/>
  <c r="BI128" i="84"/>
  <c r="BJ87" i="84"/>
  <c r="BI56" i="84"/>
  <c r="BY56" i="84" s="1"/>
  <c r="BI120" i="84"/>
  <c r="BH39" i="84"/>
  <c r="BJ53" i="84"/>
  <c r="BJ49" i="84" s="1"/>
  <c r="BF73" i="84"/>
  <c r="BF112" i="84" s="1"/>
  <c r="BE96" i="84"/>
  <c r="BE99" i="84" s="1"/>
  <c r="BE112" i="84"/>
  <c r="BK76" i="85"/>
  <c r="BK49" i="85"/>
  <c r="BK48" i="85"/>
  <c r="BJ57" i="85"/>
  <c r="BJ85" i="84"/>
  <c r="N23" i="92" l="1"/>
  <c r="M24" i="92"/>
  <c r="AK42" i="84"/>
  <c r="AJ108" i="84"/>
  <c r="BJ69" i="85"/>
  <c r="BJ71" i="85" s="1"/>
  <c r="BJ36" i="84"/>
  <c r="BK57" i="85"/>
  <c r="BK80" i="85" s="1"/>
  <c r="BK87" i="84"/>
  <c r="BJ128" i="84"/>
  <c r="BK85" i="84"/>
  <c r="BJ80" i="85"/>
  <c r="BK53" i="84"/>
  <c r="BY53" i="84" s="1"/>
  <c r="BG73" i="84"/>
  <c r="BF96" i="84"/>
  <c r="BF99" i="84" s="1"/>
  <c r="BH40" i="84"/>
  <c r="AK108" i="84" l="1"/>
  <c r="AK75" i="84"/>
  <c r="BK69" i="85"/>
  <c r="BK71" i="85" s="1"/>
  <c r="BK36" i="84"/>
  <c r="BK128" i="84"/>
  <c r="BG96" i="84"/>
  <c r="BG99" i="84" s="1"/>
  <c r="BH73" i="84"/>
  <c r="BK49" i="84"/>
  <c r="BJ39" i="84"/>
  <c r="BJ40" i="84" s="1"/>
  <c r="BG112" i="84"/>
  <c r="AL42" i="84" l="1"/>
  <c r="BY49" i="84"/>
  <c r="BY38" i="84"/>
  <c r="M31" i="92" s="1"/>
  <c r="M32" i="92" s="1"/>
  <c r="M33" i="92" s="1"/>
  <c r="BH96" i="84"/>
  <c r="BH99" i="84" s="1"/>
  <c r="BI73" i="84"/>
  <c r="K33" i="92"/>
  <c r="BK39" i="84"/>
  <c r="BH112" i="84"/>
  <c r="AL108" i="84" l="1"/>
  <c r="AL75" i="84"/>
  <c r="BJ73" i="84"/>
  <c r="BI96" i="84"/>
  <c r="BI99" i="84" s="1"/>
  <c r="BK40" i="84"/>
  <c r="BY39" i="84"/>
  <c r="BI112" i="84"/>
  <c r="AM42" i="84" l="1"/>
  <c r="BK73" i="84"/>
  <c r="BK96" i="84" s="1"/>
  <c r="BK99" i="84" s="1"/>
  <c r="BJ96" i="84"/>
  <c r="BJ99" i="84" s="1"/>
  <c r="BY40" i="84"/>
  <c r="BJ112" i="84"/>
  <c r="AM108" i="84" l="1"/>
  <c r="BU42" i="84"/>
  <c r="I37" i="92" s="1"/>
  <c r="AM75" i="84"/>
  <c r="BK112" i="84"/>
  <c r="AN42" i="84" l="1"/>
  <c r="O13" i="97"/>
  <c r="AN108" i="84" l="1"/>
  <c r="AN75" i="84"/>
  <c r="AO42" i="84" l="1"/>
  <c r="AO108" i="84" l="1"/>
  <c r="AO75" i="84"/>
  <c r="AP42" i="84" l="1"/>
  <c r="AP108" i="84" l="1"/>
  <c r="AP75" i="84"/>
  <c r="AQ42" i="84" l="1"/>
  <c r="AQ108" i="84" l="1"/>
  <c r="AQ75" i="84"/>
  <c r="AR42" i="84" l="1"/>
  <c r="AR108" i="84" l="1"/>
  <c r="AR75" i="84"/>
  <c r="AS42" i="84" l="1"/>
  <c r="AS108" i="84" l="1"/>
  <c r="AS75" i="84"/>
  <c r="AT42" i="84" l="1"/>
  <c r="AT108" i="84" l="1"/>
  <c r="AT75" i="84"/>
  <c r="AU42" i="84" l="1"/>
  <c r="AU108" i="84" l="1"/>
  <c r="AU75" i="84"/>
  <c r="AV42" i="84" l="1"/>
  <c r="AV108" i="84" l="1"/>
  <c r="AV75" i="84"/>
  <c r="AW42" i="84" l="1"/>
  <c r="AW108" i="84" l="1"/>
  <c r="AW75" i="84"/>
  <c r="AX42" i="84" l="1"/>
  <c r="AX108" i="84" l="1"/>
  <c r="AX75" i="84"/>
  <c r="K13" i="97"/>
  <c r="D56" i="84"/>
  <c r="C17" i="102" s="1"/>
  <c r="C18" i="102" s="1"/>
  <c r="C21" i="102" s="1"/>
  <c r="D75" i="84"/>
  <c r="E42" i="84" s="1"/>
  <c r="D120" i="84"/>
  <c r="D130" i="84" s="1"/>
  <c r="D132" i="84" s="1"/>
  <c r="D69" i="84" l="1"/>
  <c r="G5" i="102"/>
  <c r="AY42" i="84"/>
  <c r="D63" i="84"/>
  <c r="D57" i="84"/>
  <c r="E131" i="84"/>
  <c r="E108" i="84"/>
  <c r="BQ42" i="84"/>
  <c r="E44" i="84" l="1"/>
  <c r="E55" i="84" s="1"/>
  <c r="E79" i="84" s="1"/>
  <c r="E83" i="84" s="1"/>
  <c r="AY108" i="84"/>
  <c r="BW42" i="84"/>
  <c r="K37" i="92" s="1"/>
  <c r="AY75" i="84"/>
  <c r="E57" i="84"/>
  <c r="E120" i="84"/>
  <c r="E56" i="84"/>
  <c r="C5" i="102"/>
  <c r="D74" i="84"/>
  <c r="D76" i="84" s="1"/>
  <c r="D92" i="84" s="1"/>
  <c r="D16" i="102" l="1"/>
  <c r="E115" i="84"/>
  <c r="E61" i="84"/>
  <c r="E45" i="84"/>
  <c r="AZ42" i="84"/>
  <c r="D17" i="102"/>
  <c r="D18" i="102" s="1"/>
  <c r="D21" i="102" s="1"/>
  <c r="E63" i="84"/>
  <c r="E88" i="84" l="1"/>
  <c r="E89" i="84" s="1"/>
  <c r="E106" i="84"/>
  <c r="E116" i="84" s="1"/>
  <c r="E130" i="84" s="1"/>
  <c r="E132" i="84" s="1"/>
  <c r="E46" i="84"/>
  <c r="AZ108" i="84"/>
  <c r="AZ75" i="84"/>
  <c r="E90" i="84"/>
  <c r="E101" i="84"/>
  <c r="E69" i="84" l="1"/>
  <c r="F131" i="84"/>
  <c r="BA42" i="84"/>
  <c r="D5" i="102" l="1"/>
  <c r="F44" i="84"/>
  <c r="E74" i="84"/>
  <c r="E76" i="84" s="1"/>
  <c r="E92" i="84" s="1"/>
  <c r="BA108" i="84"/>
  <c r="BA75" i="84"/>
  <c r="F55" i="84" l="1"/>
  <c r="F45" i="84"/>
  <c r="BB42" i="84"/>
  <c r="F106" i="84" l="1"/>
  <c r="F46" i="84"/>
  <c r="F88" i="84"/>
  <c r="F89" i="84" s="1"/>
  <c r="F79" i="84"/>
  <c r="E16" i="102"/>
  <c r="E18" i="102" s="1"/>
  <c r="E21" i="102" s="1"/>
  <c r="F63" i="84"/>
  <c r="F61" i="84"/>
  <c r="F57" i="84"/>
  <c r="BB108" i="84"/>
  <c r="BB75" i="84"/>
  <c r="F101" i="84" l="1"/>
  <c r="F83" i="84"/>
  <c r="F90" i="84" s="1"/>
  <c r="F115" i="84"/>
  <c r="F116" i="84" s="1"/>
  <c r="F130" i="84" s="1"/>
  <c r="F132" i="84" s="1"/>
  <c r="BC42" i="84"/>
  <c r="F69" i="84" l="1"/>
  <c r="G131" i="84"/>
  <c r="BC108" i="84"/>
  <c r="BC75" i="84"/>
  <c r="G44" i="84" l="1"/>
  <c r="F74" i="84"/>
  <c r="F76" i="84" s="1"/>
  <c r="F92" i="84" s="1"/>
  <c r="E5" i="102"/>
  <c r="BD42" i="84"/>
  <c r="G55" i="84" l="1"/>
  <c r="G45" i="84"/>
  <c r="BD108" i="84"/>
  <c r="BD75" i="84"/>
  <c r="G88" i="84" l="1"/>
  <c r="G89" i="84" s="1"/>
  <c r="G106" i="84"/>
  <c r="G46" i="84"/>
  <c r="G79" i="84"/>
  <c r="G61" i="84"/>
  <c r="G63" i="84"/>
  <c r="F16" i="102"/>
  <c r="F18" i="102" s="1"/>
  <c r="F21" i="102" s="1"/>
  <c r="G57" i="84"/>
  <c r="BE42" i="84"/>
  <c r="G115" i="84" l="1"/>
  <c r="G116" i="84" s="1"/>
  <c r="G130" i="84" s="1"/>
  <c r="G132" i="84" s="1"/>
  <c r="J5" i="102" s="1"/>
  <c r="G83" i="84"/>
  <c r="G90" i="84" s="1"/>
  <c r="G101" i="84"/>
  <c r="BE108" i="84"/>
  <c r="BE75" i="84"/>
  <c r="G69" i="84" l="1"/>
  <c r="H131" i="84"/>
  <c r="BF42" i="84"/>
  <c r="H44" i="84" l="1"/>
  <c r="F5" i="102"/>
  <c r="G74" i="84"/>
  <c r="G76" i="84" s="1"/>
  <c r="G92" i="84" s="1"/>
  <c r="BF108" i="84"/>
  <c r="BF75" i="84"/>
  <c r="H45" i="84" l="1"/>
  <c r="H55" i="84"/>
  <c r="BG42" i="84"/>
  <c r="H79" i="84" l="1"/>
  <c r="G16" i="102"/>
  <c r="G18" i="102" s="1"/>
  <c r="G21" i="102" s="1"/>
  <c r="H61" i="84"/>
  <c r="H57" i="84"/>
  <c r="H63" i="84"/>
  <c r="H88" i="84"/>
  <c r="H106" i="84"/>
  <c r="H46" i="84"/>
  <c r="BG108" i="84"/>
  <c r="BG75" i="84"/>
  <c r="H89" i="84" l="1"/>
  <c r="H115" i="84"/>
  <c r="H116" i="84" s="1"/>
  <c r="H130" i="84" s="1"/>
  <c r="H132" i="84" s="1"/>
  <c r="K5" i="102" s="1"/>
  <c r="H83" i="84"/>
  <c r="BH42" i="84"/>
  <c r="H69" i="84" l="1"/>
  <c r="I131" i="84"/>
  <c r="H90" i="84"/>
  <c r="H101" i="84"/>
  <c r="BH108" i="84"/>
  <c r="BH75" i="84"/>
  <c r="I44" i="84" l="1"/>
  <c r="H74" i="84"/>
  <c r="H76" i="84" s="1"/>
  <c r="H92" i="84" s="1"/>
  <c r="BI42" i="84"/>
  <c r="I55" i="84" l="1"/>
  <c r="I45" i="84"/>
  <c r="BI108" i="84"/>
  <c r="BI75" i="84"/>
  <c r="I106" i="84" l="1"/>
  <c r="I46" i="84"/>
  <c r="I88" i="84"/>
  <c r="I79" i="84"/>
  <c r="I57" i="84"/>
  <c r="H16" i="102"/>
  <c r="H18" i="102" s="1"/>
  <c r="H21" i="102" s="1"/>
  <c r="I61" i="84"/>
  <c r="I63" i="84"/>
  <c r="BJ42" i="84"/>
  <c r="I115" i="84" l="1"/>
  <c r="I116" i="84" s="1"/>
  <c r="I130" i="84" s="1"/>
  <c r="I132" i="84" s="1"/>
  <c r="L5" i="102" s="1"/>
  <c r="I83" i="84"/>
  <c r="I89" i="84"/>
  <c r="BJ108" i="84"/>
  <c r="BJ75" i="84"/>
  <c r="I101" i="84" l="1"/>
  <c r="I90" i="84"/>
  <c r="J131" i="84"/>
  <c r="I69" i="84"/>
  <c r="BK42" i="84"/>
  <c r="J44" i="84" l="1"/>
  <c r="J45" i="84" s="1"/>
  <c r="I74" i="84"/>
  <c r="I76" i="84" s="1"/>
  <c r="I92" i="84" s="1"/>
  <c r="BK108" i="84"/>
  <c r="BY42" i="84"/>
  <c r="M37" i="92" s="1"/>
  <c r="BK75" i="84"/>
  <c r="J55" i="84" l="1"/>
  <c r="J106" i="84" l="1"/>
  <c r="J46" i="84"/>
  <c r="J88" i="84"/>
  <c r="J79" i="84"/>
  <c r="J61" i="84"/>
  <c r="J57" i="84"/>
  <c r="I16" i="102"/>
  <c r="I18" i="102" s="1"/>
  <c r="I21" i="102" s="1"/>
  <c r="J63" i="84"/>
  <c r="J115" i="84" l="1"/>
  <c r="J83" i="84"/>
  <c r="J89" i="84"/>
  <c r="J116" i="84"/>
  <c r="J130" i="84" s="1"/>
  <c r="J132" i="84" s="1"/>
  <c r="M5" i="102" s="1"/>
  <c r="J69" i="84" l="1"/>
  <c r="J74" i="84" s="1"/>
  <c r="K131" i="84"/>
  <c r="J101" i="84"/>
  <c r="J90" i="84"/>
  <c r="K44" i="84" l="1"/>
  <c r="J76" i="84"/>
  <c r="J92" i="84" s="1"/>
  <c r="K45" i="84" l="1"/>
  <c r="K55" i="84"/>
  <c r="K79" i="84" l="1"/>
  <c r="K63" i="84"/>
  <c r="K57" i="84"/>
  <c r="K61" i="84"/>
  <c r="J16" i="102"/>
  <c r="J18" i="102" s="1"/>
  <c r="J21" i="102" s="1"/>
  <c r="K106" i="84"/>
  <c r="K46" i="84"/>
  <c r="K88" i="84"/>
  <c r="K89" i="84" l="1"/>
  <c r="K83" i="84"/>
  <c r="K115" i="84"/>
  <c r="K116" i="84" s="1"/>
  <c r="K130" i="84" s="1"/>
  <c r="K132" i="84" s="1"/>
  <c r="N5" i="102" s="1"/>
  <c r="K69" i="84" l="1"/>
  <c r="K74" i="84" s="1"/>
  <c r="L131" i="84"/>
  <c r="K90" i="84"/>
  <c r="K101" i="84"/>
  <c r="L44" i="84" l="1"/>
  <c r="K76" i="84"/>
  <c r="K92" i="84" s="1"/>
  <c r="L55" i="84" l="1"/>
  <c r="L45" i="84"/>
  <c r="L106" i="84" l="1"/>
  <c r="L46" i="84"/>
  <c r="L88" i="84"/>
  <c r="L79" i="84"/>
  <c r="L57" i="84"/>
  <c r="K16" i="102"/>
  <c r="K18" i="102" s="1"/>
  <c r="K21" i="102" s="1"/>
  <c r="L63" i="84"/>
  <c r="L61" i="84"/>
  <c r="L89" i="84" l="1"/>
  <c r="L83" i="84"/>
  <c r="L115" i="84"/>
  <c r="L116" i="84" s="1"/>
  <c r="L130" i="84" s="1"/>
  <c r="L132" i="84" s="1"/>
  <c r="O5" i="102" s="1"/>
  <c r="L69" i="84" l="1"/>
  <c r="L74" i="84" s="1"/>
  <c r="M131" i="84"/>
  <c r="L90" i="84"/>
  <c r="L101" i="84"/>
  <c r="M44" i="84" l="1"/>
  <c r="L76" i="84"/>
  <c r="L92" i="84" s="1"/>
  <c r="M45" i="84" l="1"/>
  <c r="M55" i="84"/>
  <c r="M79" i="84" l="1"/>
  <c r="L16" i="102"/>
  <c r="L18" i="102" s="1"/>
  <c r="L21" i="102" s="1"/>
  <c r="M57" i="84"/>
  <c r="M61" i="84"/>
  <c r="M63" i="84"/>
  <c r="M106" i="84"/>
  <c r="M46" i="84"/>
  <c r="M88" i="84"/>
  <c r="M89" i="84" l="1"/>
  <c r="M115" i="84"/>
  <c r="M116" i="84" s="1"/>
  <c r="M130" i="84" s="1"/>
  <c r="M132" i="84" s="1"/>
  <c r="P5" i="102" s="1"/>
  <c r="M83" i="84"/>
  <c r="N131" i="84" l="1"/>
  <c r="M69" i="84"/>
  <c r="M74" i="84" s="1"/>
  <c r="M90" i="84"/>
  <c r="M101" i="84"/>
  <c r="N44" i="84" l="1"/>
  <c r="M76" i="84"/>
  <c r="M92" i="84" s="1"/>
  <c r="N45" i="84" l="1"/>
  <c r="N55" i="84"/>
  <c r="N79" i="84" l="1"/>
  <c r="N57" i="84"/>
  <c r="M16" i="102"/>
  <c r="M18" i="102" s="1"/>
  <c r="M21" i="102" s="1"/>
  <c r="N63" i="84"/>
  <c r="N61" i="84"/>
  <c r="N46" i="84"/>
  <c r="N106" i="84"/>
  <c r="N88" i="84"/>
  <c r="N89" i="84" l="1"/>
  <c r="N83" i="84"/>
  <c r="N115" i="84"/>
  <c r="N116" i="84" s="1"/>
  <c r="N130" i="84" s="1"/>
  <c r="N132" i="84" s="1"/>
  <c r="Q5" i="102" s="1"/>
  <c r="O131" i="84" l="1"/>
  <c r="N69" i="84"/>
  <c r="N74" i="84" s="1"/>
  <c r="N101" i="84"/>
  <c r="N90" i="84"/>
  <c r="N76" i="84" l="1"/>
  <c r="O44" i="84"/>
  <c r="N92" i="84"/>
  <c r="O45" i="84" l="1"/>
  <c r="O55" i="84"/>
  <c r="BQ44" i="84"/>
  <c r="E38" i="92" s="1"/>
  <c r="E40" i="92" s="1"/>
  <c r="E41" i="92" s="1"/>
  <c r="O79" i="84" l="1"/>
  <c r="O57" i="84"/>
  <c r="O61" i="84"/>
  <c r="O63" i="84"/>
  <c r="N16" i="102"/>
  <c r="N18" i="102" s="1"/>
  <c r="N21" i="102" s="1"/>
  <c r="O106" i="84"/>
  <c r="O46" i="84"/>
  <c r="BQ46" i="84" s="1"/>
  <c r="BQ45" i="84"/>
  <c r="O88" i="84"/>
  <c r="O89" i="84" l="1"/>
  <c r="O115" i="84"/>
  <c r="O116" i="84" s="1"/>
  <c r="O130" i="84" s="1"/>
  <c r="O132" i="84" s="1"/>
  <c r="R5" i="102" s="1"/>
  <c r="O83" i="84"/>
  <c r="O69" i="84" l="1"/>
  <c r="O74" i="84" s="1"/>
  <c r="P131" i="84"/>
  <c r="O90" i="84"/>
  <c r="O101" i="84"/>
  <c r="P44" i="84" l="1"/>
  <c r="O76" i="84"/>
  <c r="O92" i="84" s="1"/>
  <c r="P55" i="84" l="1"/>
  <c r="P45" i="84"/>
  <c r="P46" i="84" l="1"/>
  <c r="P106" i="84"/>
  <c r="P88" i="84"/>
  <c r="P79" i="84"/>
  <c r="P61" i="84"/>
  <c r="P57" i="84"/>
  <c r="P63" i="84"/>
  <c r="O16" i="102"/>
  <c r="O18" i="102" s="1"/>
  <c r="O21" i="102" s="1"/>
  <c r="P89" i="84" l="1"/>
  <c r="P115" i="84"/>
  <c r="P116" i="84" s="1"/>
  <c r="P130" i="84" s="1"/>
  <c r="P132" i="84" s="1"/>
  <c r="S5" i="102" s="1"/>
  <c r="P83" i="84"/>
  <c r="P69" i="84" l="1"/>
  <c r="P74" i="84" s="1"/>
  <c r="Q131" i="84"/>
  <c r="P90" i="84"/>
  <c r="P101" i="84"/>
  <c r="Q44" i="84" l="1"/>
  <c r="P76" i="84"/>
  <c r="P92" i="84" s="1"/>
  <c r="Q45" i="84" l="1"/>
  <c r="Q55" i="84"/>
  <c r="Q79" i="84" l="1"/>
  <c r="P16" i="102"/>
  <c r="P18" i="102" s="1"/>
  <c r="P21" i="102" s="1"/>
  <c r="Q61" i="84"/>
  <c r="Q57" i="84"/>
  <c r="Q63" i="84"/>
  <c r="Q106" i="84"/>
  <c r="Q46" i="84"/>
  <c r="Q88" i="84"/>
  <c r="Q89" i="84" l="1"/>
  <c r="Q83" i="84"/>
  <c r="Q115" i="84"/>
  <c r="Q116" i="84" s="1"/>
  <c r="Q130" i="84" s="1"/>
  <c r="Q132" i="84" s="1"/>
  <c r="T5" i="102" s="1"/>
  <c r="Q69" i="84" l="1"/>
  <c r="Q74" i="84" s="1"/>
  <c r="R131" i="84"/>
  <c r="Q90" i="84"/>
  <c r="Q101" i="84"/>
  <c r="R44" i="84" l="1"/>
  <c r="Q76" i="84"/>
  <c r="Q92" i="84" s="1"/>
  <c r="R45" i="84" l="1"/>
  <c r="R55" i="84"/>
  <c r="R79" i="84" l="1"/>
  <c r="R61" i="84"/>
  <c r="R57" i="84"/>
  <c r="R63" i="84"/>
  <c r="Q16" i="102"/>
  <c r="Q18" i="102" s="1"/>
  <c r="Q21" i="102" s="1"/>
  <c r="R106" i="84"/>
  <c r="R46" i="84"/>
  <c r="R88" i="84"/>
  <c r="R89" i="84" l="1"/>
  <c r="R115" i="84"/>
  <c r="R116" i="84" s="1"/>
  <c r="R130" i="84" s="1"/>
  <c r="R132" i="84" s="1"/>
  <c r="U5" i="102" s="1"/>
  <c r="R83" i="84"/>
  <c r="R69" i="84" l="1"/>
  <c r="R74" i="84" s="1"/>
  <c r="S131" i="84"/>
  <c r="R101" i="84"/>
  <c r="R90" i="84"/>
  <c r="S44" i="84" l="1"/>
  <c r="R76" i="84"/>
  <c r="R92" i="84" s="1"/>
  <c r="S45" i="84" l="1"/>
  <c r="S55" i="84"/>
  <c r="S79" i="84" l="1"/>
  <c r="S63" i="84"/>
  <c r="S57" i="84"/>
  <c r="S61" i="84"/>
  <c r="R16" i="102"/>
  <c r="R18" i="102" s="1"/>
  <c r="R21" i="102" s="1"/>
  <c r="S46" i="84"/>
  <c r="S106" i="84"/>
  <c r="S88" i="84"/>
  <c r="S89" i="84" l="1"/>
  <c r="S83" i="84"/>
  <c r="S115" i="84"/>
  <c r="S116" i="84" s="1"/>
  <c r="S130" i="84" s="1"/>
  <c r="S132" i="84" s="1"/>
  <c r="V5" i="102" s="1"/>
  <c r="T131" i="84" l="1"/>
  <c r="S69" i="84"/>
  <c r="S74" i="84" s="1"/>
  <c r="S101" i="84"/>
  <c r="S90" i="84"/>
  <c r="T44" i="84" l="1"/>
  <c r="S76" i="84"/>
  <c r="S92" i="84" s="1"/>
  <c r="T45" i="84" l="1"/>
  <c r="T55" i="84"/>
  <c r="T79" i="84" l="1"/>
  <c r="T61" i="84"/>
  <c r="T57" i="84"/>
  <c r="S16" i="102"/>
  <c r="S18" i="102" s="1"/>
  <c r="S21" i="102" s="1"/>
  <c r="T63" i="84"/>
  <c r="T106" i="84"/>
  <c r="T46" i="84"/>
  <c r="T88" i="84"/>
  <c r="T89" i="84" l="1"/>
  <c r="T115" i="84"/>
  <c r="T116" i="84" s="1"/>
  <c r="T130" i="84" s="1"/>
  <c r="T132" i="84" s="1"/>
  <c r="W5" i="102" s="1"/>
  <c r="T83" i="84"/>
  <c r="T69" i="84" l="1"/>
  <c r="T74" i="84" s="1"/>
  <c r="U131" i="84"/>
  <c r="T101" i="84"/>
  <c r="T90" i="84"/>
  <c r="U44" i="84" l="1"/>
  <c r="T76" i="84"/>
  <c r="T92" i="84" s="1"/>
  <c r="U55" i="84" l="1"/>
  <c r="U45" i="84"/>
  <c r="U106" i="84" l="1"/>
  <c r="U46" i="84"/>
  <c r="U88" i="84"/>
  <c r="U79" i="84"/>
  <c r="U57" i="84"/>
  <c r="U61" i="84"/>
  <c r="U63" i="84"/>
  <c r="T16" i="102"/>
  <c r="T18" i="102" s="1"/>
  <c r="T21" i="102" s="1"/>
  <c r="U115" i="84" l="1"/>
  <c r="U83" i="84"/>
  <c r="U89" i="84"/>
  <c r="U116" i="84"/>
  <c r="U130" i="84" s="1"/>
  <c r="U132" i="84" s="1"/>
  <c r="X5" i="102" s="1"/>
  <c r="U69" i="84" l="1"/>
  <c r="U74" i="84" s="1"/>
  <c r="V131" i="84"/>
  <c r="U90" i="84"/>
  <c r="U101" i="84"/>
  <c r="E42" i="92"/>
  <c r="M14" i="97" s="1"/>
  <c r="V44" i="84" l="1"/>
  <c r="U76" i="84"/>
  <c r="U92" i="84" s="1"/>
  <c r="V55" i="84" l="1"/>
  <c r="V45" i="84"/>
  <c r="V106" i="84" l="1"/>
  <c r="V46" i="84"/>
  <c r="V88" i="84"/>
  <c r="V79" i="84"/>
  <c r="V57" i="84"/>
  <c r="U16" i="102"/>
  <c r="U18" i="102" s="1"/>
  <c r="U21" i="102" s="1"/>
  <c r="V63" i="84"/>
  <c r="V61" i="84"/>
  <c r="V115" i="84" l="1"/>
  <c r="V83" i="84"/>
  <c r="V89" i="84"/>
  <c r="V116" i="84"/>
  <c r="V130" i="84" s="1"/>
  <c r="V132" i="84" s="1"/>
  <c r="Y5" i="102" s="1"/>
  <c r="W131" i="84" l="1"/>
  <c r="V69" i="84"/>
  <c r="V74" i="84" s="1"/>
  <c r="V101" i="84"/>
  <c r="V90" i="84"/>
  <c r="W44" i="84" l="1"/>
  <c r="V76" i="84"/>
  <c r="V92" i="84" s="1"/>
  <c r="W55" i="84" l="1"/>
  <c r="W45" i="84"/>
  <c r="W106" i="84" l="1"/>
  <c r="W46" i="84"/>
  <c r="W88" i="84"/>
  <c r="W79" i="84"/>
  <c r="W57" i="84"/>
  <c r="W61" i="84"/>
  <c r="W63" i="84"/>
  <c r="V16" i="102"/>
  <c r="V18" i="102" s="1"/>
  <c r="V21" i="102" s="1"/>
  <c r="W89" i="84" l="1"/>
  <c r="W115" i="84"/>
  <c r="W83" i="84"/>
  <c r="W116" i="84"/>
  <c r="W130" i="84" s="1"/>
  <c r="W132" i="84" s="1"/>
  <c r="Z5" i="102" s="1"/>
  <c r="X131" i="84" l="1"/>
  <c r="W69" i="84"/>
  <c r="W74" i="84" s="1"/>
  <c r="W90" i="84"/>
  <c r="W101" i="84"/>
  <c r="W76" i="84" l="1"/>
  <c r="W92" i="84" s="1"/>
  <c r="X44" i="84"/>
  <c r="X55" i="84" l="1"/>
  <c r="X45" i="84"/>
  <c r="X106" i="84" l="1"/>
  <c r="X46" i="84"/>
  <c r="X88" i="84"/>
  <c r="X79" i="84"/>
  <c r="X63" i="84"/>
  <c r="X61" i="84"/>
  <c r="X57" i="84"/>
  <c r="W16" i="102"/>
  <c r="W18" i="102" s="1"/>
  <c r="W21" i="102" s="1"/>
  <c r="X89" i="84" l="1"/>
  <c r="X115" i="84"/>
  <c r="X83" i="84"/>
  <c r="X116" i="84"/>
  <c r="X130" i="84" s="1"/>
  <c r="X132" i="84" s="1"/>
  <c r="AA5" i="102" s="1"/>
  <c r="Y131" i="84" l="1"/>
  <c r="X69" i="84"/>
  <c r="X74" i="84" s="1"/>
  <c r="X101" i="84"/>
  <c r="X90" i="84"/>
  <c r="X76" i="84" l="1"/>
  <c r="X92" i="84" s="1"/>
  <c r="Y44" i="84"/>
  <c r="Y55" i="84" l="1"/>
  <c r="Y45" i="84"/>
  <c r="Y106" i="84" l="1"/>
  <c r="Y46" i="84"/>
  <c r="Y88" i="84"/>
  <c r="Y79" i="84"/>
  <c r="X16" i="102"/>
  <c r="X18" i="102" s="1"/>
  <c r="X21" i="102" s="1"/>
  <c r="Y63" i="84"/>
  <c r="Y61" i="84"/>
  <c r="Y57" i="84"/>
  <c r="Y115" i="84" l="1"/>
  <c r="Y83" i="84"/>
  <c r="Y89" i="84"/>
  <c r="Y116" i="84"/>
  <c r="Y130" i="84" s="1"/>
  <c r="Y132" i="84" s="1"/>
  <c r="AB5" i="102" s="1"/>
  <c r="Z131" i="84" l="1"/>
  <c r="Y69" i="84"/>
  <c r="Y74" i="84" s="1"/>
  <c r="Y90" i="84"/>
  <c r="Y101" i="84"/>
  <c r="Y76" i="84" l="1"/>
  <c r="Y92" i="84" s="1"/>
  <c r="Z44" i="84"/>
  <c r="Z55" i="84" l="1"/>
  <c r="Z45" i="84"/>
  <c r="Z106" i="84" l="1"/>
  <c r="Z46" i="84"/>
  <c r="Z88" i="84"/>
  <c r="Z79" i="84"/>
  <c r="Z57" i="84"/>
  <c r="Z61" i="84"/>
  <c r="Y16" i="102"/>
  <c r="Y18" i="102" s="1"/>
  <c r="Y21" i="102" s="1"/>
  <c r="Z63" i="84"/>
  <c r="Z83" i="84" l="1"/>
  <c r="Z115" i="84"/>
  <c r="Z89" i="84"/>
  <c r="Z116" i="84"/>
  <c r="Z130" i="84" s="1"/>
  <c r="Z132" i="84" s="1"/>
  <c r="AC5" i="102" s="1"/>
  <c r="Z69" i="84" l="1"/>
  <c r="Z74" i="84" s="1"/>
  <c r="AA131" i="84"/>
  <c r="Z90" i="84"/>
  <c r="Z101" i="84"/>
  <c r="AA44" i="84" l="1"/>
  <c r="Z76" i="84"/>
  <c r="Z92" i="84" s="1"/>
  <c r="AA45" i="84" l="1"/>
  <c r="AA55" i="84"/>
  <c r="BS44" i="84"/>
  <c r="G38" i="92" s="1"/>
  <c r="G40" i="92" s="1"/>
  <c r="G41" i="92" s="1"/>
  <c r="AA79" i="84" l="1"/>
  <c r="AA61" i="84"/>
  <c r="AA57" i="84"/>
  <c r="Z16" i="102"/>
  <c r="Z18" i="102" s="1"/>
  <c r="Z21" i="102" s="1"/>
  <c r="AA63" i="84"/>
  <c r="AA46" i="84"/>
  <c r="AA106" i="84"/>
  <c r="BS45" i="84"/>
  <c r="AA88" i="84"/>
  <c r="AA89" i="84" l="1"/>
  <c r="AA115" i="84"/>
  <c r="AA116" i="84" s="1"/>
  <c r="AA130" i="84" s="1"/>
  <c r="AA132" i="84" s="1"/>
  <c r="AD5" i="102" s="1"/>
  <c r="AA83" i="84"/>
  <c r="AA69" i="84" l="1"/>
  <c r="AA74" i="84" s="1"/>
  <c r="AB131" i="84"/>
  <c r="AA90" i="84"/>
  <c r="AA101" i="84"/>
  <c r="AA76" i="84" l="1"/>
  <c r="AA92" i="84" s="1"/>
  <c r="AB44" i="84"/>
  <c r="AB55" i="84" l="1"/>
  <c r="AB45" i="84"/>
  <c r="AB46" i="84" l="1"/>
  <c r="AB106" i="84"/>
  <c r="AB88" i="84"/>
  <c r="AB79" i="84"/>
  <c r="AB61" i="84"/>
  <c r="AA16" i="102"/>
  <c r="AA18" i="102" s="1"/>
  <c r="AA21" i="102" s="1"/>
  <c r="AB57" i="84"/>
  <c r="AB63" i="84"/>
  <c r="AB89" i="84" l="1"/>
  <c r="AB115" i="84"/>
  <c r="AB83" i="84"/>
  <c r="AB116" i="84"/>
  <c r="AB130" i="84" s="1"/>
  <c r="AB132" i="84" s="1"/>
  <c r="AE5" i="102" s="1"/>
  <c r="AB69" i="84" l="1"/>
  <c r="AB74" i="84" s="1"/>
  <c r="AC131" i="84"/>
  <c r="AB101" i="84"/>
  <c r="AB90" i="84"/>
  <c r="AC44" i="84" l="1"/>
  <c r="AB76" i="84"/>
  <c r="AB92" i="84" s="1"/>
  <c r="AC55" i="84" l="1"/>
  <c r="AC45" i="84"/>
  <c r="AC46" i="84" l="1"/>
  <c r="AC106" i="84"/>
  <c r="AC88" i="84"/>
  <c r="AC79" i="84"/>
  <c r="AB16" i="102"/>
  <c r="AB18" i="102" s="1"/>
  <c r="AB21" i="102" s="1"/>
  <c r="AC61" i="84"/>
  <c r="AC57" i="84"/>
  <c r="AC63" i="84"/>
  <c r="AC89" i="84" l="1"/>
  <c r="AC115" i="84"/>
  <c r="AC83" i="84"/>
  <c r="AC116" i="84"/>
  <c r="AC130" i="84" s="1"/>
  <c r="AC132" i="84" s="1"/>
  <c r="AF5" i="102" s="1"/>
  <c r="AD131" i="84" l="1"/>
  <c r="AC69" i="84"/>
  <c r="AC74" i="84" s="1"/>
  <c r="AC101" i="84"/>
  <c r="AC90" i="84"/>
  <c r="AC76" i="84" l="1"/>
  <c r="AC92" i="84" s="1"/>
  <c r="AD44" i="84"/>
  <c r="AD55" i="84" l="1"/>
  <c r="AD45" i="84"/>
  <c r="AD46" i="84" l="1"/>
  <c r="AD106" i="84"/>
  <c r="AD88" i="84"/>
  <c r="AD79" i="84"/>
  <c r="AD57" i="84"/>
  <c r="AD63" i="84"/>
  <c r="AC16" i="102"/>
  <c r="AC18" i="102" s="1"/>
  <c r="AC21" i="102" s="1"/>
  <c r="AD61" i="84"/>
  <c r="AD83" i="84" l="1"/>
  <c r="AD115" i="84"/>
  <c r="AD116" i="84" s="1"/>
  <c r="AD130" i="84" s="1"/>
  <c r="AD132" i="84" s="1"/>
  <c r="AG5" i="102" s="1"/>
  <c r="AD89" i="84"/>
  <c r="AD69" i="84" l="1"/>
  <c r="AD74" i="84" s="1"/>
  <c r="AE131" i="84"/>
  <c r="AD101" i="84"/>
  <c r="AD90" i="84"/>
  <c r="AE44" i="84" l="1"/>
  <c r="AD76" i="84"/>
  <c r="AD92" i="84" s="1"/>
  <c r="AE55" i="84" l="1"/>
  <c r="AE45" i="84"/>
  <c r="AE46" i="84" l="1"/>
  <c r="AE106" i="84"/>
  <c r="AE88" i="84"/>
  <c r="AE79" i="84"/>
  <c r="AE61" i="84"/>
  <c r="AE63" i="84"/>
  <c r="AE57" i="84"/>
  <c r="AD16" i="102"/>
  <c r="AD18" i="102" s="1"/>
  <c r="AD21" i="102" s="1"/>
  <c r="G42" i="92"/>
  <c r="O14" i="97" s="1"/>
  <c r="AE89" i="84" l="1"/>
  <c r="AE83" i="84"/>
  <c r="AE115" i="84"/>
  <c r="AE116" i="84" s="1"/>
  <c r="AE130" i="84" s="1"/>
  <c r="AE132" i="84" s="1"/>
  <c r="AH5" i="102" s="1"/>
  <c r="AF131" i="84" l="1"/>
  <c r="AE69" i="84"/>
  <c r="AE74" i="84" s="1"/>
  <c r="AE90" i="84"/>
  <c r="AE101" i="84"/>
  <c r="AF44" i="84" l="1"/>
  <c r="AE76" i="84"/>
  <c r="AE92" i="84" s="1"/>
  <c r="AF55" i="84" l="1"/>
  <c r="AF45" i="84"/>
  <c r="AF46" i="84" l="1"/>
  <c r="AF106" i="84"/>
  <c r="AF88" i="84"/>
  <c r="AF79" i="84"/>
  <c r="AF63" i="84"/>
  <c r="AF57" i="84"/>
  <c r="AF61" i="84"/>
  <c r="AE16" i="102"/>
  <c r="AE18" i="102" s="1"/>
  <c r="AE21" i="102" s="1"/>
  <c r="AF115" i="84" l="1"/>
  <c r="AF83" i="84"/>
  <c r="AF89" i="84"/>
  <c r="AF116" i="84"/>
  <c r="AF130" i="84" s="1"/>
  <c r="AF132" i="84" s="1"/>
  <c r="AI5" i="102" s="1"/>
  <c r="AG131" i="84" l="1"/>
  <c r="AF69" i="84"/>
  <c r="AF74" i="84" s="1"/>
  <c r="AF90" i="84"/>
  <c r="AF101" i="84"/>
  <c r="AG44" i="84" l="1"/>
  <c r="AF76" i="84"/>
  <c r="AF92" i="84" s="1"/>
  <c r="AG45" i="84" l="1"/>
  <c r="AG55" i="84"/>
  <c r="AG79" i="84" l="1"/>
  <c r="AG57" i="84"/>
  <c r="AG63" i="84"/>
  <c r="AF16" i="102"/>
  <c r="AF18" i="102" s="1"/>
  <c r="AF21" i="102" s="1"/>
  <c r="AG61" i="84"/>
  <c r="AG106" i="84"/>
  <c r="AG46" i="84"/>
  <c r="AG88" i="84"/>
  <c r="AG89" i="84" l="1"/>
  <c r="AG115" i="84"/>
  <c r="AG116" i="84" s="1"/>
  <c r="AG130" i="84" s="1"/>
  <c r="AG132" i="84" s="1"/>
  <c r="AJ5" i="102" s="1"/>
  <c r="AG83" i="84"/>
  <c r="AH131" i="84" l="1"/>
  <c r="AG69" i="84"/>
  <c r="AG74" i="84" s="1"/>
  <c r="AG101" i="84"/>
  <c r="AG90" i="84"/>
  <c r="AG76" i="84" l="1"/>
  <c r="AG92" i="84" s="1"/>
  <c r="AH44" i="84"/>
  <c r="AH55" i="84" l="1"/>
  <c r="AH45" i="84"/>
  <c r="AH106" i="84" l="1"/>
  <c r="AH46" i="84"/>
  <c r="AH88" i="84"/>
  <c r="AH79" i="84"/>
  <c r="AH61" i="84"/>
  <c r="AH63" i="84"/>
  <c r="AH57" i="84"/>
  <c r="AG16" i="102"/>
  <c r="AG18" i="102" s="1"/>
  <c r="AG21" i="102" s="1"/>
  <c r="AH83" i="84" l="1"/>
  <c r="AH115" i="84"/>
  <c r="AH89" i="84"/>
  <c r="AH116" i="84"/>
  <c r="AH130" i="84" s="1"/>
  <c r="AH132" i="84" s="1"/>
  <c r="AK5" i="102" s="1"/>
  <c r="AI131" i="84" l="1"/>
  <c r="AH69" i="84"/>
  <c r="AH74" i="84" s="1"/>
  <c r="AH101" i="84"/>
  <c r="AH90" i="84"/>
  <c r="AI44" i="84" l="1"/>
  <c r="AH76" i="84"/>
  <c r="AH92" i="84" s="1"/>
  <c r="AI55" i="84" l="1"/>
  <c r="AI45" i="84"/>
  <c r="AI106" i="84" l="1"/>
  <c r="AI46" i="84"/>
  <c r="AI88" i="84"/>
  <c r="AI79" i="84"/>
  <c r="AI61" i="84"/>
  <c r="AH16" i="102"/>
  <c r="AH18" i="102" s="1"/>
  <c r="AH21" i="102" s="1"/>
  <c r="AI63" i="84"/>
  <c r="AI57" i="84"/>
  <c r="AI115" i="84" l="1"/>
  <c r="AI83" i="84"/>
  <c r="AI89" i="84"/>
  <c r="AI116" i="84"/>
  <c r="AI130" i="84" s="1"/>
  <c r="AI132" i="84" s="1"/>
  <c r="AL5" i="102" s="1"/>
  <c r="AJ131" i="84" l="1"/>
  <c r="AI69" i="84"/>
  <c r="AI74" i="84" s="1"/>
  <c r="AI101" i="84"/>
  <c r="AI90" i="84"/>
  <c r="AJ44" i="84" l="1"/>
  <c r="AI76" i="84"/>
  <c r="AI92" i="84" s="1"/>
  <c r="AJ55" i="84" l="1"/>
  <c r="AJ45" i="84"/>
  <c r="AJ46" i="84" l="1"/>
  <c r="AJ106" i="84"/>
  <c r="AJ88" i="84"/>
  <c r="AJ79" i="84"/>
  <c r="AJ57" i="84"/>
  <c r="AJ61" i="84"/>
  <c r="AI16" i="102"/>
  <c r="AI18" i="102" s="1"/>
  <c r="AI21" i="102" s="1"/>
  <c r="AJ63" i="84"/>
  <c r="AJ115" i="84" l="1"/>
  <c r="AJ83" i="84"/>
  <c r="AJ89" i="84"/>
  <c r="AJ116" i="84"/>
  <c r="AJ130" i="84" s="1"/>
  <c r="AJ132" i="84" s="1"/>
  <c r="AJ69" i="84" l="1"/>
  <c r="AJ74" i="84" s="1"/>
  <c r="AK131" i="84"/>
  <c r="AJ90" i="84"/>
  <c r="AJ101" i="84"/>
  <c r="AJ76" i="84" l="1"/>
  <c r="AJ92" i="84" s="1"/>
  <c r="AK44" i="84"/>
  <c r="AK55" i="84" l="1"/>
  <c r="AK45" i="84"/>
  <c r="AK106" i="84" l="1"/>
  <c r="AK46" i="84"/>
  <c r="AK88" i="84"/>
  <c r="AK79" i="84"/>
  <c r="AK63" i="84"/>
  <c r="AJ16" i="102"/>
  <c r="AJ18" i="102" s="1"/>
  <c r="AJ21" i="102" s="1"/>
  <c r="AK57" i="84"/>
  <c r="AK61" i="84"/>
  <c r="AK115" i="84" l="1"/>
  <c r="AK83" i="84"/>
  <c r="AK89" i="84"/>
  <c r="AK116" i="84"/>
  <c r="AK130" i="84" s="1"/>
  <c r="AK132" i="84" s="1"/>
  <c r="AK69" i="84" l="1"/>
  <c r="AK74" i="84" s="1"/>
  <c r="AL131" i="84"/>
  <c r="AK90" i="84"/>
  <c r="AK101" i="84"/>
  <c r="AK76" i="84" l="1"/>
  <c r="AK92" i="84" s="1"/>
  <c r="AL44" i="84"/>
  <c r="AL55" i="84" l="1"/>
  <c r="AL45" i="84"/>
  <c r="AL46" i="84" l="1"/>
  <c r="AL106" i="84"/>
  <c r="AL88" i="84"/>
  <c r="AL79" i="84"/>
  <c r="AL63" i="84"/>
  <c r="AK16" i="102"/>
  <c r="AK18" i="102" s="1"/>
  <c r="AK21" i="102" s="1"/>
  <c r="AL61" i="84"/>
  <c r="AL57" i="84"/>
  <c r="AL115" i="84" l="1"/>
  <c r="AL116" i="84" s="1"/>
  <c r="AL130" i="84" s="1"/>
  <c r="AL132" i="84" s="1"/>
  <c r="AL83" i="84"/>
  <c r="AL89" i="84"/>
  <c r="AM131" i="84" l="1"/>
  <c r="AL69" i="84"/>
  <c r="AL74" i="84" s="1"/>
  <c r="AL101" i="84"/>
  <c r="AL90" i="84"/>
  <c r="AL76" i="84" l="1"/>
  <c r="AL92" i="84" s="1"/>
  <c r="AM44" i="84"/>
  <c r="AM55" i="84" l="1"/>
  <c r="AM45" i="84"/>
  <c r="BU44" i="84"/>
  <c r="I38" i="92" s="1"/>
  <c r="I40" i="92" s="1"/>
  <c r="I41" i="92" s="1"/>
  <c r="AM106" i="84" l="1"/>
  <c r="AM46" i="84"/>
  <c r="BU45" i="84"/>
  <c r="AM88" i="84"/>
  <c r="AM79" i="84"/>
  <c r="AM57" i="84"/>
  <c r="AM63" i="84"/>
  <c r="AL16" i="102"/>
  <c r="AL18" i="102" s="1"/>
  <c r="AL21" i="102" s="1"/>
  <c r="AM61" i="84"/>
  <c r="AM89" i="84" l="1"/>
  <c r="AM115" i="84"/>
  <c r="AM83" i="84"/>
  <c r="AM116" i="84"/>
  <c r="AM130" i="84" s="1"/>
  <c r="AM132" i="84" s="1"/>
  <c r="AN131" i="84" l="1"/>
  <c r="AM69" i="84"/>
  <c r="AM74" i="84" s="1"/>
  <c r="AM90" i="84"/>
  <c r="AM101" i="84"/>
  <c r="AN44" i="84" l="1"/>
  <c r="AM76" i="84"/>
  <c r="AM92" i="84"/>
  <c r="AN55" i="84" l="1"/>
  <c r="AN45" i="84"/>
  <c r="AN106" i="84" l="1"/>
  <c r="AN46" i="84"/>
  <c r="AN88" i="84"/>
  <c r="AN79" i="84"/>
  <c r="AN61" i="84"/>
  <c r="AN57" i="84"/>
  <c r="AN63" i="84"/>
  <c r="AN83" i="84" l="1"/>
  <c r="AN115" i="84"/>
  <c r="AN116" i="84" s="1"/>
  <c r="AN130" i="84" s="1"/>
  <c r="AN132" i="84" s="1"/>
  <c r="AN89" i="84"/>
  <c r="AO131" i="84" l="1"/>
  <c r="AN69" i="84"/>
  <c r="AN74" i="84" s="1"/>
  <c r="AN90" i="84"/>
  <c r="AN101" i="84"/>
  <c r="AN76" i="84" l="1"/>
  <c r="AN92" i="84" s="1"/>
  <c r="AO44" i="84"/>
  <c r="I42" i="92"/>
  <c r="AO55" i="84" l="1"/>
  <c r="AO45" i="84"/>
  <c r="AO46" i="84" l="1"/>
  <c r="AO106" i="84"/>
  <c r="AO88" i="84"/>
  <c r="AO79" i="84"/>
  <c r="AO57" i="84"/>
  <c r="AO63" i="84"/>
  <c r="AO61" i="84"/>
  <c r="AO89" i="84" l="1"/>
  <c r="AO83" i="84"/>
  <c r="AO115" i="84"/>
  <c r="AO116" i="84" s="1"/>
  <c r="AO130" i="84" s="1"/>
  <c r="AO132" i="84" s="1"/>
  <c r="AO69" i="84" l="1"/>
  <c r="AO74" i="84" s="1"/>
  <c r="AP131" i="84"/>
  <c r="AO101" i="84"/>
  <c r="AO90" i="84"/>
  <c r="AO76" i="84" l="1"/>
  <c r="AO92" i="84" s="1"/>
  <c r="AP44" i="84"/>
  <c r="AP55" i="84" l="1"/>
  <c r="AP45" i="84"/>
  <c r="AP106" i="84" l="1"/>
  <c r="AP46" i="84"/>
  <c r="AP88" i="84"/>
  <c r="AP79" i="84"/>
  <c r="AP61" i="84"/>
  <c r="AP63" i="84"/>
  <c r="AP57" i="84"/>
  <c r="AP115" i="84" l="1"/>
  <c r="AP116" i="84" s="1"/>
  <c r="AP130" i="84" s="1"/>
  <c r="AP132" i="84" s="1"/>
  <c r="AP83" i="84"/>
  <c r="AP89" i="84"/>
  <c r="AQ131" i="84" l="1"/>
  <c r="AP69" i="84"/>
  <c r="AP74" i="84" s="1"/>
  <c r="AP101" i="84"/>
  <c r="AP90" i="84"/>
  <c r="AQ44" i="84" l="1"/>
  <c r="AP76" i="84"/>
  <c r="AP92" i="84" s="1"/>
  <c r="AQ45" i="84" l="1"/>
  <c r="AQ55" i="84"/>
  <c r="AQ79" i="84" l="1"/>
  <c r="AQ57" i="84"/>
  <c r="AQ63" i="84"/>
  <c r="AQ61" i="84"/>
  <c r="AQ106" i="84"/>
  <c r="AQ46" i="84"/>
  <c r="AQ88" i="84"/>
  <c r="AQ89" i="84" l="1"/>
  <c r="AQ83" i="84"/>
  <c r="AQ115" i="84"/>
  <c r="AQ116" i="84" s="1"/>
  <c r="AQ130" i="84" s="1"/>
  <c r="AQ132" i="84" s="1"/>
  <c r="AQ69" i="84" l="1"/>
  <c r="AQ74" i="84" s="1"/>
  <c r="AR131" i="84"/>
  <c r="AQ90" i="84"/>
  <c r="AQ101" i="84"/>
  <c r="AR44" i="84" l="1"/>
  <c r="AQ76" i="84"/>
  <c r="AQ92" i="84" s="1"/>
  <c r="AR55" i="84" l="1"/>
  <c r="AR45" i="84"/>
  <c r="AR46" i="84" l="1"/>
  <c r="AR106" i="84"/>
  <c r="AR88" i="84"/>
  <c r="AR79" i="84"/>
  <c r="AR57" i="84"/>
  <c r="AR63" i="84"/>
  <c r="AR61" i="84"/>
  <c r="AR83" i="84" l="1"/>
  <c r="AR115" i="84"/>
  <c r="AR116" i="84" s="1"/>
  <c r="AR130" i="84" s="1"/>
  <c r="AR132" i="84" s="1"/>
  <c r="AR89" i="84"/>
  <c r="AS131" i="84" l="1"/>
  <c r="AR69" i="84"/>
  <c r="AR74" i="84" s="1"/>
  <c r="AR101" i="84"/>
  <c r="AR90" i="84"/>
  <c r="AS44" i="84" l="1"/>
  <c r="AR76" i="84"/>
  <c r="AR92" i="84" s="1"/>
  <c r="AS55" i="84" l="1"/>
  <c r="AS45" i="84"/>
  <c r="AS46" i="84" l="1"/>
  <c r="AS106" i="84"/>
  <c r="AS88" i="84"/>
  <c r="AS79" i="84"/>
  <c r="AS61" i="84"/>
  <c r="AS63" i="84"/>
  <c r="AS57" i="84"/>
  <c r="AS115" i="84" l="1"/>
  <c r="AS116" i="84" s="1"/>
  <c r="AS130" i="84" s="1"/>
  <c r="AS132" i="84" s="1"/>
  <c r="AS83" i="84"/>
  <c r="AS89" i="84"/>
  <c r="AS69" i="84" l="1"/>
  <c r="AS74" i="84" s="1"/>
  <c r="AT131" i="84"/>
  <c r="AS101" i="84"/>
  <c r="AS90" i="84"/>
  <c r="AS76" i="84" l="1"/>
  <c r="AS92" i="84" s="1"/>
  <c r="AT44" i="84"/>
  <c r="AT55" i="84" l="1"/>
  <c r="AT45" i="84"/>
  <c r="AT46" i="84" l="1"/>
  <c r="AT106" i="84"/>
  <c r="AT88" i="84"/>
  <c r="AT79" i="84"/>
  <c r="AT57" i="84"/>
  <c r="AT63" i="84"/>
  <c r="AT61" i="84"/>
  <c r="AT89" i="84" l="1"/>
  <c r="AT83" i="84"/>
  <c r="AT115" i="84"/>
  <c r="AT116" i="84" s="1"/>
  <c r="AT130" i="84" s="1"/>
  <c r="AT132" i="84" s="1"/>
  <c r="AU131" i="84" l="1"/>
  <c r="AT69" i="84"/>
  <c r="AT74" i="84" s="1"/>
  <c r="AT90" i="84"/>
  <c r="AT101" i="84"/>
  <c r="AT76" i="84" l="1"/>
  <c r="AT92" i="84" s="1"/>
  <c r="AU44" i="84"/>
  <c r="AU45" i="84" l="1"/>
  <c r="AU55" i="84"/>
  <c r="AU79" i="84" l="1"/>
  <c r="AU61" i="84"/>
  <c r="AU63" i="84"/>
  <c r="AU57" i="84"/>
  <c r="AU46" i="84"/>
  <c r="AU106" i="84"/>
  <c r="AU88" i="84"/>
  <c r="AU89" i="84" l="1"/>
  <c r="AU83" i="84"/>
  <c r="AU115" i="84"/>
  <c r="AU116" i="84" s="1"/>
  <c r="AU130" i="84" s="1"/>
  <c r="AU132" i="84" s="1"/>
  <c r="AU69" i="84" l="1"/>
  <c r="AU74" i="84" s="1"/>
  <c r="AV131" i="84"/>
  <c r="AU101" i="84"/>
  <c r="AU90" i="84"/>
  <c r="AU76" i="84" l="1"/>
  <c r="AU92" i="84" s="1"/>
  <c r="AV44" i="84"/>
  <c r="AV55" i="84" l="1"/>
  <c r="AV45" i="84"/>
  <c r="AV46" i="84" l="1"/>
  <c r="AV106" i="84"/>
  <c r="AV88" i="84"/>
  <c r="AV79" i="84"/>
  <c r="AV63" i="84"/>
  <c r="AV57" i="84"/>
  <c r="AV61" i="84"/>
  <c r="AV115" i="84" l="1"/>
  <c r="AV116" i="84" s="1"/>
  <c r="AV130" i="84" s="1"/>
  <c r="AV132" i="84" s="1"/>
  <c r="AV83" i="84"/>
  <c r="AV89" i="84"/>
  <c r="AV69" i="84" l="1"/>
  <c r="AV74" i="84" s="1"/>
  <c r="AW131" i="84"/>
  <c r="AV101" i="84"/>
  <c r="AV90" i="84"/>
  <c r="AW44" i="84" l="1"/>
  <c r="AV76" i="84"/>
  <c r="AV92" i="84" s="1"/>
  <c r="AW55" i="84" l="1"/>
  <c r="AW45" i="84"/>
  <c r="AW46" i="84" l="1"/>
  <c r="AW106" i="84"/>
  <c r="AW88" i="84"/>
  <c r="AW79" i="84"/>
  <c r="AW61" i="84"/>
  <c r="AW57" i="84"/>
  <c r="AW63" i="84"/>
  <c r="AW89" i="84" l="1"/>
  <c r="AW115" i="84"/>
  <c r="AW116" i="84" s="1"/>
  <c r="AW130" i="84" s="1"/>
  <c r="AW132" i="84" s="1"/>
  <c r="AW83" i="84"/>
  <c r="AX131" i="84" l="1"/>
  <c r="AW69" i="84"/>
  <c r="AW74" i="84" s="1"/>
  <c r="AW101" i="84"/>
  <c r="AW90" i="84"/>
  <c r="AW76" i="84" l="1"/>
  <c r="AW92" i="84" s="1"/>
  <c r="AX44" i="84"/>
  <c r="AX55" i="84" l="1"/>
  <c r="AX45" i="84"/>
  <c r="AX46" i="84" l="1"/>
  <c r="AX106" i="84"/>
  <c r="AX88" i="84"/>
  <c r="AX79" i="84"/>
  <c r="AX61" i="84"/>
  <c r="AX63" i="84"/>
  <c r="AX57" i="84"/>
  <c r="AX89" i="84" l="1"/>
  <c r="AX115" i="84"/>
  <c r="AX83" i="84"/>
  <c r="AX116" i="84"/>
  <c r="AX130" i="84" s="1"/>
  <c r="AX132" i="84" s="1"/>
  <c r="AX69" i="84" l="1"/>
  <c r="AX74" i="84" s="1"/>
  <c r="AY131" i="84"/>
  <c r="AX90" i="84"/>
  <c r="AX101" i="84"/>
  <c r="AX76" i="84" l="1"/>
  <c r="AX92" i="84" s="1"/>
  <c r="AY44" i="84"/>
  <c r="AY45" i="84" l="1"/>
  <c r="AY55" i="84"/>
  <c r="BW44" i="84"/>
  <c r="K38" i="92" s="1"/>
  <c r="K40" i="92" s="1"/>
  <c r="K41" i="92" s="1"/>
  <c r="K42" i="92" l="1"/>
  <c r="AY79" i="84"/>
  <c r="AY63" i="84"/>
  <c r="BW63" i="84" s="1"/>
  <c r="AY57" i="84"/>
  <c r="BW57" i="84" s="1"/>
  <c r="AY61" i="84"/>
  <c r="BW61" i="84" s="1"/>
  <c r="BW55" i="84"/>
  <c r="AY46" i="84"/>
  <c r="BW46" i="84" s="1"/>
  <c r="AY106" i="84"/>
  <c r="BW45" i="84"/>
  <c r="AY88" i="84"/>
  <c r="AY89" i="84" l="1"/>
  <c r="AY115" i="84"/>
  <c r="AY116" i="84" s="1"/>
  <c r="AY130" i="84" s="1"/>
  <c r="AY132" i="84" s="1"/>
  <c r="AY83" i="84"/>
  <c r="AZ131" i="84" l="1"/>
  <c r="AY69" i="84"/>
  <c r="AY74" i="84" s="1"/>
  <c r="AY101" i="84"/>
  <c r="AY90" i="84"/>
  <c r="AZ44" i="84" l="1"/>
  <c r="AY76" i="84"/>
  <c r="AY92" i="84" s="1"/>
  <c r="AZ55" i="84" l="1"/>
  <c r="AZ45" i="84"/>
  <c r="AZ46" i="84" l="1"/>
  <c r="AZ106" i="84"/>
  <c r="AZ88" i="84"/>
  <c r="AZ79" i="84"/>
  <c r="AZ61" i="84"/>
  <c r="AZ63" i="84"/>
  <c r="AZ57" i="84"/>
  <c r="AZ115" i="84" l="1"/>
  <c r="AZ83" i="84"/>
  <c r="AZ89" i="84"/>
  <c r="AZ116" i="84"/>
  <c r="AZ130" i="84" s="1"/>
  <c r="AZ132" i="84" s="1"/>
  <c r="AZ69" i="84" l="1"/>
  <c r="AZ74" i="84" s="1"/>
  <c r="BA131" i="84"/>
  <c r="AZ101" i="84"/>
  <c r="AZ90" i="84"/>
  <c r="AZ76" i="84" l="1"/>
  <c r="AZ92" i="84" s="1"/>
  <c r="BA44" i="84"/>
  <c r="BA55" i="84" l="1"/>
  <c r="BA45" i="84"/>
  <c r="BA46" i="84" l="1"/>
  <c r="BA106" i="84"/>
  <c r="BA88" i="84"/>
  <c r="BA79" i="84"/>
  <c r="BA61" i="84"/>
  <c r="BA63" i="84"/>
  <c r="BA57" i="84"/>
  <c r="BA115" i="84" l="1"/>
  <c r="BA83" i="84"/>
  <c r="BA89" i="84"/>
  <c r="BA116" i="84"/>
  <c r="BA130" i="84" s="1"/>
  <c r="BA132" i="84" s="1"/>
  <c r="BA69" i="84" l="1"/>
  <c r="BA74" i="84" s="1"/>
  <c r="BB131" i="84"/>
  <c r="BA90" i="84"/>
  <c r="BA101" i="84"/>
  <c r="BB44" i="84" l="1"/>
  <c r="BA76" i="84"/>
  <c r="BA92" i="84" s="1"/>
  <c r="BB55" i="84" l="1"/>
  <c r="BB45" i="84"/>
  <c r="BB106" i="84" l="1"/>
  <c r="BB46" i="84"/>
  <c r="BB88" i="84"/>
  <c r="BB79" i="84"/>
  <c r="BB63" i="84"/>
  <c r="BB61" i="84"/>
  <c r="BB57" i="84"/>
  <c r="BB115" i="84" l="1"/>
  <c r="BB83" i="84"/>
  <c r="BB89" i="84"/>
  <c r="BB116" i="84"/>
  <c r="BB130" i="84" s="1"/>
  <c r="BB132" i="84" s="1"/>
  <c r="BB69" i="84" l="1"/>
  <c r="BB74" i="84" s="1"/>
  <c r="BC131" i="84"/>
  <c r="BB101" i="84"/>
  <c r="BB90" i="84"/>
  <c r="BC44" i="84" l="1"/>
  <c r="BB76" i="84"/>
  <c r="BB92" i="84" s="1"/>
  <c r="BC45" i="84" l="1"/>
  <c r="BC55" i="84"/>
  <c r="BC79" i="84" l="1"/>
  <c r="BC57" i="84"/>
  <c r="BC61" i="84"/>
  <c r="BC63" i="84"/>
  <c r="BC106" i="84"/>
  <c r="BC46" i="84"/>
  <c r="BC88" i="84"/>
  <c r="BC89" i="84" l="1"/>
  <c r="BC83" i="84"/>
  <c r="BC115" i="84"/>
  <c r="BC116" i="84" s="1"/>
  <c r="BC130" i="84" s="1"/>
  <c r="BC132" i="84" s="1"/>
  <c r="BC69" i="84" l="1"/>
  <c r="BC74" i="84" s="1"/>
  <c r="BD131" i="84"/>
  <c r="BC101" i="84"/>
  <c r="BC90" i="84"/>
  <c r="BC76" i="84" l="1"/>
  <c r="BC92" i="84" s="1"/>
  <c r="BD44" i="84"/>
  <c r="BD45" i="84" l="1"/>
  <c r="BD55" i="84"/>
  <c r="BD79" i="84" l="1"/>
  <c r="BD57" i="84"/>
  <c r="BD63" i="84"/>
  <c r="BD61" i="84"/>
  <c r="BD106" i="84"/>
  <c r="BD46" i="84"/>
  <c r="BD88" i="84"/>
  <c r="BD89" i="84" l="1"/>
  <c r="BD83" i="84"/>
  <c r="BD115" i="84"/>
  <c r="BD116" i="84" s="1"/>
  <c r="BD130" i="84" s="1"/>
  <c r="BD132" i="84" s="1"/>
  <c r="BD69" i="84" l="1"/>
  <c r="BD74" i="84" s="1"/>
  <c r="BE131" i="84"/>
  <c r="BD101" i="84"/>
  <c r="BD90" i="84"/>
  <c r="BE44" i="84" l="1"/>
  <c r="BD76" i="84"/>
  <c r="BD92" i="84" s="1"/>
  <c r="BE45" i="84" l="1"/>
  <c r="BE55" i="84"/>
  <c r="BE79" i="84" l="1"/>
  <c r="BE63" i="84"/>
  <c r="BE57" i="84"/>
  <c r="BE61" i="84"/>
  <c r="BE46" i="84"/>
  <c r="BE106" i="84"/>
  <c r="BE88" i="84"/>
  <c r="BE89" i="84" l="1"/>
  <c r="BE115" i="84"/>
  <c r="BE116" i="84" s="1"/>
  <c r="BE130" i="84" s="1"/>
  <c r="BE132" i="84" s="1"/>
  <c r="BE83" i="84"/>
  <c r="BF131" i="84" l="1"/>
  <c r="BE69" i="84"/>
  <c r="BE74" i="84" s="1"/>
  <c r="BE101" i="84"/>
  <c r="BE90" i="84"/>
  <c r="BE76" i="84" l="1"/>
  <c r="BE92" i="84" s="1"/>
  <c r="BF44" i="84"/>
  <c r="BF45" i="84" l="1"/>
  <c r="BF55" i="84"/>
  <c r="BF79" i="84" l="1"/>
  <c r="BF57" i="84"/>
  <c r="BF63" i="84"/>
  <c r="BF61" i="84"/>
  <c r="BF106" i="84"/>
  <c r="BF46" i="84"/>
  <c r="BF88" i="84"/>
  <c r="BF89" i="84" l="1"/>
  <c r="BF115" i="84"/>
  <c r="BF116" i="84" s="1"/>
  <c r="BF130" i="84" s="1"/>
  <c r="BF132" i="84" s="1"/>
  <c r="BF83" i="84"/>
  <c r="BG131" i="84" l="1"/>
  <c r="BF69" i="84"/>
  <c r="BF74" i="84" s="1"/>
  <c r="BF101" i="84"/>
  <c r="BF90" i="84"/>
  <c r="BF76" i="84" l="1"/>
  <c r="BF92" i="84" s="1"/>
  <c r="BG44" i="84"/>
  <c r="BG45" i="84" l="1"/>
  <c r="BG55" i="84"/>
  <c r="BG79" i="84" l="1"/>
  <c r="BG61" i="84"/>
  <c r="BG63" i="84"/>
  <c r="BG57" i="84"/>
  <c r="BG106" i="84"/>
  <c r="BG46" i="84"/>
  <c r="BG88" i="84"/>
  <c r="BG89" i="84" l="1"/>
  <c r="BG115" i="84"/>
  <c r="BG116" i="84" s="1"/>
  <c r="BG130" i="84" s="1"/>
  <c r="BG132" i="84" s="1"/>
  <c r="BG83" i="84"/>
  <c r="BH131" i="84" l="1"/>
  <c r="BG69" i="84"/>
  <c r="BG74" i="84" s="1"/>
  <c r="BG101" i="84"/>
  <c r="BG90" i="84"/>
  <c r="BH44" i="84" l="1"/>
  <c r="BG76" i="84"/>
  <c r="BG92" i="84" s="1"/>
  <c r="BH55" i="84" l="1"/>
  <c r="BH45" i="84"/>
  <c r="BH46" i="84" l="1"/>
  <c r="BH106" i="84"/>
  <c r="BH88" i="84"/>
  <c r="BH79" i="84"/>
  <c r="BH63" i="84"/>
  <c r="BH57" i="84"/>
  <c r="BH61" i="84"/>
  <c r="BH89" i="84" l="1"/>
  <c r="BH115" i="84"/>
  <c r="BH83" i="84"/>
  <c r="BH116" i="84"/>
  <c r="BH130" i="84" s="1"/>
  <c r="BH132" i="84" s="1"/>
  <c r="BH69" i="84" l="1"/>
  <c r="BH74" i="84" s="1"/>
  <c r="BI131" i="84"/>
  <c r="BH90" i="84"/>
  <c r="BH101" i="84"/>
  <c r="BI44" i="84" l="1"/>
  <c r="BH76" i="84"/>
  <c r="BH92" i="84" s="1"/>
  <c r="BI55" i="84" l="1"/>
  <c r="BI45" i="84"/>
  <c r="BI46" i="84" l="1"/>
  <c r="BI106" i="84"/>
  <c r="BI88" i="84"/>
  <c r="BI79" i="84"/>
  <c r="BI61" i="84"/>
  <c r="BI63" i="84"/>
  <c r="BI57" i="84"/>
  <c r="BI89" i="84" l="1"/>
  <c r="BI83" i="84"/>
  <c r="BI115" i="84"/>
  <c r="BI116" i="84" s="1"/>
  <c r="BI130" i="84" s="1"/>
  <c r="BI132" i="84" s="1"/>
  <c r="BJ131" i="84" l="1"/>
  <c r="BI69" i="84"/>
  <c r="BI74" i="84" s="1"/>
  <c r="BI101" i="84"/>
  <c r="BI90" i="84"/>
  <c r="BI76" i="84" l="1"/>
  <c r="BI92" i="84" s="1"/>
  <c r="BJ44" i="84"/>
  <c r="BJ55" i="84" l="1"/>
  <c r="BJ45" i="84"/>
  <c r="BJ106" i="84" l="1"/>
  <c r="BJ46" i="84"/>
  <c r="BJ88" i="84"/>
  <c r="BJ79" i="84"/>
  <c r="BJ63" i="84"/>
  <c r="BJ57" i="84"/>
  <c r="BJ61" i="84"/>
  <c r="BJ83" i="84" l="1"/>
  <c r="BJ115" i="84"/>
  <c r="BJ116" i="84" s="1"/>
  <c r="BJ130" i="84" s="1"/>
  <c r="BJ132" i="84" s="1"/>
  <c r="BJ89" i="84"/>
  <c r="BJ90" i="84" l="1"/>
  <c r="BJ101" i="84"/>
  <c r="BJ69" i="84"/>
  <c r="BJ74" i="84" s="1"/>
  <c r="BK131" i="84"/>
  <c r="BJ76" i="84" l="1"/>
  <c r="BK44" i="84"/>
  <c r="BJ92" i="84"/>
  <c r="BK45" i="84" l="1"/>
  <c r="BK55" i="84"/>
  <c r="BY44" i="84"/>
  <c r="M38" i="92" s="1"/>
  <c r="M40" i="92" s="1"/>
  <c r="M41" i="92" l="1"/>
  <c r="M42" i="92" s="1"/>
  <c r="BK79" i="84"/>
  <c r="BK57" i="84"/>
  <c r="BY57" i="84" s="1"/>
  <c r="BK63" i="84"/>
  <c r="BY63" i="84" s="1"/>
  <c r="BK61" i="84"/>
  <c r="BY61" i="84" s="1"/>
  <c r="BY55" i="84"/>
  <c r="BK46" i="84"/>
  <c r="BY46" i="84" s="1"/>
  <c r="BK106" i="84"/>
  <c r="BY45" i="84"/>
  <c r="BK88" i="84"/>
  <c r="BK89" i="84" s="1"/>
  <c r="BK101" i="84" l="1"/>
  <c r="BK83" i="84"/>
  <c r="BK90" i="84" s="1"/>
  <c r="BK115" i="84"/>
  <c r="BK116" i="84" s="1"/>
  <c r="BK130" i="84" s="1"/>
  <c r="BK132" i="84" s="1"/>
  <c r="BK69" i="84" s="1"/>
  <c r="BK74" i="84" l="1"/>
  <c r="BK76" i="84" s="1"/>
  <c r="BK92" i="84" s="1"/>
  <c r="J20" i="137"/>
  <c r="K20" i="137"/>
  <c r="N20" i="137" s="1"/>
  <c r="I23" i="137"/>
  <c r="I50" i="137" s="1"/>
  <c r="J16" i="137"/>
  <c r="J50" i="137" s="1"/>
  <c r="J51" i="137" s="1"/>
  <c r="K16" i="137"/>
  <c r="K23" i="137" s="1"/>
  <c r="K50" i="137" l="1"/>
  <c r="L16" i="137" s="1"/>
  <c r="N23" i="137"/>
  <c r="K44" i="137"/>
  <c r="C9" i="136"/>
  <c r="N16" i="137"/>
  <c r="C12" i="136" l="1"/>
  <c r="D9" i="136" s="1"/>
  <c r="N50" i="137"/>
  <c r="O16" i="137" s="1"/>
  <c r="N44" i="137"/>
  <c r="L8" i="137"/>
  <c r="L26" i="137"/>
  <c r="L9" i="137"/>
  <c r="L7" i="137"/>
  <c r="L27" i="137"/>
  <c r="L28" i="137"/>
  <c r="L18" i="137"/>
  <c r="L25" i="137"/>
  <c r="L29" i="137"/>
  <c r="L33" i="137"/>
  <c r="L32" i="137"/>
  <c r="L31" i="137"/>
  <c r="L30" i="137"/>
  <c r="L19" i="137"/>
  <c r="L17" i="137"/>
  <c r="L20" i="137"/>
  <c r="L21" i="137"/>
  <c r="L34" i="137"/>
  <c r="O23" i="137" l="1"/>
  <c r="E9" i="136" s="1"/>
  <c r="L43" i="137"/>
  <c r="L23" i="137"/>
  <c r="L14" i="137"/>
  <c r="L50" i="137" s="1"/>
  <c r="O48" i="137"/>
  <c r="O18" i="137"/>
  <c r="O14" i="137"/>
  <c r="E8" i="136" s="1"/>
  <c r="O19" i="137"/>
  <c r="O17" i="137"/>
  <c r="O27" i="137"/>
  <c r="O33" i="137"/>
  <c r="O31" i="137"/>
  <c r="O28" i="137"/>
  <c r="O34" i="137"/>
  <c r="O8" i="137"/>
  <c r="O29" i="137"/>
  <c r="O26" i="137"/>
  <c r="O21" i="137"/>
  <c r="O32" i="137"/>
  <c r="O50" i="137"/>
  <c r="O25" i="137"/>
  <c r="O20" i="137"/>
  <c r="O9" i="137"/>
  <c r="O7" i="137"/>
  <c r="O30" i="137"/>
  <c r="O47" i="137"/>
  <c r="O43" i="137"/>
  <c r="O44" i="137" s="1"/>
  <c r="O46" i="137"/>
  <c r="E23" i="136"/>
  <c r="E27" i="136" s="1"/>
  <c r="D11" i="136"/>
  <c r="D10" i="136"/>
  <c r="D8" i="136"/>
  <c r="D12" i="136" l="1"/>
  <c r="E13" i="136"/>
  <c r="L44" i="137"/>
  <c r="E19" i="136" l="1"/>
  <c r="E18" i="136" s="1"/>
  <c r="E11" i="136"/>
  <c r="E10" i="136" s="1"/>
  <c r="E12" i="136" s="1"/>
  <c r="C19" i="136" l="1"/>
  <c r="C18" i="136" s="1"/>
</calcChain>
</file>

<file path=xl/sharedStrings.xml><?xml version="1.0" encoding="utf-8"?>
<sst xmlns="http://schemas.openxmlformats.org/spreadsheetml/2006/main" count="542" uniqueCount="437">
  <si>
    <t>Office supplies</t>
  </si>
  <si>
    <t>Bank charges</t>
  </si>
  <si>
    <t>Permits &amp; licenses</t>
  </si>
  <si>
    <t>Postage &amp; courier</t>
  </si>
  <si>
    <t>Sales</t>
  </si>
  <si>
    <t>Marketing</t>
  </si>
  <si>
    <t>Total Marketing</t>
  </si>
  <si>
    <t>Research and Development</t>
  </si>
  <si>
    <t>General &amp; Administration</t>
  </si>
  <si>
    <t>Total Sales</t>
  </si>
  <si>
    <t>Total General &amp; Administration</t>
  </si>
  <si>
    <t>Total Research and Development</t>
  </si>
  <si>
    <t>Revenues</t>
  </si>
  <si>
    <t>Expenses</t>
  </si>
  <si>
    <t>Payroll taxes</t>
  </si>
  <si>
    <t>Business Advisor Contractor</t>
  </si>
  <si>
    <t>*</t>
  </si>
  <si>
    <t>Budget Summary</t>
  </si>
  <si>
    <t>2014</t>
  </si>
  <si>
    <t>Total</t>
  </si>
  <si>
    <t>Profit &amp; Loss</t>
  </si>
  <si>
    <t>EBITDA</t>
  </si>
  <si>
    <t>Depreciation</t>
  </si>
  <si>
    <t>Stock-based compensation</t>
  </si>
  <si>
    <t>Net income (loss)</t>
  </si>
  <si>
    <t>Headcount</t>
  </si>
  <si>
    <t>Facilities</t>
  </si>
  <si>
    <t>Capital Spend</t>
  </si>
  <si>
    <t>Total Spend</t>
  </si>
  <si>
    <t>Balance Sheets</t>
  </si>
  <si>
    <t>Assets</t>
  </si>
  <si>
    <t>Cash and equivalents</t>
  </si>
  <si>
    <t>Liabilities &amp; Equity</t>
  </si>
  <si>
    <t>Accounts Payable</t>
  </si>
  <si>
    <t>Accrued liabilities</t>
  </si>
  <si>
    <t>Deficit</t>
  </si>
  <si>
    <t>LOC Availability</t>
  </si>
  <si>
    <t>80% of AR under 90 days</t>
  </si>
  <si>
    <t>80% Filed SRED</t>
  </si>
  <si>
    <t>60% Accrued SRED</t>
  </si>
  <si>
    <t>Rent reserve</t>
  </si>
  <si>
    <t>Borrowed</t>
  </si>
  <si>
    <t>TNW</t>
  </si>
  <si>
    <t>Operations</t>
  </si>
  <si>
    <t>Net Earnings (Loss)</t>
  </si>
  <si>
    <t>Reconciliation:</t>
  </si>
  <si>
    <t>Changes in assets and liabilities:</t>
  </si>
  <si>
    <t xml:space="preserve">          Accounts receivable</t>
  </si>
  <si>
    <t>Prepaid and other assets</t>
  </si>
  <si>
    <t>Accounts payable and accruals</t>
  </si>
  <si>
    <t>Cash from operations</t>
  </si>
  <si>
    <t>Investing :</t>
  </si>
  <si>
    <t>Purchase of fixed assets</t>
  </si>
  <si>
    <t>Cash used in investing</t>
  </si>
  <si>
    <t>Financing:</t>
  </si>
  <si>
    <t>Cash from financing</t>
  </si>
  <si>
    <t>Net cash increase/decrease</t>
  </si>
  <si>
    <t>Opening cash</t>
  </si>
  <si>
    <t>Ending cash</t>
  </si>
  <si>
    <t>Research &amp; Development</t>
  </si>
  <si>
    <t>General and Administration</t>
  </si>
  <si>
    <t>Amortization</t>
  </si>
  <si>
    <t>Burn</t>
  </si>
  <si>
    <t>Inventory</t>
  </si>
  <si>
    <t>Tradeshows/Conferences</t>
  </si>
  <si>
    <t>Legal</t>
  </si>
  <si>
    <t>Audit and Tax</t>
  </si>
  <si>
    <t>General liability Insurance</t>
  </si>
  <si>
    <t>Commissions</t>
  </si>
  <si>
    <t>SR&amp;ED and ITC Receivable</t>
  </si>
  <si>
    <t>Services</t>
  </si>
  <si>
    <t>2015</t>
  </si>
  <si>
    <t>Government Projects</t>
  </si>
  <si>
    <t>Revenue</t>
  </si>
  <si>
    <t>Accounts Receivable</t>
  </si>
  <si>
    <t xml:space="preserve"> (in Canadian Dollars) </t>
  </si>
  <si>
    <t>2016</t>
  </si>
  <si>
    <t xml:space="preserve"> OPERATING EXPENSES </t>
  </si>
  <si>
    <t>TOTAL OPERATING EXPENSES</t>
  </si>
  <si>
    <t>INCOME (LOSS) FROM OPERATIONS</t>
  </si>
  <si>
    <t xml:space="preserve">NON- OPERATING  REVENUES </t>
  </si>
  <si>
    <t xml:space="preserve"> Total Government Funding *</t>
  </si>
  <si>
    <t>Production and Support Costs</t>
  </si>
  <si>
    <t>(Unaudited)</t>
  </si>
  <si>
    <t xml:space="preserve">INCOME (LOSS) BEFORE INCOME TAX </t>
  </si>
  <si>
    <t>Travel, M&amp;E, etc</t>
  </si>
  <si>
    <t>of Salaries</t>
  </si>
  <si>
    <t>Travel and Expenses Budget</t>
  </si>
  <si>
    <t>Marketing Costs</t>
  </si>
  <si>
    <t>Marketing Materials/CRM</t>
  </si>
  <si>
    <t>Facilities and Admin</t>
  </si>
  <si>
    <t>D&amp;O insurance</t>
  </si>
  <si>
    <t>E&amp;O and Product liability Insurance</t>
  </si>
  <si>
    <t>Estimated Depreciation</t>
  </si>
  <si>
    <t>10% straight line per year</t>
  </si>
  <si>
    <t>Per month</t>
  </si>
  <si>
    <t>Total Facilities and Office</t>
  </si>
  <si>
    <t>Tax rate</t>
  </si>
  <si>
    <t>INCOME (LOSS)</t>
  </si>
  <si>
    <t>Deposit Billings</t>
  </si>
  <si>
    <t>Delivery Billings</t>
  </si>
  <si>
    <t>Total Billings</t>
  </si>
  <si>
    <t>AP Growth</t>
  </si>
  <si>
    <t>TOTAL REVENUE</t>
  </si>
  <si>
    <t>LESS COST OF REVENUE</t>
  </si>
  <si>
    <t>Gross Revenues</t>
  </si>
  <si>
    <t>Cost of Revenues</t>
  </si>
  <si>
    <t>Gross Margin</t>
  </si>
  <si>
    <t>Direct Labour</t>
  </si>
  <si>
    <t>Govt</t>
  </si>
  <si>
    <t>GAAP Revenue</t>
  </si>
  <si>
    <t xml:space="preserve">OTHER EXPENSES </t>
  </si>
  <si>
    <t>Net</t>
  </si>
  <si>
    <t>Operating Spend</t>
  </si>
  <si>
    <t>Total Operating Spend</t>
  </si>
  <si>
    <t>Notes</t>
  </si>
  <si>
    <t>TOTAL COST OF REVENUE</t>
  </si>
  <si>
    <t>Government Funding</t>
  </si>
  <si>
    <t>Non-cash Expenses</t>
  </si>
  <si>
    <t>Operating Expenses</t>
  </si>
  <si>
    <t>Net (Loss) Income</t>
  </si>
  <si>
    <t>2012</t>
  </si>
  <si>
    <t>2013</t>
  </si>
  <si>
    <t>Historical</t>
  </si>
  <si>
    <t>Statements of Profit and Loss (unaudited)</t>
  </si>
  <si>
    <t>Monthly Projections</t>
  </si>
  <si>
    <t>(unaudited)</t>
  </si>
  <si>
    <t>Interest and other</t>
  </si>
  <si>
    <t>Headcount (Non-Hourly)</t>
  </si>
  <si>
    <t>Creative</t>
  </si>
  <si>
    <t>Marketing (Full time equivalent)</t>
  </si>
  <si>
    <t>Common Shares / Cost of Capital</t>
  </si>
  <si>
    <t>Contributed Surplus/Warrants/Compens.</t>
  </si>
  <si>
    <t>SR&amp;ED/ TAX recovery</t>
  </si>
  <si>
    <t xml:space="preserve">          SRED &amp; ITC receivable</t>
  </si>
  <si>
    <t>Cash Inflows</t>
  </si>
  <si>
    <t>Cash outflows</t>
  </si>
  <si>
    <t>Ops</t>
  </si>
  <si>
    <t>Capital</t>
  </si>
  <si>
    <t>Date</t>
  </si>
  <si>
    <t>IP Patents/Legal</t>
  </si>
  <si>
    <t>Pilot</t>
  </si>
  <si>
    <t>Bonuses</t>
  </si>
  <si>
    <t>Technical Sales Support</t>
  </si>
  <si>
    <t>Telephone, Cell, Internet &amp; IT</t>
  </si>
  <si>
    <t>Corp Travel &amp; Entertainment</t>
  </si>
  <si>
    <t>Normal Operating spend</t>
  </si>
  <si>
    <t>Commissions (All Sales Reps)</t>
  </si>
  <si>
    <t>Chief Financial Officer</t>
  </si>
  <si>
    <t>Controller</t>
  </si>
  <si>
    <t>R&amp;D</t>
  </si>
  <si>
    <t>G&amp;A</t>
  </si>
  <si>
    <t>Discretionary</t>
  </si>
  <si>
    <t>Summary</t>
  </si>
  <si>
    <t>For the years ended December 31,</t>
  </si>
  <si>
    <t>2017</t>
  </si>
  <si>
    <t>Sales &amp; Marketing</t>
  </si>
  <si>
    <t xml:space="preserve">Projected </t>
  </si>
  <si>
    <t>Marketing Manager</t>
  </si>
  <si>
    <t>Rent and CAM</t>
  </si>
  <si>
    <t>Non-hourly Headcount</t>
  </si>
  <si>
    <t>Key Non-GAAP Metrics</t>
  </si>
  <si>
    <t>12</t>
  </si>
  <si>
    <t>Sales Commission rate</t>
  </si>
  <si>
    <t>of Sales</t>
  </si>
  <si>
    <t>US-Cnd Exchange Rate</t>
  </si>
  <si>
    <t xml:space="preserve">Sales- West Coast </t>
  </si>
  <si>
    <t>Sales- East Coast</t>
  </si>
  <si>
    <t>Fixed Assets and LT Assets</t>
  </si>
  <si>
    <t>Prepaids and lease deposits</t>
  </si>
  <si>
    <t>HR/Recruiter Consultant</t>
  </si>
  <si>
    <t>CEO/President</t>
  </si>
  <si>
    <t>2018</t>
  </si>
  <si>
    <t>Tax Provision (after loss carryforwards)</t>
  </si>
  <si>
    <t>Cash Flows</t>
  </si>
  <si>
    <t>Price</t>
  </si>
  <si>
    <t>Cash Outflows</t>
  </si>
  <si>
    <t>Sales Growth</t>
  </si>
  <si>
    <t>R&amp;D/Operations</t>
  </si>
  <si>
    <t>Inventory (assume flat once selling)</t>
  </si>
  <si>
    <t>Govt/IRAP</t>
  </si>
  <si>
    <t>Cash Flows:</t>
  </si>
  <si>
    <t>SR&amp;ED</t>
  </si>
  <si>
    <t>CASH POSITION</t>
  </si>
  <si>
    <t>NET BURN</t>
  </si>
  <si>
    <t>Product sales and licensing</t>
  </si>
  <si>
    <t>Headcount (non-hourly)</t>
  </si>
  <si>
    <t>COS- Direct OH</t>
  </si>
  <si>
    <t>Product A</t>
  </si>
  <si>
    <t>Product B</t>
  </si>
  <si>
    <t>COS B</t>
  </si>
  <si>
    <t>COS A</t>
  </si>
  <si>
    <t>ABC Company</t>
  </si>
  <si>
    <t>FIVE YEAR PROJECTED STATEMENTS OF PROFIT AND LOSS</t>
  </si>
  <si>
    <t>Cash position and Spend Analysis</t>
  </si>
  <si>
    <t>A</t>
  </si>
  <si>
    <t>B</t>
  </si>
  <si>
    <t>C</t>
  </si>
  <si>
    <t>D</t>
  </si>
  <si>
    <t>E</t>
  </si>
  <si>
    <t>F</t>
  </si>
  <si>
    <t>G</t>
  </si>
  <si>
    <t>What does it cost to deliver your product or service?</t>
  </si>
  <si>
    <t>When will the product or service be ready?</t>
  </si>
  <si>
    <t>What are competitive products or services?  How are they priced, how does your compare, what is your advantage/disadvantages?</t>
  </si>
  <si>
    <t>How do you generate market awareness?</t>
  </si>
  <si>
    <t>How many people will check out what you are offering and why?</t>
  </si>
  <si>
    <t>Do you need to demonstrate the product or service?</t>
  </si>
  <si>
    <t>How much time will it take to sell?</t>
  </si>
  <si>
    <t>How compelling is the offering- how long will it take for customers make a decision to buy?</t>
  </si>
  <si>
    <t>How are you segmenting your go to market strategy?</t>
  </si>
  <si>
    <t>Is there different categories of customer?</t>
  </si>
  <si>
    <t>How are you going to reach the different sectors?</t>
  </si>
  <si>
    <t>Are there price sensitivies and how can you differentiate?</t>
  </si>
  <si>
    <t>Build out by market sector:</t>
  </si>
  <si>
    <t>Volumes</t>
  </si>
  <si>
    <t>(use estimates if it varies to illustrate expectations)</t>
  </si>
  <si>
    <t>Month of sale, Month of delivery, Month of receipt of payment</t>
  </si>
  <si>
    <t>Be sure that your salesforce correlates to volume and selling requirements.</t>
  </si>
  <si>
    <t>Be sure that your Cost of Sales/Delivery correlates to your volume of delivery and support requirements</t>
  </si>
  <si>
    <t>GROSS MARGIN</t>
  </si>
  <si>
    <t>TOTAL GROSS MARGIN</t>
  </si>
  <si>
    <t>Non-GAAP Metrics / KPI</t>
  </si>
  <si>
    <t>2021</t>
  </si>
  <si>
    <t>What is customer buying from you?  Services, products, both?</t>
  </si>
  <si>
    <t>Are there options on how the customer pays or discounts offered for volume purchases, payment in advance, type of industry (ie NFP or educational clients versus commercial?)</t>
  </si>
  <si>
    <t>How to you deliver what you're selling?  Implementation costs, Drop shipments, lead times, installation, trial periods, etc.</t>
  </si>
  <si>
    <t>Regular Sales model:  Things to think about:</t>
  </si>
  <si>
    <t>2022</t>
  </si>
  <si>
    <t>2023</t>
  </si>
  <si>
    <t>Manufacturing</t>
  </si>
  <si>
    <t>2024</t>
  </si>
  <si>
    <t>2025</t>
  </si>
  <si>
    <t>Other KPI</t>
  </si>
  <si>
    <t>Chief Scientific Officer/ Chief Technology Officer</t>
  </si>
  <si>
    <t>Engineering Team (Software or otherwise)</t>
  </si>
  <si>
    <t>Model Assumptions</t>
  </si>
  <si>
    <t>Payroll Expenses and Benefits</t>
  </si>
  <si>
    <t>AR Growth</t>
  </si>
  <si>
    <t>SR&amp;ED Recovery estimate</t>
  </si>
  <si>
    <t>Annual increases (inflation/pay raises)</t>
  </si>
  <si>
    <t>Annual Bonus %</t>
  </si>
  <si>
    <t>REVENUES</t>
  </si>
  <si>
    <t>Actual</t>
  </si>
  <si>
    <t>Projections</t>
  </si>
  <si>
    <t>Direct Costs</t>
  </si>
  <si>
    <t>Products</t>
  </si>
  <si>
    <t>Margins</t>
  </si>
  <si>
    <t>Revenue Assumptions</t>
  </si>
  <si>
    <t>Start Value Per month</t>
  </si>
  <si>
    <t>COGS A</t>
  </si>
  <si>
    <t>COGS B</t>
  </si>
  <si>
    <t>Employee Rate</t>
  </si>
  <si>
    <t>Product Margins</t>
  </si>
  <si>
    <t>Services Margins</t>
  </si>
  <si>
    <t>2026</t>
  </si>
  <si>
    <t>Effective Billing Rate</t>
  </si>
  <si>
    <t>Price per unit</t>
  </si>
  <si>
    <t>Margin</t>
  </si>
  <si>
    <t>COS- Direct Labour</t>
  </si>
  <si>
    <t>What is your price list?  What is your effective price list? (ie discounts/promos/ etc)</t>
  </si>
  <si>
    <t>Are there options on what the customer can order?</t>
  </si>
  <si>
    <t>Shareholder Loan</t>
  </si>
  <si>
    <t>Net Margin</t>
  </si>
  <si>
    <t>AR to Revenue</t>
  </si>
  <si>
    <t>AP to Operating Expenses</t>
  </si>
  <si>
    <t>Shareholder loans</t>
  </si>
  <si>
    <t>Equity investments/SAFES</t>
  </si>
  <si>
    <t>Surplus Cash rate</t>
  </si>
  <si>
    <t>Borrowing interest rate</t>
  </si>
  <si>
    <t>Government or other Loan</t>
  </si>
  <si>
    <t>Other loans</t>
  </si>
  <si>
    <t>Other loan repayments</t>
  </si>
  <si>
    <t>Shareholder Repayments</t>
  </si>
  <si>
    <t>Other/misc</t>
  </si>
  <si>
    <t>Repair &amp; maintenance - non-capital</t>
  </si>
  <si>
    <t>COS Services</t>
  </si>
  <si>
    <t>Website/Social Media Campaigns</t>
  </si>
  <si>
    <t>Equity/Loan Financing</t>
  </si>
  <si>
    <t>Person Friday/Office Manager</t>
  </si>
  <si>
    <t>FORWARD LOOKING INFORMATION</t>
  </si>
  <si>
    <t>FUTURE ORIENTED FINANCIAL INFORMATION</t>
  </si>
  <si>
    <t>These projections are based on management's estimates and are intended to comply with applicable guidance outlined in BCSC 52-102 Continuous Disclosure Obligations- Part 4B.</t>
  </si>
  <si>
    <t>These projections rely on key assumptions any one of which could materially differ from what has been presented.</t>
  </si>
  <si>
    <t>The basis of these projections are historical patterns and we encourage readers to consult our audited financial information on www.SEDAR.com</t>
  </si>
  <si>
    <t>Key Assumptions:</t>
  </si>
  <si>
    <t>Version 1.0</t>
  </si>
  <si>
    <t>Prepared by:</t>
  </si>
  <si>
    <t xml:space="preserve">ABC Corp. </t>
  </si>
  <si>
    <t>2021 to 2026 Financial Projections</t>
  </si>
  <si>
    <t>CEO,</t>
  </si>
  <si>
    <t>CFO,</t>
  </si>
  <si>
    <t>CTO,</t>
  </si>
  <si>
    <t>CMO</t>
  </si>
  <si>
    <t>List them here- SEE SEDAR For plenty of Examples in Filing Statements/ Prospectus Documents</t>
  </si>
  <si>
    <t>Common Shares</t>
  </si>
  <si>
    <t>Number of Shares</t>
  </si>
  <si>
    <t>Total Issued &amp; Outstanding</t>
  </si>
  <si>
    <t>% Equity (Undiluted)</t>
  </si>
  <si>
    <t>% Equity (Fully Diluted)</t>
  </si>
  <si>
    <t>Founders</t>
  </si>
  <si>
    <t>Employees and Management</t>
  </si>
  <si>
    <t>http://en.wikipedia.org/wiki/Post-money_valuation</t>
  </si>
  <si>
    <t>Other Angels</t>
  </si>
  <si>
    <t>Example</t>
  </si>
  <si>
    <t xml:space="preserve">Current Financing </t>
  </si>
  <si>
    <t>Fully diluted shares outstanding</t>
  </si>
  <si>
    <t>Shares</t>
  </si>
  <si>
    <t>New financing</t>
  </si>
  <si>
    <t>FINANCING</t>
  </si>
  <si>
    <t>Convt Debt</t>
  </si>
  <si>
    <t>75% conversion price</t>
  </si>
  <si>
    <t>$</t>
  </si>
  <si>
    <t>Per Share</t>
  </si>
  <si>
    <t>Warrants</t>
  </si>
  <si>
    <t>Not exercised</t>
  </si>
  <si>
    <t>Raising</t>
  </si>
  <si>
    <t>Options</t>
  </si>
  <si>
    <t>Pre-Money Value fully diluted</t>
  </si>
  <si>
    <t>Post Money Value fully diluted</t>
  </si>
  <si>
    <t>Pre-money</t>
  </si>
  <si>
    <t>Total Issued &amp; Outstanding and Fully-Diluted Share Capital:</t>
  </si>
  <si>
    <t>Issued and Outstanding after financing</t>
  </si>
  <si>
    <t>Convertible debt</t>
  </si>
  <si>
    <t>Stock Options: ($0.0001)</t>
  </si>
  <si>
    <t>Stock Options: ($0.20)</t>
  </si>
  <si>
    <t>In or at-the-money fully diluted shares outstanding after financing</t>
  </si>
  <si>
    <t>Cash value of in-the-money options</t>
  </si>
  <si>
    <t>Name</t>
  </si>
  <si>
    <t>Friends and Family Round</t>
  </si>
  <si>
    <t>Options &amp; Warrants</t>
  </si>
  <si>
    <t>Fully Diluted</t>
  </si>
  <si>
    <t>Cash</t>
  </si>
  <si>
    <t>%</t>
  </si>
  <si>
    <t>Totals</t>
  </si>
  <si>
    <t>Founders/Relatives</t>
  </si>
  <si>
    <t>Founder A</t>
  </si>
  <si>
    <t>Founder B</t>
  </si>
  <si>
    <t>Founder C</t>
  </si>
  <si>
    <t>Employees/Relatives</t>
  </si>
  <si>
    <t>Investors</t>
  </si>
  <si>
    <t>Option Pool</t>
  </si>
  <si>
    <t xml:space="preserve">Other Strategic Advisors </t>
  </si>
  <si>
    <t>Other Employees &amp; consultants</t>
  </si>
  <si>
    <t>ESOP Pool- Ungranted</t>
  </si>
  <si>
    <t>Policies-  these are typical policies as it relates to stock compensation</t>
  </si>
  <si>
    <t>At Hire</t>
  </si>
  <si>
    <t>1 year cliff plus 2 year quarterly vesting</t>
  </si>
  <si>
    <t>(the more intervals there are the more complex the stock compensation calculations become)</t>
  </si>
  <si>
    <t>Vesting commences after probationary period ie. Typically 3 months from start date</t>
  </si>
  <si>
    <t>Term of option- 10 years from grant date</t>
  </si>
  <si>
    <t>Annual/Refresher</t>
  </si>
  <si>
    <t>Top ups for performance and key performers</t>
  </si>
  <si>
    <t>Option grants</t>
  </si>
  <si>
    <t>Grants will be approved quarterly by the compensation committee and board of directors for all hires in the preceding quarter by way of meeting or unanimous written consent.</t>
  </si>
  <si>
    <t>For non-executive hires- HR will follow the guidelines outlined below- rounded to nearest 100 for simplicity</t>
  </si>
  <si>
    <t>Executive hires compensation including stock options will require approval of the Compensation Committee at time of the offer.</t>
  </si>
  <si>
    <t>Management will project the anticipated options required to ensure a pool of available options is maintained.</t>
  </si>
  <si>
    <t>The Compensation Committee and the Board of Directors will review the available pool in conjunction with the annual budget approval process.</t>
  </si>
  <si>
    <t>Options will be granted at fair market value determined by the Board of Directors.</t>
  </si>
  <si>
    <t>Other Matters</t>
  </si>
  <si>
    <t>Employment agreements-  Stock options to be granted that are outlined in employment offers and agreements must clearly specify that such terms are subject to board approval.</t>
  </si>
  <si>
    <t>Terminations:  Employees at are terminated- at will or involuntary have 90 days to exercise their options.  Each employee should receive such notice at termination as a part of their exit procoess</t>
  </si>
  <si>
    <t>Exercises are effective upon receipt of payment and completion of the notice to exercise.</t>
  </si>
  <si>
    <t>http://www.salary.com/Articles/ArticleDetail.asp?part=par416</t>
  </si>
  <si>
    <t>Fully diluted Shares O/S</t>
  </si>
  <si>
    <t>Level</t>
  </si>
  <si>
    <t>Hire grants as a percentage of shares outstanding</t>
  </si>
  <si>
    <t>Low end</t>
  </si>
  <si>
    <t>High end</t>
  </si>
  <si>
    <t>Officers</t>
  </si>
  <si>
    <t>% Low</t>
  </si>
  <si>
    <t>% High</t>
  </si>
  <si>
    <t>CEO</t>
  </si>
  <si>
    <t>COO</t>
  </si>
  <si>
    <t>CFO</t>
  </si>
  <si>
    <t>CTO</t>
  </si>
  <si>
    <t>Senior EVP</t>
  </si>
  <si>
    <t>Senior sales</t>
  </si>
  <si>
    <t>Senior marketing</t>
  </si>
  <si>
    <t>Senior operations</t>
  </si>
  <si>
    <t>Senior professional services</t>
  </si>
  <si>
    <t>Senior R&amp;D</t>
  </si>
  <si>
    <t>Senior engineering</t>
  </si>
  <si>
    <t>SBU executive</t>
  </si>
  <si>
    <t>Legal counsel</t>
  </si>
  <si>
    <t>Senior administration</t>
  </si>
  <si>
    <t>Senior HR</t>
  </si>
  <si>
    <t>Senior IS</t>
  </si>
  <si>
    <t>Senior manufacturing</t>
  </si>
  <si>
    <t>Directors</t>
  </si>
  <si>
    <t>2nd level - engineering</t>
  </si>
  <si>
    <t>2nd level - financial</t>
  </si>
  <si>
    <t>2nd level - marketing</t>
  </si>
  <si>
    <t>Senior QA</t>
  </si>
  <si>
    <t>Senior tech. staff</t>
  </si>
  <si>
    <t>2nd level - prof. svcs.</t>
  </si>
  <si>
    <t>2nd level - R&amp;D</t>
  </si>
  <si>
    <t>Treasurer</t>
  </si>
  <si>
    <t>Assoc. legal counsel</t>
  </si>
  <si>
    <t>2nd level - IS</t>
  </si>
  <si>
    <t>Facilities/real estate</t>
  </si>
  <si>
    <t>Managers</t>
  </si>
  <si>
    <t>3rd level - engineering</t>
  </si>
  <si>
    <t>3rd level - marketing</t>
  </si>
  <si>
    <t>HR - comp/benefits</t>
  </si>
  <si>
    <t>Accounting manager - entry</t>
  </si>
  <si>
    <t>Lead - Tech</t>
  </si>
  <si>
    <t>Test engineer</t>
  </si>
  <si>
    <t>Manufacturing engineer</t>
  </si>
  <si>
    <t>Technical support</t>
  </si>
  <si>
    <t>Sales Reps</t>
  </si>
  <si>
    <t>Senior</t>
  </si>
  <si>
    <t>Entry</t>
  </si>
  <si>
    <t>Other Exempt</t>
  </si>
  <si>
    <t>Exempt technical (senior)</t>
  </si>
  <si>
    <t>Exempt technical (intermediate)</t>
  </si>
  <si>
    <t>Exempt technical (entry)</t>
  </si>
  <si>
    <t>Exempt nontechnical (senior)</t>
  </si>
  <si>
    <t>Exempt nontechnical (intermediate)</t>
  </si>
  <si>
    <t>Exempt nontechnical (entry)</t>
  </si>
  <si>
    <t>Pre-Seed Round 1</t>
  </si>
  <si>
    <t>Seed Round 2</t>
  </si>
  <si>
    <t>Intentionally Blank</t>
  </si>
  <si>
    <t xml:space="preserve">Build this bottoms up </t>
  </si>
  <si>
    <t>Prove that you understand your industry and the key statistics/segments of it!</t>
  </si>
  <si>
    <t>Pubco- 10%</t>
  </si>
  <si>
    <t>Private Co - Max 20%</t>
  </si>
  <si>
    <t xml:space="preserve">Stock Options: ($0.50) </t>
  </si>
  <si>
    <t>NVBC 2022- Financial Modelling, Opportunity Analysis, Valuations</t>
  </si>
  <si>
    <t>Industry Stats!!</t>
  </si>
  <si>
    <t>Research on Google</t>
  </si>
  <si>
    <t>Academic Papers</t>
  </si>
  <si>
    <t>Market Studies and Analysis</t>
  </si>
  <si>
    <t>Problem</t>
  </si>
  <si>
    <t>Find a Hole in the Industry that needs filling</t>
  </si>
  <si>
    <t>Support it with industry reference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</si>
</sst>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8">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 &quot;F&quot;_-;\-* #,##0.00\ &quot;F&quot;_-;_-* &quot;-&quot;??\ &quot;F&quot;_-;_-@_-"/>
    <numFmt numFmtId="165" formatCode="_-* #,##0.00\ _F_-;\-* #,##0.00\ _F_-;_-* &quot;-&quot;??\ _F_-;_-@_-"/>
    <numFmt numFmtId="166" formatCode="_-* #,##0.00_-;\-* #,##0.00_-;_-* &quot;-&quot;??_-;_-@_-"/>
    <numFmt numFmtId="167" formatCode="_-* #,##0_-;\-* #,##0_-;_-* &quot;-&quot;??_-;_-@_-"/>
    <numFmt numFmtId="168" formatCode="_(* #,##0_);_(* \(#,##0\);_(* &quot;-&quot;??_);_(@_)"/>
    <numFmt numFmtId="169" formatCode="_(&quot;$&quot;* #,##0_);_(&quot;$&quot;* \(#,##0\);_(&quot;$&quot;* &quot;-&quot;??_);_(@_)"/>
    <numFmt numFmtId="170" formatCode="_-&quot;$&quot;* #,##0.0000_-;\-&quot;$&quot;* #,##0.0000_-;_-&quot;$&quot;* &quot;-&quot;??_-;_-@_-"/>
    <numFmt numFmtId="171" formatCode="General_)"/>
    <numFmt numFmtId="172" formatCode="0.000"/>
    <numFmt numFmtId="173" formatCode="dd\-mmm\-yy_)"/>
    <numFmt numFmtId="174" formatCode="#,###,##0.00"/>
    <numFmt numFmtId="175" formatCode="#,###,##0.0"/>
    <numFmt numFmtId="176" formatCode="_-* #,##0_-;\-* #,##0_-;_-* &quot;-&quot;_-;_-@_-"/>
    <numFmt numFmtId="177" formatCode="_(&quot;£&quot;* #,##0.00_);_(&quot;£&quot;* \(#,##0.00\);_(&quot;£&quot;* &quot;-&quot;??_);_(@_)"/>
    <numFmt numFmtId="178" formatCode="mm/dd/yyyy"/>
    <numFmt numFmtId="179" formatCode="0.0"/>
    <numFmt numFmtId="180" formatCode="_-&quot;$&quot;* #,##0_-;\-&quot;$&quot;* #,##0_-;_-&quot;$&quot;* &quot;-&quot;??_-;_-@_-"/>
    <numFmt numFmtId="181" formatCode="_-&quot;$&quot;* #,##0.00_-;\-&quot;$&quot;* #,##0.00_-;_-&quot;$&quot;* &quot;-&quot;??_-;_-@_-"/>
    <numFmt numFmtId="182" formatCode="#,##0.00;[Red]\(#,##0.00\)"/>
    <numFmt numFmtId="183" formatCode="_(* #,##0_);_(* \(#,##0\);_(* &quot;-&quot;??_);@"/>
    <numFmt numFmtId="184" formatCode="#,##0;\(#,##0\)"/>
    <numFmt numFmtId="185" formatCode="_-&quot;£&quot;* #,##0_-;\-&quot;£&quot;* #,##0_-;_-&quot;£&quot;* &quot;-&quot;_-;_-@_-"/>
    <numFmt numFmtId="186" formatCode="#,##0;[Red]\(#,##0\)"/>
    <numFmt numFmtId="187" formatCode="_-&quot;£&quot;* #,##0.00_-;\-&quot;£&quot;* #,##0.00_-;_-&quot;£&quot;* &quot;-&quot;??_-;_-@_-"/>
    <numFmt numFmtId="188" formatCode="_-[$€-2]* #,##0.00_-;\-[$€-2]* #,##0.00_-;_-[$€-2]* &quot;-&quot;??_-"/>
    <numFmt numFmtId="189" formatCode="#,##0.0_);\(#,##0.0\)"/>
    <numFmt numFmtId="190" formatCode="_-* #,##0\ _F_-;\-* #,##0\ _F_-;_-* &quot;-&quot;\ _F_-;_-@_-"/>
    <numFmt numFmtId="191" formatCode="_-* #,##0\ &quot;F&quot;_-;\-* #,##0\ &quot;F&quot;_-;_-* &quot;-&quot;\ &quot;F&quot;_-;_-@_-"/>
    <numFmt numFmtId="192" formatCode="0.00&quot;  &quot;"/>
    <numFmt numFmtId="193" formatCode="#,##0.00&quot;£&quot;_);[Red]\(#,##0.00&quot;£&quot;\)"/>
    <numFmt numFmtId="194" formatCode="#,##0\ "/>
    <numFmt numFmtId="195" formatCode="&quot;$&quot;#,##0.00\ &quot;FOB&quot;"/>
    <numFmt numFmtId="196" formatCode="_(* @\ "/>
    <numFmt numFmtId="197" formatCode="_-* #,##0\ _F_-;\-* #,##0\ _F_-;_-* &quot;-&quot;??\ _F_-;_-@_-"/>
    <numFmt numFmtId="198" formatCode="_(* #,##0_);_(* \(#,##0\);_(* &quot;-&quot;?_);_(@_)"/>
    <numFmt numFmtId="199" formatCode="_([$$-409]* #,##0_);_([$$-409]* \(#,##0\);_([$$-409]* &quot;-&quot;??_);_(@_)"/>
    <numFmt numFmtId="200" formatCode="0.0%"/>
    <numFmt numFmtId="201" formatCode="_-* #,##0.0\ _F_-;\-* #,##0.0\ _F_-;_-* &quot;-&quot;??\ _F_-;_-@_-"/>
    <numFmt numFmtId="202" formatCode="_(* #,##0.0000_);_(* \(#,##0.0000\);_(* &quot;-&quot;??_);_(@_)"/>
    <numFmt numFmtId="203" formatCode="_([$$-409]* #,##0.00_);_([$$-409]* \(#,##0.00\);_([$$-409]* &quot;-&quot;??_);_(@_)"/>
    <numFmt numFmtId="204" formatCode="0.000%"/>
  </numFmts>
  <fonts count="145">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b/>
      <sz val="10"/>
      <name val="Arial"/>
      <family val="2"/>
    </font>
    <font>
      <b/>
      <sz val="12"/>
      <name val="Arial"/>
      <family val="2"/>
    </font>
    <font>
      <sz val="8"/>
      <name val="Tahoma"/>
      <family val="2"/>
    </font>
    <font>
      <sz val="8"/>
      <name val="Verdana Ref"/>
      <family val="2"/>
    </font>
    <font>
      <b/>
      <sz val="8"/>
      <color indexed="9"/>
      <name val="Tahoma"/>
      <family val="2"/>
    </font>
    <font>
      <b/>
      <sz val="8"/>
      <color indexed="8"/>
      <name val="Tahoma"/>
      <family val="2"/>
    </font>
    <font>
      <b/>
      <u/>
      <sz val="8"/>
      <color indexed="8"/>
      <name val="Tahoma"/>
      <family val="2"/>
    </font>
    <font>
      <sz val="16"/>
      <color indexed="9"/>
      <name val="Tahoma"/>
      <family val="2"/>
    </font>
    <font>
      <b/>
      <sz val="8"/>
      <color indexed="63"/>
      <name val="Verdana Ref"/>
      <family val="2"/>
    </font>
    <font>
      <sz val="8"/>
      <name val="Arial"/>
      <family val="2"/>
    </font>
    <font>
      <b/>
      <i/>
      <sz val="8"/>
      <name val="Arial"/>
      <family val="2"/>
    </font>
    <font>
      <i/>
      <sz val="8"/>
      <name val="Arial"/>
      <family val="2"/>
    </font>
    <font>
      <sz val="8"/>
      <color theme="0"/>
      <name val="Calibri"/>
      <family val="2"/>
      <scheme val="minor"/>
    </font>
    <font>
      <sz val="8"/>
      <color theme="0"/>
      <name val="Arial"/>
      <family val="2"/>
    </font>
    <font>
      <b/>
      <sz val="16"/>
      <color theme="0"/>
      <name val="Arial"/>
      <family val="2"/>
    </font>
    <font>
      <sz val="8"/>
      <color theme="1"/>
      <name val="Calibri"/>
      <family val="2"/>
      <scheme val="minor"/>
    </font>
    <font>
      <sz val="8"/>
      <color theme="1"/>
      <name val="Arial"/>
      <family val="2"/>
    </font>
    <font>
      <i/>
      <sz val="8"/>
      <color theme="1"/>
      <name val="Arial"/>
      <family val="2"/>
    </font>
    <font>
      <i/>
      <sz val="8"/>
      <color theme="1"/>
      <name val="Calibri"/>
      <family val="2"/>
      <scheme val="minor"/>
    </font>
    <font>
      <sz val="8"/>
      <name val="Calibri"/>
      <family val="2"/>
      <scheme val="minor"/>
    </font>
    <font>
      <i/>
      <sz val="8"/>
      <name val="Calibri"/>
      <family val="2"/>
      <scheme val="minor"/>
    </font>
    <font>
      <i/>
      <sz val="8"/>
      <color rgb="FFFF0000"/>
      <name val="Arial"/>
      <family val="2"/>
    </font>
    <font>
      <sz val="8"/>
      <color rgb="FFFF0000"/>
      <name val="Arial"/>
      <family val="2"/>
    </font>
    <font>
      <sz val="11"/>
      <color theme="1"/>
      <name val="Arial"/>
      <family val="2"/>
    </font>
    <font>
      <sz val="11"/>
      <color indexed="8"/>
      <name val="Calibri"/>
      <family val="2"/>
    </font>
    <font>
      <sz val="11"/>
      <color indexed="9"/>
      <name val="Calibri"/>
      <family val="2"/>
    </font>
    <font>
      <b/>
      <sz val="12"/>
      <color indexed="8"/>
      <name val="Times New Roman"/>
      <family val="1"/>
    </font>
    <font>
      <sz val="8"/>
      <name val="Times New Roman"/>
      <family val="1"/>
    </font>
    <font>
      <sz val="11"/>
      <color indexed="20"/>
      <name val="Calibri"/>
      <family val="2"/>
    </font>
    <font>
      <sz val="12"/>
      <name val="Tms Rmn"/>
    </font>
    <font>
      <sz val="11"/>
      <color indexed="17"/>
      <name val="Calibri"/>
      <family val="2"/>
    </font>
    <font>
      <sz val="9"/>
      <name val="Times New Roman"/>
      <family val="1"/>
    </font>
    <font>
      <b/>
      <sz val="11"/>
      <color indexed="52"/>
      <name val="Calibri"/>
      <family val="2"/>
    </font>
    <font>
      <b/>
      <sz val="11"/>
      <color indexed="9"/>
      <name val="Calibri"/>
      <family val="2"/>
    </font>
    <font>
      <sz val="11"/>
      <color indexed="52"/>
      <name val="Calibri"/>
      <family val="2"/>
    </font>
    <font>
      <sz val="10"/>
      <name val="Times New Roman"/>
      <family val="1"/>
    </font>
    <font>
      <sz val="12"/>
      <color theme="1"/>
      <name val="Calibri"/>
      <family val="2"/>
      <scheme val="minor"/>
    </font>
    <font>
      <sz val="10"/>
      <color indexed="8"/>
      <name val="Arial"/>
      <family val="2"/>
    </font>
    <font>
      <sz val="10"/>
      <name val="Geneva"/>
    </font>
    <font>
      <sz val="10"/>
      <name val="MS Serif"/>
      <family val="1"/>
    </font>
    <font>
      <sz val="10"/>
      <name val="Courier"/>
      <family val="3"/>
    </font>
    <font>
      <sz val="10"/>
      <name val="Lucida Bright"/>
      <family val="1"/>
    </font>
    <font>
      <sz val="10"/>
      <name val="MS Sans Serif"/>
      <family val="2"/>
    </font>
    <font>
      <sz val="12"/>
      <name val="Times New Roman"/>
      <family val="1"/>
    </font>
    <font>
      <sz val="10"/>
      <name val="Calibri"/>
      <family val="2"/>
    </font>
    <font>
      <b/>
      <sz val="11"/>
      <color indexed="56"/>
      <name val="Calibri"/>
      <family val="2"/>
    </font>
    <font>
      <sz val="10"/>
      <color indexed="16"/>
      <name val="MS Serif"/>
      <family val="1"/>
    </font>
    <font>
      <sz val="11"/>
      <color indexed="62"/>
      <name val="Calibri"/>
      <family val="2"/>
    </font>
    <font>
      <i/>
      <sz val="11"/>
      <color indexed="23"/>
      <name val="Calibri"/>
      <family val="2"/>
    </font>
    <font>
      <sz val="14"/>
      <color indexed="8"/>
      <name val="Times New Roman"/>
      <family val="1"/>
    </font>
    <font>
      <b/>
      <sz val="15"/>
      <color indexed="56"/>
      <name val="Calibri"/>
      <family val="2"/>
    </font>
    <font>
      <b/>
      <sz val="13"/>
      <color indexed="56"/>
      <name val="Calibri"/>
      <family val="2"/>
    </font>
    <font>
      <u/>
      <sz val="10"/>
      <color theme="10"/>
      <name val="Arial"/>
      <family val="2"/>
    </font>
    <font>
      <u/>
      <sz val="10"/>
      <color indexed="12"/>
      <name val="Arial"/>
      <family val="2"/>
    </font>
    <font>
      <u/>
      <sz val="10"/>
      <color indexed="12"/>
      <name val="Geneva"/>
    </font>
    <font>
      <sz val="12"/>
      <name val="Helv"/>
    </font>
    <font>
      <sz val="12"/>
      <color indexed="9"/>
      <name val="Helv"/>
    </font>
    <font>
      <sz val="11"/>
      <color indexed="60"/>
      <name val="Calibri"/>
      <family val="2"/>
    </font>
    <font>
      <sz val="7"/>
      <name val="Small Fonts"/>
      <family val="2"/>
    </font>
    <font>
      <sz val="10"/>
      <name val="Verdana"/>
      <family val="2"/>
    </font>
    <font>
      <sz val="11"/>
      <name val="Calibri"/>
      <family val="2"/>
    </font>
    <font>
      <sz val="12"/>
      <name val="Arial"/>
      <family val="2"/>
    </font>
    <font>
      <b/>
      <sz val="11"/>
      <color indexed="63"/>
      <name val="Calibri"/>
      <family val="2"/>
    </font>
    <font>
      <sz val="10"/>
      <name val="Tms Rmn"/>
    </font>
    <font>
      <sz val="8"/>
      <name val="Helv"/>
    </font>
    <font>
      <b/>
      <sz val="10"/>
      <color indexed="8"/>
      <name val="Arial"/>
      <family val="2"/>
    </font>
    <font>
      <b/>
      <sz val="8"/>
      <color indexed="8"/>
      <name val="Helv"/>
    </font>
    <font>
      <sz val="11"/>
      <color indexed="10"/>
      <name val="Calibri"/>
      <family val="2"/>
    </font>
    <font>
      <b/>
      <sz val="11"/>
      <name val="Times New Roman"/>
      <family val="1"/>
    </font>
    <font>
      <b/>
      <sz val="18"/>
      <color indexed="56"/>
      <name val="Cambria"/>
      <family val="2"/>
    </font>
    <font>
      <b/>
      <sz val="11"/>
      <color indexed="8"/>
      <name val="Calibri"/>
      <family val="2"/>
    </font>
    <font>
      <b/>
      <u/>
      <sz val="11"/>
      <name val="Times New Roman"/>
      <family val="1"/>
    </font>
    <font>
      <b/>
      <i/>
      <sz val="10"/>
      <name val="Arial"/>
      <family val="2"/>
    </font>
    <font>
      <sz val="10"/>
      <name val="Arial"/>
      <family val="2"/>
    </font>
    <font>
      <sz val="10"/>
      <color theme="1"/>
      <name val="Calibri"/>
      <family val="2"/>
      <scheme val="minor"/>
    </font>
    <font>
      <u val="singleAccounting"/>
      <sz val="10"/>
      <color theme="1"/>
      <name val="Calibri"/>
      <family val="2"/>
      <scheme val="minor"/>
    </font>
    <font>
      <u val="doubleAccounting"/>
      <sz val="10"/>
      <color theme="1"/>
      <name val="Calibri"/>
      <family val="2"/>
      <scheme val="minor"/>
    </font>
    <font>
      <sz val="10"/>
      <color rgb="FFFF0000"/>
      <name val="Arial"/>
      <family val="2"/>
    </font>
    <font>
      <b/>
      <sz val="10"/>
      <color theme="1"/>
      <name val="Calibri"/>
      <family val="2"/>
      <scheme val="minor"/>
    </font>
    <font>
      <b/>
      <sz val="8"/>
      <color theme="1"/>
      <name val="Calibri"/>
      <family val="2"/>
      <scheme val="minor"/>
    </font>
    <font>
      <b/>
      <i/>
      <sz val="8"/>
      <color theme="1"/>
      <name val="Calibri"/>
      <family val="2"/>
      <scheme val="minor"/>
    </font>
    <font>
      <b/>
      <u val="singleAccounting"/>
      <sz val="10"/>
      <color theme="1"/>
      <name val="Calibri"/>
      <family val="2"/>
      <scheme val="minor"/>
    </font>
    <font>
      <b/>
      <sz val="10"/>
      <name val="Calibri"/>
      <family val="2"/>
      <scheme val="minor"/>
    </font>
    <font>
      <b/>
      <sz val="11"/>
      <color theme="1"/>
      <name val="Calibri"/>
      <family val="2"/>
      <scheme val="minor"/>
    </font>
    <font>
      <sz val="10"/>
      <name val="Calibri"/>
      <family val="2"/>
      <scheme val="minor"/>
    </font>
    <font>
      <b/>
      <sz val="10"/>
      <color theme="0"/>
      <name val="Calibri"/>
      <family val="2"/>
      <scheme val="minor"/>
    </font>
    <font>
      <b/>
      <sz val="12"/>
      <name val="Calibri"/>
      <family val="2"/>
      <scheme val="minor"/>
    </font>
    <font>
      <b/>
      <sz val="10"/>
      <color rgb="FFFF0000"/>
      <name val="Arial"/>
      <family val="2"/>
    </font>
    <font>
      <b/>
      <i/>
      <sz val="11"/>
      <name val="Arial"/>
      <family val="2"/>
    </font>
    <font>
      <b/>
      <sz val="12"/>
      <color theme="1"/>
      <name val="Calibri"/>
      <family val="2"/>
      <scheme val="minor"/>
    </font>
    <font>
      <sz val="18"/>
      <color theme="3"/>
      <name val="Cambria"/>
      <family val="2"/>
      <scheme val="major"/>
    </font>
    <font>
      <b/>
      <sz val="11"/>
      <color theme="3"/>
      <name val="Calibri"/>
      <family val="2"/>
      <scheme val="minor"/>
    </font>
    <font>
      <b/>
      <sz val="11"/>
      <color rgb="FF3F3F3F"/>
      <name val="Calibri"/>
      <family val="2"/>
      <scheme val="minor"/>
    </font>
    <font>
      <sz val="11"/>
      <name val="Calibri"/>
      <family val="2"/>
      <scheme val="minor"/>
    </font>
    <font>
      <b/>
      <sz val="9"/>
      <color theme="1"/>
      <name val="Calibri"/>
      <family val="2"/>
      <scheme val="minor"/>
    </font>
    <font>
      <b/>
      <sz val="9"/>
      <name val="Arial"/>
      <family val="2"/>
    </font>
    <font>
      <b/>
      <i/>
      <sz val="9"/>
      <color theme="1"/>
      <name val="Calibri"/>
      <family val="2"/>
      <scheme val="minor"/>
    </font>
    <font>
      <sz val="9"/>
      <color theme="1"/>
      <name val="Arial"/>
      <family val="2"/>
    </font>
    <font>
      <b/>
      <i/>
      <sz val="9"/>
      <color theme="1"/>
      <name val="Arial"/>
      <family val="2"/>
    </font>
    <font>
      <sz val="9"/>
      <name val="Arial"/>
      <family val="2"/>
    </font>
    <font>
      <sz val="9"/>
      <color theme="1"/>
      <name val="Calibri"/>
      <family val="2"/>
      <scheme val="minor"/>
    </font>
    <font>
      <i/>
      <sz val="9"/>
      <color theme="1"/>
      <name val="Arial"/>
      <family val="2"/>
    </font>
    <font>
      <i/>
      <sz val="9"/>
      <color theme="1"/>
      <name val="Calibri"/>
      <family val="2"/>
      <scheme val="minor"/>
    </font>
    <font>
      <sz val="10"/>
      <name val="Arial"/>
      <family val="2"/>
    </font>
    <font>
      <sz val="11"/>
      <name val="Arial"/>
      <family val="2"/>
    </font>
    <font>
      <b/>
      <sz val="11"/>
      <name val="Arial"/>
      <family val="2"/>
    </font>
    <font>
      <b/>
      <sz val="16"/>
      <name val="Arial"/>
      <family val="2"/>
    </font>
    <font>
      <u/>
      <sz val="11"/>
      <color theme="10"/>
      <name val="Calibri"/>
      <family val="2"/>
      <scheme val="minor"/>
    </font>
    <font>
      <b/>
      <sz val="12"/>
      <color theme="6" tint="-0.499984740745262"/>
      <name val="Calibri"/>
      <family val="2"/>
      <scheme val="minor"/>
    </font>
    <font>
      <b/>
      <sz val="14"/>
      <color rgb="FF3F3F3F"/>
      <name val="Calibri"/>
      <family val="2"/>
      <scheme val="minor"/>
    </font>
    <font>
      <b/>
      <sz val="11"/>
      <name val="Calibri"/>
      <family val="2"/>
      <scheme val="minor"/>
    </font>
    <font>
      <b/>
      <i/>
      <sz val="11"/>
      <color rgb="FF3F3F3F"/>
      <name val="Calibri"/>
      <family val="2"/>
      <scheme val="minor"/>
    </font>
    <font>
      <i/>
      <sz val="11"/>
      <color theme="1"/>
      <name val="Calibri"/>
      <family val="2"/>
      <scheme val="minor"/>
    </font>
    <font>
      <sz val="12"/>
      <name val="Calibri"/>
      <family val="2"/>
      <scheme val="minor"/>
    </font>
    <font>
      <b/>
      <i/>
      <sz val="11"/>
      <color theme="1"/>
      <name val="Calibri"/>
      <family val="2"/>
      <scheme val="minor"/>
    </font>
    <font>
      <b/>
      <i/>
      <sz val="12"/>
      <name val="Calibri"/>
      <family val="2"/>
      <scheme val="minor"/>
    </font>
    <font>
      <b/>
      <sz val="14"/>
      <color theme="1"/>
      <name val="Calibri"/>
      <family val="2"/>
      <scheme val="minor"/>
    </font>
    <font>
      <sz val="14"/>
      <color theme="1"/>
      <name val="Calibri"/>
      <family val="2"/>
      <scheme val="minor"/>
    </font>
    <font>
      <b/>
      <sz val="10"/>
      <color rgb="FF222222"/>
      <name val="Verdana"/>
      <family val="2"/>
    </font>
    <font>
      <sz val="10"/>
      <color rgb="FF222222"/>
      <name val="Verdana"/>
      <family val="2"/>
    </font>
  </fonts>
  <fills count="4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rgb="FFFFFF00"/>
        <bgColor indexed="64"/>
      </patternFill>
    </fill>
    <fill>
      <patternFill patternType="solid">
        <fgColor theme="3"/>
        <bgColor indexed="64"/>
      </patternFill>
    </fill>
    <fill>
      <patternFill patternType="solid">
        <fgColor theme="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3" tint="0.39997558519241921"/>
        <bgColor indexed="64"/>
      </patternFill>
    </fill>
    <fill>
      <patternFill patternType="solid">
        <fgColor rgb="FFF2F2F2"/>
      </patternFill>
    </fill>
    <fill>
      <patternFill patternType="solid">
        <fgColor theme="0" tint="-0.249977111117893"/>
        <bgColor indexed="64"/>
      </patternFill>
    </fill>
    <fill>
      <patternFill patternType="solid">
        <fgColor theme="6" tint="0.39997558519241921"/>
        <bgColor indexed="64"/>
      </patternFill>
    </fill>
    <fill>
      <patternFill patternType="solid">
        <fgColor theme="6"/>
        <bgColor indexed="64"/>
      </patternFill>
    </fill>
    <fill>
      <patternFill patternType="solid">
        <fgColor rgb="FFFFFFFF"/>
        <bgColor indexed="64"/>
      </patternFill>
    </fill>
  </fills>
  <borders count="75">
    <border>
      <left/>
      <right/>
      <top/>
      <bottom/>
      <diagonal/>
    </border>
    <border>
      <left style="thin">
        <color indexed="64"/>
      </left>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55"/>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auto="1"/>
      </top>
      <bottom style="thin">
        <color auto="1"/>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double">
        <color auto="1"/>
      </top>
      <bottom style="double">
        <color auto="1"/>
      </bottom>
      <diagonal/>
    </border>
    <border>
      <left/>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medium">
        <color indexed="64"/>
      </bottom>
      <diagonal/>
    </border>
    <border>
      <left style="thin">
        <color indexed="64"/>
      </left>
      <right/>
      <top style="thin">
        <color auto="1"/>
      </top>
      <bottom style="thin">
        <color auto="1"/>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auto="1"/>
      </bottom>
      <diagonal/>
    </border>
    <border>
      <left style="thin">
        <color indexed="64"/>
      </left>
      <right/>
      <top style="medium">
        <color indexed="64"/>
      </top>
      <bottom/>
      <diagonal/>
    </border>
    <border>
      <left style="thin">
        <color indexed="64"/>
      </left>
      <right/>
      <top style="thin">
        <color indexed="64"/>
      </top>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bottom/>
      <diagonal/>
    </border>
    <border>
      <left/>
      <right/>
      <top style="thin">
        <color auto="1"/>
      </top>
      <bottom/>
      <diagonal/>
    </border>
    <border>
      <left/>
      <right style="thin">
        <color auto="1"/>
      </right>
      <top style="thin">
        <color auto="1"/>
      </top>
      <bottom/>
      <diagonal/>
    </border>
    <border>
      <left style="thin">
        <color auto="1"/>
      </left>
      <right/>
      <top/>
      <bottom style="thin">
        <color rgb="FF3F3F3F"/>
      </bottom>
      <diagonal/>
    </border>
    <border>
      <left/>
      <right style="thin">
        <color auto="1"/>
      </right>
      <top/>
      <bottom style="thin">
        <color rgb="FF3F3F3F"/>
      </bottom>
      <diagonal/>
    </border>
    <border>
      <left style="thin">
        <color auto="1"/>
      </left>
      <right style="thin">
        <color rgb="FF3F3F3F"/>
      </right>
      <top style="thin">
        <color rgb="FF3F3F3F"/>
      </top>
      <bottom/>
      <diagonal/>
    </border>
    <border>
      <left style="thin">
        <color rgb="FF3F3F3F"/>
      </left>
      <right/>
      <top style="thin">
        <color rgb="FF3F3F3F"/>
      </top>
      <bottom/>
      <diagonal/>
    </border>
    <border>
      <left/>
      <right/>
      <top style="thin">
        <color rgb="FF3F3F3F"/>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thin">
        <color indexed="64"/>
      </left>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s>
  <cellStyleXfs count="8110">
    <xf numFmtId="0" fontId="0" fillId="0" borderId="0"/>
    <xf numFmtId="37" fontId="27" fillId="2" borderId="1" applyBorder="0" applyProtection="0">
      <alignment vertical="center"/>
    </xf>
    <xf numFmtId="0" fontId="28" fillId="3" borderId="0" applyBorder="0">
      <alignment horizontal="left" vertical="center" indent="1"/>
    </xf>
    <xf numFmtId="43" fontId="1" fillId="0" borderId="0" applyFont="0" applyFill="0" applyBorder="0" applyAlignment="0" applyProtection="0"/>
    <xf numFmtId="44" fontId="1" fillId="0" borderId="0" applyFont="0" applyFill="0" applyBorder="0" applyAlignment="0" applyProtection="0"/>
    <xf numFmtId="37" fontId="29" fillId="4" borderId="2" applyBorder="0">
      <alignment horizontal="left" vertical="center" indent="1"/>
    </xf>
    <xf numFmtId="37" fontId="30" fillId="5" borderId="3" applyFill="0">
      <alignment vertical="center"/>
    </xf>
    <xf numFmtId="0" fontId="30" fillId="6" borderId="4" applyNumberFormat="0">
      <alignment horizontal="left" vertical="top" indent="1"/>
    </xf>
    <xf numFmtId="0" fontId="30" fillId="2" borderId="0" applyBorder="0">
      <alignment horizontal="left" vertical="center" indent="1"/>
    </xf>
    <xf numFmtId="0" fontId="30" fillId="0" borderId="4" applyNumberFormat="0" applyFill="0">
      <alignment horizontal="centerContinuous" vertical="top"/>
    </xf>
    <xf numFmtId="0" fontId="31" fillId="2" borderId="5" applyNumberFormat="0" applyBorder="0">
      <alignment horizontal="left" vertical="center" indent="1"/>
    </xf>
    <xf numFmtId="0" fontId="28" fillId="5" borderId="0">
      <alignment horizontal="right"/>
    </xf>
    <xf numFmtId="37" fontId="27" fillId="2" borderId="6" applyBorder="0">
      <alignment horizontal="left" vertical="center" indent="2"/>
    </xf>
    <xf numFmtId="0" fontId="32" fillId="3" borderId="0">
      <alignment horizontal="left" indent="1"/>
    </xf>
    <xf numFmtId="0" fontId="33" fillId="3" borderId="0" applyBorder="0">
      <alignment horizontal="left" vertical="center" indent="1"/>
    </xf>
    <xf numFmtId="0" fontId="115" fillId="0" borderId="0" applyNumberFormat="0" applyFill="0" applyBorder="0" applyAlignment="0" applyProtection="0"/>
    <xf numFmtId="0" fontId="23" fillId="0" borderId="0"/>
    <xf numFmtId="166" fontId="22" fillId="0" borderId="0" applyFont="0" applyFill="0" applyBorder="0" applyAlignment="0" applyProtection="0"/>
    <xf numFmtId="0" fontId="22" fillId="0" borderId="0"/>
    <xf numFmtId="43" fontId="23" fillId="0" borderId="0" applyFont="0" applyFill="0" applyBorder="0" applyAlignment="0" applyProtection="0"/>
    <xf numFmtId="9" fontId="22" fillId="0" borderId="0" applyFont="0" applyFill="0" applyBorder="0" applyAlignment="0" applyProtection="0"/>
    <xf numFmtId="44" fontId="22" fillId="0" borderId="0" applyFont="0" applyFill="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0" borderId="0" applyNumberFormat="0" applyBorder="0" applyAlignment="0" applyProtection="0"/>
    <xf numFmtId="0" fontId="49" fillId="11" borderId="0" applyNumberFormat="0" applyBorder="0" applyAlignment="0" applyProtection="0"/>
    <xf numFmtId="0" fontId="49" fillId="12"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6" borderId="0" applyNumberFormat="0" applyBorder="0" applyAlignment="0" applyProtection="0"/>
    <xf numFmtId="0" fontId="49" fillId="19"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0"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42" fontId="51" fillId="0" borderId="0" applyFont="0"/>
    <xf numFmtId="42" fontId="51" fillId="0" borderId="8" applyFont="0"/>
    <xf numFmtId="42" fontId="51" fillId="0" borderId="8" applyFont="0"/>
    <xf numFmtId="41" fontId="51" fillId="0" borderId="0" applyFont="0"/>
    <xf numFmtId="0" fontId="52" fillId="0" borderId="0">
      <alignment horizontal="center" wrapText="1"/>
      <protection locked="0"/>
    </xf>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4" fillId="0" borderId="0" applyNumberFormat="0" applyFill="0" applyBorder="0" applyAlignment="0" applyProtection="0"/>
    <xf numFmtId="0" fontId="55" fillId="12" borderId="0" applyNumberFormat="0" applyBorder="0" applyAlignment="0" applyProtection="0"/>
    <xf numFmtId="170" fontId="23" fillId="0" borderId="0" applyFill="0" applyBorder="0" applyAlignment="0"/>
    <xf numFmtId="171" fontId="56" fillId="0" borderId="0" applyFill="0" applyBorder="0" applyAlignment="0"/>
    <xf numFmtId="172" fontId="56" fillId="0" borderId="0" applyFill="0" applyBorder="0" applyAlignment="0"/>
    <xf numFmtId="173" fontId="23" fillId="0" borderId="0" applyFill="0" applyBorder="0" applyAlignment="0"/>
    <xf numFmtId="174" fontId="23" fillId="0" borderId="0" applyFill="0" applyBorder="0" applyAlignment="0"/>
    <xf numFmtId="170" fontId="23" fillId="0" borderId="0" applyFill="0" applyBorder="0" applyAlignment="0"/>
    <xf numFmtId="175" fontId="23" fillId="0" borderId="0" applyFill="0" applyBorder="0" applyAlignment="0"/>
    <xf numFmtId="171" fontId="56" fillId="0" borderId="0" applyFill="0" applyBorder="0" applyAlignment="0"/>
    <xf numFmtId="0" fontId="57" fillId="28" borderId="12" applyNumberFormat="0" applyAlignment="0" applyProtection="0"/>
    <xf numFmtId="0" fontId="57" fillId="28" borderId="12" applyNumberFormat="0" applyAlignment="0" applyProtection="0"/>
    <xf numFmtId="0" fontId="57" fillId="28" borderId="12" applyNumberFormat="0" applyAlignment="0" applyProtection="0"/>
    <xf numFmtId="0" fontId="57" fillId="28" borderId="12" applyNumberFormat="0" applyAlignment="0" applyProtection="0"/>
    <xf numFmtId="0" fontId="57" fillId="28" borderId="12" applyNumberFormat="0" applyAlignment="0" applyProtection="0"/>
    <xf numFmtId="0" fontId="57" fillId="28" borderId="12" applyNumberFormat="0" applyAlignment="0" applyProtection="0"/>
    <xf numFmtId="0" fontId="57" fillId="28" borderId="12" applyNumberFormat="0" applyAlignment="0" applyProtection="0"/>
    <xf numFmtId="0" fontId="57" fillId="28" borderId="12" applyNumberFormat="0" applyAlignment="0" applyProtection="0"/>
    <xf numFmtId="0" fontId="58" fillId="29" borderId="13" applyNumberFormat="0" applyAlignment="0" applyProtection="0"/>
    <xf numFmtId="0" fontId="59" fillId="0" borderId="14" applyNumberFormat="0" applyFill="0" applyAlignment="0" applyProtection="0"/>
    <xf numFmtId="0" fontId="58" fillId="29" borderId="13" applyNumberFormat="0" applyAlignment="0" applyProtection="0"/>
    <xf numFmtId="0" fontId="58" fillId="29" borderId="13" applyNumberFormat="0" applyAlignment="0" applyProtection="0"/>
    <xf numFmtId="0" fontId="58" fillId="29" borderId="13" applyNumberFormat="0" applyAlignment="0" applyProtection="0"/>
    <xf numFmtId="41" fontId="23" fillId="0" borderId="0" applyFont="0" applyFill="0" applyBorder="0" applyAlignment="0" applyProtection="0"/>
    <xf numFmtId="176"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68" fontId="49" fillId="0" borderId="0" applyFont="0" applyFill="0" applyBorder="0" applyAlignment="0" applyProtection="0"/>
    <xf numFmtId="176"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68" fontId="49" fillId="0" borderId="0" applyFont="0" applyFill="0" applyBorder="0" applyAlignment="0" applyProtection="0"/>
    <xf numFmtId="168" fontId="60" fillId="0" borderId="0" applyFont="0" applyFill="0" applyBorder="0" applyAlignment="0" applyProtection="0"/>
    <xf numFmtId="168" fontId="60" fillId="0" borderId="0" applyFont="0" applyFill="0" applyBorder="0" applyAlignment="0" applyProtection="0"/>
    <xf numFmtId="168" fontId="60"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41" fontId="23" fillId="0" borderId="0" applyFont="0" applyFill="0" applyBorder="0" applyAlignment="0" applyProtection="0"/>
    <xf numFmtId="170" fontId="23" fillId="0" borderId="0" applyFont="0" applyFill="0" applyBorder="0" applyAlignment="0" applyProtection="0"/>
    <xf numFmtId="43" fontId="61" fillId="0" borderId="0" applyFont="0" applyFill="0" applyBorder="0" applyAlignment="0" applyProtection="0"/>
    <xf numFmtId="178" fontId="23" fillId="0" borderId="0" applyFont="0" applyFill="0" applyBorder="0" applyAlignment="0" applyProtection="0"/>
    <xf numFmtId="179" fontId="23" fillId="0" borderId="0" applyFont="0" applyFill="0" applyBorder="0" applyAlignment="0" applyProtection="0"/>
    <xf numFmtId="43" fontId="49" fillId="0" borderId="0" applyFont="0" applyFill="0" applyBorder="0" applyAlignment="0" applyProtection="0"/>
    <xf numFmtId="166" fontId="23" fillId="0" borderId="0" applyFont="0" applyFill="0" applyBorder="0" applyAlignment="0" applyProtection="0"/>
    <xf numFmtId="43" fontId="49" fillId="0" borderId="0" applyFont="0" applyFill="0" applyBorder="0" applyAlignment="0" applyProtection="0"/>
    <xf numFmtId="43" fontId="61" fillId="0" borderId="0" applyFont="0" applyFill="0" applyBorder="0" applyAlignment="0" applyProtection="0"/>
    <xf numFmtId="178" fontId="23" fillId="0" borderId="0" applyFont="0" applyFill="0" applyBorder="0" applyAlignment="0" applyProtection="0"/>
    <xf numFmtId="166" fontId="23" fillId="0" borderId="0" applyFont="0" applyFill="0" applyBorder="0" applyAlignment="0" applyProtection="0"/>
    <xf numFmtId="43" fontId="61" fillId="0" borderId="0" applyFont="0" applyFill="0" applyBorder="0" applyAlignment="0" applyProtection="0"/>
    <xf numFmtId="178" fontId="60" fillId="0" borderId="0" applyFont="0" applyFill="0" applyBorder="0" applyAlignment="0" applyProtection="0"/>
    <xf numFmtId="179" fontId="60" fillId="0" borderId="0" applyFont="0" applyFill="0" applyBorder="0" applyAlignment="0" applyProtection="0"/>
    <xf numFmtId="179" fontId="60" fillId="0" borderId="0" applyFont="0" applyFill="0" applyBorder="0" applyAlignment="0" applyProtection="0"/>
    <xf numFmtId="179" fontId="60" fillId="0" borderId="0" applyFont="0" applyFill="0" applyBorder="0" applyAlignment="0" applyProtection="0"/>
    <xf numFmtId="179" fontId="60" fillId="0" borderId="0" applyFont="0" applyFill="0" applyBorder="0" applyAlignment="0" applyProtection="0"/>
    <xf numFmtId="180" fontId="6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80" fontId="60"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43" fontId="23" fillId="0" borderId="0" applyFont="0" applyFill="0" applyBorder="0" applyAlignment="0" applyProtection="0"/>
    <xf numFmtId="178" fontId="4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49" fillId="0" borderId="0" applyFont="0" applyFill="0" applyBorder="0" applyAlignment="0" applyProtection="0"/>
    <xf numFmtId="43" fontId="6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6" fontId="49" fillId="0" borderId="0" applyFont="0" applyFill="0" applyBorder="0" applyAlignment="0" applyProtection="0"/>
    <xf numFmtId="181" fontId="49" fillId="0" borderId="0" applyFont="0" applyFill="0" applyBorder="0" applyAlignment="0" applyProtection="0"/>
    <xf numFmtId="181" fontId="49" fillId="0" borderId="0" applyFont="0" applyFill="0" applyBorder="0" applyAlignment="0" applyProtection="0"/>
    <xf numFmtId="178" fontId="49" fillId="0" borderId="0" applyFont="0" applyFill="0" applyBorder="0" applyAlignment="0" applyProtection="0"/>
    <xf numFmtId="178" fontId="49" fillId="0" borderId="0" applyFont="0" applyFill="0" applyBorder="0" applyAlignment="0" applyProtection="0"/>
    <xf numFmtId="181" fontId="49" fillId="0" borderId="0" applyFont="0" applyFill="0" applyBorder="0" applyAlignment="0" applyProtection="0"/>
    <xf numFmtId="181" fontId="49" fillId="0" borderId="0" applyFont="0" applyFill="0" applyBorder="0" applyAlignment="0" applyProtection="0"/>
    <xf numFmtId="0" fontId="6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78" fontId="49" fillId="0" borderId="0" applyFont="0" applyFill="0" applyBorder="0" applyAlignment="0" applyProtection="0"/>
    <xf numFmtId="178" fontId="49" fillId="0" borderId="0" applyFont="0" applyFill="0" applyBorder="0" applyAlignment="0" applyProtection="0"/>
    <xf numFmtId="178" fontId="49" fillId="0" borderId="0" applyFont="0" applyFill="0" applyBorder="0" applyAlignment="0" applyProtection="0"/>
    <xf numFmtId="43" fontId="23"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 fontId="6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182" fontId="49" fillId="0" borderId="0" applyFont="0" applyFill="0" applyBorder="0" applyAlignment="0" applyProtection="0"/>
    <xf numFmtId="182" fontId="49" fillId="0" borderId="0" applyFont="0" applyFill="0" applyBorder="0" applyAlignment="0" applyProtection="0"/>
    <xf numFmtId="183" fontId="49" fillId="0" borderId="0" applyFont="0" applyFill="0" applyBorder="0" applyAlignment="0" applyProtection="0"/>
    <xf numFmtId="182" fontId="49" fillId="0" borderId="0" applyFont="0" applyFill="0" applyBorder="0" applyAlignment="0" applyProtection="0"/>
    <xf numFmtId="182"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6" fontId="4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3" fillId="0" borderId="0" applyFont="0" applyFill="0" applyBorder="0" applyAlignment="0" applyProtection="0"/>
    <xf numFmtId="43" fontId="49" fillId="0" borderId="0" applyFont="0" applyFill="0" applyBorder="0" applyAlignment="0" applyProtection="0"/>
    <xf numFmtId="43" fontId="23" fillId="0" borderId="0" applyFont="0" applyFill="0" applyBorder="0" applyAlignment="0" applyProtection="0"/>
    <xf numFmtId="166" fontId="49" fillId="0" borderId="0" applyFont="0" applyFill="0" applyBorder="0" applyAlignment="0" applyProtection="0"/>
    <xf numFmtId="168" fontId="49" fillId="0" borderId="0" applyFont="0" applyFill="0" applyBorder="0" applyAlignment="0" applyProtection="0"/>
    <xf numFmtId="166" fontId="49" fillId="0" borderId="0" applyFont="0" applyFill="0" applyBorder="0" applyAlignment="0" applyProtection="0"/>
    <xf numFmtId="178" fontId="49" fillId="0" borderId="0" applyFont="0" applyFill="0" applyBorder="0" applyAlignment="0" applyProtection="0"/>
    <xf numFmtId="178" fontId="49" fillId="0" borderId="0" applyFont="0" applyFill="0" applyBorder="0" applyAlignment="0" applyProtection="0"/>
    <xf numFmtId="43" fontId="49" fillId="0" borderId="0" applyFont="0" applyFill="0" applyBorder="0" applyAlignment="0" applyProtection="0"/>
    <xf numFmtId="178" fontId="49" fillId="0" borderId="0" applyFont="0" applyFill="0" applyBorder="0" applyAlignment="0" applyProtection="0"/>
    <xf numFmtId="166" fontId="23" fillId="0" borderId="0" applyFont="0" applyFill="0" applyBorder="0" applyAlignment="0" applyProtection="0"/>
    <xf numFmtId="178" fontId="49" fillId="0" borderId="0" applyFont="0" applyFill="0" applyBorder="0" applyAlignment="0" applyProtection="0"/>
    <xf numFmtId="184" fontId="49" fillId="0" borderId="0" applyFont="0" applyFill="0" applyBorder="0" applyAlignment="0" applyProtection="0"/>
    <xf numFmtId="43" fontId="23" fillId="0" borderId="0" applyFont="0" applyFill="0" applyBorder="0" applyAlignment="0" applyProtection="0"/>
    <xf numFmtId="181" fontId="23" fillId="0" borderId="0" applyFont="0" applyFill="0" applyBorder="0" applyAlignment="0" applyProtection="0"/>
    <xf numFmtId="166" fontId="49"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3" fillId="0" borderId="0" applyFont="0" applyFill="0" applyBorder="0" applyAlignment="0" applyProtection="0"/>
    <xf numFmtId="0" fontId="64" fillId="0" borderId="0" applyNumberFormat="0" applyAlignment="0">
      <alignment horizontal="left"/>
    </xf>
    <xf numFmtId="0" fontId="65" fillId="0" borderId="0" applyNumberFormat="0" applyAlignment="0"/>
    <xf numFmtId="42" fontId="23" fillId="0" borderId="0" applyFont="0" applyFill="0" applyBorder="0" applyAlignment="0" applyProtection="0"/>
    <xf numFmtId="185"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185" fontId="23" fillId="0" borderId="0" applyFont="0" applyFill="0" applyBorder="0" applyAlignment="0" applyProtection="0"/>
    <xf numFmtId="185" fontId="23" fillId="0" borderId="0" applyFont="0" applyFill="0" applyBorder="0" applyAlignment="0" applyProtection="0"/>
    <xf numFmtId="185"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71" fontId="56" fillId="0" borderId="0" applyFont="0" applyFill="0" applyBorder="0" applyAlignment="0" applyProtection="0"/>
    <xf numFmtId="44" fontId="23" fillId="0" borderId="0" applyFont="0" applyFill="0" applyBorder="0" applyAlignment="0" applyProtection="0"/>
    <xf numFmtId="44" fontId="25"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8" fontId="63" fillId="0" borderId="0" applyFont="0" applyFill="0" applyBorder="0" applyAlignment="0" applyProtection="0"/>
    <xf numFmtId="44" fontId="23" fillId="0" borderId="0" applyFont="0" applyFill="0" applyBorder="0" applyAlignment="0" applyProtection="0"/>
    <xf numFmtId="181" fontId="22" fillId="0" borderId="0" applyFont="0" applyFill="0" applyBorder="0" applyAlignment="0" applyProtection="0"/>
    <xf numFmtId="181" fontId="22"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181" fontId="49" fillId="0" borderId="0" applyFont="0" applyFill="0" applyBorder="0" applyAlignment="0" applyProtection="0"/>
    <xf numFmtId="181" fontId="49" fillId="0" borderId="0" applyFont="0" applyFill="0" applyBorder="0" applyAlignment="0" applyProtection="0"/>
    <xf numFmtId="181" fontId="49" fillId="0" borderId="0" applyFont="0" applyFill="0" applyBorder="0" applyAlignment="0" applyProtection="0"/>
    <xf numFmtId="181" fontId="49" fillId="0" borderId="0" applyFont="0" applyFill="0" applyBorder="0" applyAlignment="0" applyProtection="0"/>
    <xf numFmtId="181" fontId="49"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3"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186" fontId="49" fillId="0" borderId="0" applyFont="0" applyFill="0" applyBorder="0" applyAlignment="0" applyProtection="0"/>
    <xf numFmtId="186" fontId="49" fillId="0" borderId="0" applyFont="0" applyFill="0" applyBorder="0" applyAlignment="0" applyProtection="0"/>
    <xf numFmtId="44" fontId="49"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186" fontId="49" fillId="0" borderId="0" applyFont="0" applyFill="0" applyBorder="0" applyAlignment="0" applyProtection="0"/>
    <xf numFmtId="181" fontId="22" fillId="0" borderId="0" applyFont="0" applyFill="0" applyBorder="0" applyAlignment="0" applyProtection="0"/>
    <xf numFmtId="181" fontId="22" fillId="0" borderId="0" applyFont="0" applyFill="0" applyBorder="0" applyAlignment="0" applyProtection="0"/>
    <xf numFmtId="177" fontId="49" fillId="0" borderId="0" applyFont="0" applyFill="0" applyBorder="0" applyAlignment="0" applyProtection="0"/>
    <xf numFmtId="187"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44" fontId="61" fillId="0" borderId="0" applyFont="0" applyFill="0" applyBorder="0" applyAlignment="0" applyProtection="0"/>
    <xf numFmtId="181" fontId="23" fillId="0" borderId="0" applyFont="0" applyFill="0" applyBorder="0" applyAlignment="0" applyProtection="0"/>
    <xf numFmtId="43" fontId="23" fillId="0" borderId="0" applyFont="0" applyFill="0" applyBorder="0" applyAlignment="0" applyProtection="0"/>
    <xf numFmtId="166" fontId="23" fillId="0" borderId="0" applyFont="0" applyFill="0" applyBorder="0" applyAlignment="0" applyProtection="0"/>
    <xf numFmtId="43" fontId="23" fillId="0" borderId="0" applyFont="0" applyFill="0" applyBorder="0" applyAlignment="0" applyProtection="0"/>
    <xf numFmtId="44" fontId="61"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14" fontId="62" fillId="0" borderId="0" applyFill="0" applyBorder="0" applyAlignment="0"/>
    <xf numFmtId="14" fontId="66" fillId="0" borderId="0" applyFont="0" applyFill="0" applyBorder="0" applyAlignment="0"/>
    <xf numFmtId="38" fontId="67" fillId="0" borderId="15">
      <alignment vertical="center"/>
    </xf>
    <xf numFmtId="38" fontId="67" fillId="0" borderId="15">
      <alignment vertical="center"/>
    </xf>
    <xf numFmtId="0" fontId="68" fillId="0" borderId="0" applyFont="0" applyFill="0" applyBorder="0" applyAlignment="0" applyProtection="0"/>
    <xf numFmtId="0" fontId="68" fillId="0" borderId="0" applyFont="0" applyFill="0" applyBorder="0" applyAlignment="0" applyProtection="0"/>
    <xf numFmtId="0" fontId="69" fillId="0" borderId="0"/>
    <xf numFmtId="0" fontId="70" fillId="0" borderId="0" applyNumberFormat="0" applyFill="0" applyBorder="0" applyAlignment="0" applyProtection="0"/>
    <xf numFmtId="0" fontId="50" fillId="24"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1" borderId="0" applyNumberFormat="0" applyBorder="0" applyAlignment="0" applyProtection="0"/>
    <xf numFmtId="0" fontId="50" fillId="22" borderId="0" applyNumberFormat="0" applyBorder="0" applyAlignment="0" applyProtection="0"/>
    <xf numFmtId="0" fontId="50" fillId="27" borderId="0" applyNumberFormat="0" applyBorder="0" applyAlignment="0" applyProtection="0"/>
    <xf numFmtId="170" fontId="23" fillId="0" borderId="0" applyFill="0" applyBorder="0" applyAlignment="0"/>
    <xf numFmtId="171" fontId="56" fillId="0" borderId="0" applyFill="0" applyBorder="0" applyAlignment="0"/>
    <xf numFmtId="170" fontId="23" fillId="0" borderId="0" applyFill="0" applyBorder="0" applyAlignment="0"/>
    <xf numFmtId="175" fontId="23" fillId="0" borderId="0" applyFill="0" applyBorder="0" applyAlignment="0"/>
    <xf numFmtId="171" fontId="56" fillId="0" borderId="0" applyFill="0" applyBorder="0" applyAlignment="0"/>
    <xf numFmtId="0" fontId="71" fillId="0" borderId="0" applyNumberFormat="0" applyAlignment="0">
      <alignment horizontal="left"/>
    </xf>
    <xf numFmtId="0" fontId="72" fillId="15" borderId="12" applyNumberFormat="0" applyAlignment="0" applyProtection="0"/>
    <xf numFmtId="0" fontId="72" fillId="15" borderId="12" applyNumberFormat="0" applyAlignment="0" applyProtection="0"/>
    <xf numFmtId="188" fontId="23" fillId="0" borderId="0" applyFont="0" applyFill="0" applyBorder="0" applyAlignment="0" applyProtection="0"/>
    <xf numFmtId="188" fontId="23" fillId="0" borderId="0" applyFon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38" fontId="34" fillId="5" borderId="0" applyNumberFormat="0" applyBorder="0" applyAlignment="0" applyProtection="0"/>
    <xf numFmtId="0" fontId="26" fillId="0" borderId="16">
      <alignment horizontal="left" vertical="center"/>
    </xf>
    <xf numFmtId="0" fontId="26" fillId="0" borderId="16">
      <alignment horizontal="left" vertical="center"/>
    </xf>
    <xf numFmtId="0" fontId="26" fillId="0" borderId="16">
      <alignment horizontal="left" vertical="center"/>
    </xf>
    <xf numFmtId="49" fontId="74" fillId="0" borderId="0">
      <alignment horizontal="centerContinuous"/>
    </xf>
    <xf numFmtId="0" fontId="75" fillId="0" borderId="17" applyNumberFormat="0" applyFill="0" applyAlignment="0" applyProtection="0"/>
    <xf numFmtId="0" fontId="75" fillId="0" borderId="17" applyNumberFormat="0" applyFill="0" applyAlignment="0" applyProtection="0"/>
    <xf numFmtId="0" fontId="75" fillId="0" borderId="17" applyNumberFormat="0" applyFill="0" applyAlignment="0" applyProtection="0"/>
    <xf numFmtId="0" fontId="76" fillId="0" borderId="18" applyNumberFormat="0" applyFill="0" applyAlignment="0" applyProtection="0"/>
    <xf numFmtId="0" fontId="76" fillId="0" borderId="18" applyNumberFormat="0" applyFill="0" applyAlignment="0" applyProtection="0"/>
    <xf numFmtId="0" fontId="76" fillId="0" borderId="18" applyNumberFormat="0" applyFill="0" applyAlignment="0" applyProtection="0"/>
    <xf numFmtId="0" fontId="70" fillId="0" borderId="19" applyNumberFormat="0" applyFill="0" applyAlignment="0" applyProtection="0"/>
    <xf numFmtId="0" fontId="70" fillId="0" borderId="19" applyNumberFormat="0" applyFill="0" applyAlignment="0" applyProtection="0"/>
    <xf numFmtId="0" fontId="70" fillId="0" borderId="19"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168" fontId="51" fillId="0" borderId="0">
      <alignment horizontal="centerContinuous"/>
    </xf>
    <xf numFmtId="168" fontId="51" fillId="0" borderId="0">
      <alignment horizontal="centerContinuous"/>
    </xf>
    <xf numFmtId="168" fontId="51" fillId="0" borderId="0">
      <alignment horizontal="centerContinuous"/>
    </xf>
    <xf numFmtId="168" fontId="51" fillId="0" borderId="20">
      <alignment horizontal="center"/>
    </xf>
    <xf numFmtId="168" fontId="51" fillId="0" borderId="20">
      <alignment horizontal="center"/>
    </xf>
    <xf numFmtId="168" fontId="51" fillId="0" borderId="20">
      <alignment horizontal="center"/>
    </xf>
    <xf numFmtId="0" fontId="77" fillId="0" borderId="0" applyNumberFormat="0" applyFill="0" applyBorder="0" applyAlignment="0" applyProtection="0">
      <alignment vertical="top"/>
      <protection locked="0"/>
    </xf>
    <xf numFmtId="0" fontId="78" fillId="0" borderId="0" applyNumberFormat="0" applyFill="0" applyBorder="0" applyAlignment="0" applyProtection="0"/>
    <xf numFmtId="0" fontId="79" fillId="0" borderId="0" applyNumberFormat="0" applyFill="0" applyBorder="0" applyAlignment="0" applyProtection="0">
      <alignment vertical="top"/>
      <protection locked="0"/>
    </xf>
    <xf numFmtId="0" fontId="78" fillId="0" borderId="0" applyNumberFormat="0" applyFill="0" applyBorder="0" applyAlignment="0" applyProtection="0"/>
    <xf numFmtId="0" fontId="53" fillId="11" borderId="0" applyNumberFormat="0" applyBorder="0" applyAlignment="0" applyProtection="0"/>
    <xf numFmtId="10" fontId="34" fillId="30" borderId="21" applyNumberFormat="0" applyBorder="0" applyAlignment="0" applyProtection="0"/>
    <xf numFmtId="10" fontId="34" fillId="30" borderId="21" applyNumberFormat="0" applyBorder="0" applyAlignment="0" applyProtection="0"/>
    <xf numFmtId="10" fontId="34" fillId="30" borderId="21" applyNumberFormat="0" applyBorder="0" applyAlignment="0" applyProtection="0"/>
    <xf numFmtId="10" fontId="34" fillId="30" borderId="21" applyNumberFormat="0" applyBorder="0" applyAlignment="0" applyProtection="0"/>
    <xf numFmtId="0" fontId="72" fillId="15" borderId="12" applyNumberFormat="0" applyAlignment="0" applyProtection="0"/>
    <xf numFmtId="0" fontId="72" fillId="15" borderId="12" applyNumberFormat="0" applyAlignment="0" applyProtection="0"/>
    <xf numFmtId="0" fontId="72" fillId="15" borderId="12" applyNumberFormat="0" applyAlignment="0" applyProtection="0"/>
    <xf numFmtId="0" fontId="72" fillId="15" borderId="12" applyNumberFormat="0" applyAlignment="0" applyProtection="0"/>
    <xf numFmtId="0" fontId="72" fillId="15" borderId="12" applyNumberFormat="0" applyAlignment="0" applyProtection="0"/>
    <xf numFmtId="0" fontId="72" fillId="15" borderId="12" applyNumberFormat="0" applyAlignment="0" applyProtection="0"/>
    <xf numFmtId="189" fontId="80" fillId="31" borderId="0"/>
    <xf numFmtId="170" fontId="23" fillId="0" borderId="0" applyFill="0" applyBorder="0" applyAlignment="0"/>
    <xf numFmtId="171" fontId="56" fillId="0" borderId="0" applyFill="0" applyBorder="0" applyAlignment="0"/>
    <xf numFmtId="170" fontId="23" fillId="0" borderId="0" applyFill="0" applyBorder="0" applyAlignment="0"/>
    <xf numFmtId="175" fontId="23" fillId="0" borderId="0" applyFill="0" applyBorder="0" applyAlignment="0"/>
    <xf numFmtId="171" fontId="56" fillId="0" borderId="0" applyFill="0" applyBorder="0" applyAlignment="0"/>
    <xf numFmtId="0" fontId="59" fillId="0" borderId="14" applyNumberFormat="0" applyFill="0" applyAlignment="0" applyProtection="0"/>
    <xf numFmtId="0" fontId="59" fillId="0" borderId="14" applyNumberFormat="0" applyFill="0" applyAlignment="0" applyProtection="0"/>
    <xf numFmtId="0" fontId="59" fillId="0" borderId="14" applyNumberFormat="0" applyFill="0" applyAlignment="0" applyProtection="0"/>
    <xf numFmtId="189" fontId="81" fillId="32" borderId="0"/>
    <xf numFmtId="38" fontId="67" fillId="0" borderId="0" applyFont="0" applyFill="0" applyBorder="0" applyAlignment="0" applyProtection="0"/>
    <xf numFmtId="43" fontId="23" fillId="0" borderId="0" applyFont="0" applyFill="0" applyBorder="0" applyAlignment="0" applyProtection="0"/>
    <xf numFmtId="190" fontId="23" fillId="0" borderId="0" applyFont="0" applyFill="0" applyBorder="0" applyAlignment="0" applyProtection="0"/>
    <xf numFmtId="165" fontId="23" fillId="0" borderId="0" applyFont="0" applyFill="0" applyBorder="0" applyAlignment="0" applyProtection="0"/>
    <xf numFmtId="191" fontId="23" fillId="0" borderId="0" applyFont="0" applyFill="0" applyBorder="0" applyAlignment="0" applyProtection="0"/>
    <xf numFmtId="164" fontId="23" fillId="0" borderId="0" applyFont="0" applyFill="0" applyBorder="0" applyAlignment="0" applyProtection="0"/>
    <xf numFmtId="0" fontId="82" fillId="33" borderId="0" applyNumberFormat="0" applyBorder="0" applyAlignment="0" applyProtection="0"/>
    <xf numFmtId="0" fontId="82" fillId="33" borderId="0" applyNumberFormat="0" applyBorder="0" applyAlignment="0" applyProtection="0"/>
    <xf numFmtId="0" fontId="82" fillId="33" borderId="0" applyNumberFormat="0" applyBorder="0" applyAlignment="0" applyProtection="0"/>
    <xf numFmtId="37" fontId="83" fillId="0" borderId="0"/>
    <xf numFmtId="39" fontId="23" fillId="0" borderId="0" applyFont="0" applyFill="0" applyBorder="0" applyAlignment="0" applyProtection="0"/>
    <xf numFmtId="39" fontId="23" fillId="0" borderId="0" applyFont="0" applyFill="0" applyBorder="0" applyAlignment="0" applyProtection="0"/>
    <xf numFmtId="192" fontId="80" fillId="0" borderId="0"/>
    <xf numFmtId="192" fontId="80" fillId="0" borderId="0"/>
    <xf numFmtId="0" fontId="84" fillId="0" borderId="0"/>
    <xf numFmtId="0" fontId="84"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38"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38" fontId="23" fillId="0" borderId="0"/>
    <xf numFmtId="0" fontId="60" fillId="0" borderId="0"/>
    <xf numFmtId="0" fontId="23" fillId="0" borderId="0"/>
    <xf numFmtId="0" fontId="23"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34" fillId="0" borderId="0"/>
    <xf numFmtId="0" fontId="23" fillId="0" borderId="0"/>
    <xf numFmtId="0" fontId="34" fillId="0" borderId="0"/>
    <xf numFmtId="0" fontId="22" fillId="0" borderId="0"/>
    <xf numFmtId="0" fontId="23"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38"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34" fillId="0" borderId="0"/>
    <xf numFmtId="0" fontId="34"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5" fillId="0" borderId="0"/>
    <xf numFmtId="0" fontId="25" fillId="0" borderId="0"/>
    <xf numFmtId="0" fontId="25" fillId="0" borderId="0"/>
    <xf numFmtId="0" fontId="23"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3" fillId="0" borderId="0"/>
    <xf numFmtId="0" fontId="25" fillId="0" borderId="0"/>
    <xf numFmtId="0" fontId="23" fillId="0" borderId="0" applyNumberFormat="0" applyFont="0" applyFill="0" applyBorder="0" applyAlignment="0" applyProtection="0"/>
    <xf numFmtId="0" fontId="23" fillId="0" borderId="0" applyNumberFormat="0" applyFont="0" applyFill="0" applyBorder="0" applyAlignment="0" applyProtection="0"/>
    <xf numFmtId="0" fontId="65" fillId="0" borderId="0"/>
    <xf numFmtId="0" fontId="65" fillId="0" borderId="0"/>
    <xf numFmtId="0" fontId="65" fillId="0" borderId="0"/>
    <xf numFmtId="0" fontId="23" fillId="0" borderId="0"/>
    <xf numFmtId="0" fontId="23" fillId="0" borderId="0"/>
    <xf numFmtId="0" fontId="22" fillId="0" borderId="0"/>
    <xf numFmtId="0" fontId="22" fillId="0" borderId="0"/>
    <xf numFmtId="0" fontId="23" fillId="0" borderId="0"/>
    <xf numFmtId="0" fontId="23" fillId="0" borderId="0"/>
    <xf numFmtId="0" fontId="23"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49" fillId="0" borderId="0"/>
    <xf numFmtId="0" fontId="49" fillId="0" borderId="0"/>
    <xf numFmtId="0" fontId="49" fillId="0" borderId="0"/>
    <xf numFmtId="0" fontId="49" fillId="0" borderId="0"/>
    <xf numFmtId="0" fontId="49" fillId="0" borderId="0"/>
    <xf numFmtId="0" fontId="22" fillId="0" borderId="0"/>
    <xf numFmtId="0" fontId="22" fillId="0" borderId="0"/>
    <xf numFmtId="0" fontId="85" fillId="0" borderId="0"/>
    <xf numFmtId="0" fontId="22" fillId="0" borderId="0"/>
    <xf numFmtId="0" fontId="84" fillId="0" borderId="0"/>
    <xf numFmtId="0" fontId="23" fillId="0" borderId="0"/>
    <xf numFmtId="0" fontId="23" fillId="0" borderId="0"/>
    <xf numFmtId="0" fontId="23" fillId="0" borderId="0"/>
    <xf numFmtId="0" fontId="8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86" fillId="0" borderId="0"/>
    <xf numFmtId="0" fontId="23" fillId="0" borderId="0"/>
    <xf numFmtId="0" fontId="84" fillId="0" borderId="0"/>
    <xf numFmtId="0" fontId="8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6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23" fillId="0" borderId="0"/>
    <xf numFmtId="0" fontId="23" fillId="34" borderId="22" applyNumberFormat="0" applyFont="0" applyAlignment="0" applyProtection="0"/>
    <xf numFmtId="0" fontId="23" fillId="34" borderId="22" applyNumberFormat="0" applyFont="0" applyAlignment="0" applyProtection="0"/>
    <xf numFmtId="0" fontId="49" fillId="34" borderId="22" applyNumberFormat="0" applyFont="0" applyAlignment="0" applyProtection="0"/>
    <xf numFmtId="0" fontId="49" fillId="34" borderId="22" applyNumberFormat="0" applyFont="0" applyAlignment="0" applyProtection="0"/>
    <xf numFmtId="0" fontId="49" fillId="34" borderId="22" applyNumberFormat="0" applyFont="0" applyAlignment="0" applyProtection="0"/>
    <xf numFmtId="0" fontId="49" fillId="34" borderId="22" applyNumberFormat="0" applyFont="0" applyAlignment="0" applyProtection="0"/>
    <xf numFmtId="0" fontId="23" fillId="34" borderId="22" applyNumberFormat="0" applyFont="0" applyAlignment="0" applyProtection="0"/>
    <xf numFmtId="0" fontId="49" fillId="34" borderId="22" applyNumberFormat="0" applyFont="0" applyAlignment="0" applyProtection="0"/>
    <xf numFmtId="0" fontId="49" fillId="34" borderId="22" applyNumberFormat="0" applyFont="0" applyAlignment="0" applyProtection="0"/>
    <xf numFmtId="0" fontId="49" fillId="34" borderId="22" applyNumberFormat="0" applyFont="0" applyAlignment="0" applyProtection="0"/>
    <xf numFmtId="0" fontId="49" fillId="34" borderId="22" applyNumberFormat="0" applyFont="0" applyAlignment="0" applyProtection="0"/>
    <xf numFmtId="0" fontId="23" fillId="34" borderId="22" applyNumberFormat="0" applyFont="0" applyAlignment="0" applyProtection="0"/>
    <xf numFmtId="0" fontId="49" fillId="34" borderId="22" applyNumberFormat="0" applyFont="0" applyAlignment="0" applyProtection="0"/>
    <xf numFmtId="0" fontId="49" fillId="34" borderId="22" applyNumberFormat="0" applyFont="0" applyAlignment="0" applyProtection="0"/>
    <xf numFmtId="0" fontId="49" fillId="34" borderId="22" applyNumberFormat="0" applyFont="0" applyAlignment="0" applyProtection="0"/>
    <xf numFmtId="0" fontId="49" fillId="34" borderId="22" applyNumberFormat="0" applyFont="0" applyAlignment="0" applyProtection="0"/>
    <xf numFmtId="43" fontId="23" fillId="0" borderId="0" applyFont="0" applyFill="0" applyBorder="0" applyAlignment="0" applyProtection="0"/>
    <xf numFmtId="41" fontId="23" fillId="0" borderId="0" applyFont="0" applyFill="0" applyBorder="0" applyAlignment="0" applyProtection="0"/>
    <xf numFmtId="0" fontId="87" fillId="28" borderId="23" applyNumberFormat="0" applyAlignment="0" applyProtection="0"/>
    <xf numFmtId="0" fontId="87" fillId="28" borderId="23" applyNumberFormat="0" applyAlignment="0" applyProtection="0"/>
    <xf numFmtId="0" fontId="87" fillId="28" borderId="23" applyNumberFormat="0" applyAlignment="0" applyProtection="0"/>
    <xf numFmtId="0" fontId="87" fillId="28" borderId="23" applyNumberFormat="0" applyAlignment="0" applyProtection="0"/>
    <xf numFmtId="0" fontId="87" fillId="28" borderId="23" applyNumberFormat="0" applyAlignment="0" applyProtection="0"/>
    <xf numFmtId="0" fontId="87" fillId="28" borderId="23" applyNumberFormat="0" applyAlignment="0" applyProtection="0"/>
    <xf numFmtId="14" fontId="52" fillId="0" borderId="0">
      <alignment horizontal="center" wrapText="1"/>
      <protection locked="0"/>
    </xf>
    <xf numFmtId="174" fontId="23" fillId="0" borderId="0" applyFont="0" applyFill="0" applyBorder="0" applyAlignment="0" applyProtection="0"/>
    <xf numFmtId="193" fontId="67" fillId="0" borderId="0" applyFont="0" applyFill="0" applyBorder="0" applyAlignment="0" applyProtection="0"/>
    <xf numFmtId="10" fontId="23" fillId="0" borderId="0" applyFont="0" applyFill="0" applyBorder="0" applyAlignment="0" applyProtection="0"/>
    <xf numFmtId="9" fontId="6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xf numFmtId="9" fontId="49" fillId="0" borderId="0" applyFont="0" applyFill="0" applyBorder="0" applyAlignment="0" applyProtection="0"/>
    <xf numFmtId="9" fontId="23" fillId="0" borderId="0" applyFont="0" applyFill="0" applyBorder="0" applyAlignment="0" applyProtection="0"/>
    <xf numFmtId="9" fontId="49"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2"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170" fontId="23" fillId="0" borderId="0" applyFill="0" applyBorder="0" applyAlignment="0"/>
    <xf numFmtId="171" fontId="56" fillId="0" borderId="0" applyFill="0" applyBorder="0" applyAlignment="0"/>
    <xf numFmtId="170" fontId="23" fillId="0" borderId="0" applyFill="0" applyBorder="0" applyAlignment="0"/>
    <xf numFmtId="175" fontId="23" fillId="0" borderId="0" applyFill="0" applyBorder="0" applyAlignment="0"/>
    <xf numFmtId="171" fontId="56" fillId="0" borderId="0" applyFill="0" applyBorder="0" applyAlignment="0"/>
    <xf numFmtId="5" fontId="88" fillId="0" borderId="0"/>
    <xf numFmtId="0" fontId="67" fillId="0" borderId="0" applyNumberFormat="0" applyFont="0" applyFill="0" applyBorder="0" applyAlignment="0" applyProtection="0">
      <alignment horizontal="left"/>
    </xf>
    <xf numFmtId="14" fontId="89" fillId="0" borderId="0" applyNumberFormat="0" applyFill="0" applyBorder="0" applyAlignment="0" applyProtection="0">
      <alignment horizontal="left"/>
    </xf>
    <xf numFmtId="0" fontId="87" fillId="28" borderId="23" applyNumberFormat="0" applyAlignment="0" applyProtection="0"/>
    <xf numFmtId="0" fontId="87" fillId="28" borderId="23" applyNumberFormat="0" applyAlignment="0" applyProtection="0"/>
    <xf numFmtId="0" fontId="62" fillId="0" borderId="0" applyNumberFormat="0" applyBorder="0" applyAlignment="0"/>
    <xf numFmtId="0" fontId="62" fillId="0" borderId="0" applyNumberFormat="0" applyBorder="0" applyAlignment="0"/>
    <xf numFmtId="0" fontId="90" fillId="0" borderId="0" applyNumberFormat="0" applyBorder="0" applyAlignment="0"/>
    <xf numFmtId="40" fontId="91" fillId="0" borderId="0" applyBorder="0">
      <alignment horizontal="right"/>
    </xf>
    <xf numFmtId="49" fontId="62" fillId="0" borderId="0" applyFill="0" applyBorder="0" applyAlignment="0"/>
    <xf numFmtId="194" fontId="23" fillId="0" borderId="0" applyFill="0" applyBorder="0" applyAlignment="0"/>
    <xf numFmtId="195" fontId="23" fillId="0" borderId="0" applyFill="0" applyBorder="0" applyAlignment="0"/>
    <xf numFmtId="0" fontId="92" fillId="0" borderId="0" applyNumberFormat="0" applyFill="0" applyBorder="0" applyAlignment="0" applyProtection="0"/>
    <xf numFmtId="0" fontId="73" fillId="0" borderId="0" applyNumberFormat="0" applyFill="0" applyBorder="0" applyAlignment="0" applyProtection="0"/>
    <xf numFmtId="40" fontId="93" fillId="0" borderId="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75" fillId="0" borderId="17" applyNumberFormat="0" applyFill="0" applyAlignment="0" applyProtection="0"/>
    <xf numFmtId="0" fontId="76" fillId="0" borderId="18" applyNumberFormat="0" applyFill="0" applyAlignment="0" applyProtection="0"/>
    <xf numFmtId="0" fontId="70" fillId="0" borderId="19" applyNumberFormat="0" applyFill="0" applyAlignment="0" applyProtection="0"/>
    <xf numFmtId="0" fontId="95" fillId="0" borderId="24" applyNumberFormat="0" applyFill="0" applyAlignment="0" applyProtection="0"/>
    <xf numFmtId="0" fontId="95" fillId="0" borderId="24" applyNumberFormat="0" applyFill="0" applyAlignment="0" applyProtection="0"/>
    <xf numFmtId="0" fontId="95" fillId="0" borderId="24" applyNumberFormat="0" applyFill="0" applyAlignment="0" applyProtection="0"/>
    <xf numFmtId="0" fontId="95" fillId="0" borderId="24" applyNumberFormat="0" applyFill="0" applyAlignment="0" applyProtection="0"/>
    <xf numFmtId="0" fontId="95" fillId="0" borderId="24" applyNumberFormat="0" applyFill="0" applyAlignment="0" applyProtection="0"/>
    <xf numFmtId="0" fontId="95" fillId="0" borderId="24"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196" fontId="96" fillId="0" borderId="0">
      <alignment horizontal="right"/>
    </xf>
    <xf numFmtId="9" fontId="98" fillId="0" borderId="0" applyFont="0" applyFill="0" applyBorder="0" applyAlignment="0" applyProtection="0"/>
    <xf numFmtId="0" fontId="21" fillId="0" borderId="0"/>
    <xf numFmtId="0" fontId="20" fillId="0" borderId="0"/>
    <xf numFmtId="37" fontId="27" fillId="2" borderId="26" applyBorder="0" applyProtection="0">
      <alignment vertical="center"/>
    </xf>
    <xf numFmtId="37" fontId="27" fillId="2" borderId="16" applyBorder="0">
      <alignment horizontal="left" vertical="center" indent="2"/>
    </xf>
    <xf numFmtId="166" fontId="19" fillId="0" borderId="0" applyFont="0" applyFill="0" applyBorder="0" applyAlignment="0" applyProtection="0"/>
    <xf numFmtId="0" fontId="19" fillId="0" borderId="0"/>
    <xf numFmtId="9"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0" fontId="19" fillId="0" borderId="0"/>
    <xf numFmtId="0" fontId="19" fillId="0" borderId="0"/>
    <xf numFmtId="165" fontId="23" fillId="0" borderId="0" applyFont="0" applyFill="0" applyBorder="0" applyAlignment="0" applyProtection="0"/>
    <xf numFmtId="43" fontId="19" fillId="0" borderId="0" applyFont="0" applyFill="0" applyBorder="0" applyAlignment="0" applyProtection="0"/>
    <xf numFmtId="0" fontId="23"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44" fontId="18" fillId="0" borderId="0" applyFont="0" applyFill="0" applyBorder="0" applyAlignment="0" applyProtection="0"/>
    <xf numFmtId="0" fontId="57" fillId="28" borderId="30" applyNumberFormat="0" applyAlignment="0" applyProtection="0"/>
    <xf numFmtId="0" fontId="57" fillId="28" borderId="30" applyNumberFormat="0" applyAlignment="0" applyProtection="0"/>
    <xf numFmtId="0" fontId="57" fillId="28" borderId="30" applyNumberFormat="0" applyAlignment="0" applyProtection="0"/>
    <xf numFmtId="0" fontId="57" fillId="28" borderId="30" applyNumberFormat="0" applyAlignment="0" applyProtection="0"/>
    <xf numFmtId="0" fontId="57" fillId="28" borderId="30" applyNumberFormat="0" applyAlignment="0" applyProtection="0"/>
    <xf numFmtId="0" fontId="57" fillId="28" borderId="30" applyNumberFormat="0" applyAlignment="0" applyProtection="0"/>
    <xf numFmtId="0" fontId="57" fillId="28" borderId="30" applyNumberFormat="0" applyAlignment="0" applyProtection="0"/>
    <xf numFmtId="0" fontId="57" fillId="28" borderId="30"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0" fontId="72" fillId="15" borderId="30" applyNumberFormat="0" applyAlignment="0" applyProtection="0"/>
    <xf numFmtId="0" fontId="72" fillId="15" borderId="30" applyNumberFormat="0" applyAlignment="0" applyProtection="0"/>
    <xf numFmtId="10" fontId="34" fillId="30" borderId="29" applyNumberFormat="0" applyBorder="0" applyAlignment="0" applyProtection="0"/>
    <xf numFmtId="10" fontId="34" fillId="30" borderId="29" applyNumberFormat="0" applyBorder="0" applyAlignment="0" applyProtection="0"/>
    <xf numFmtId="10" fontId="34" fillId="30" borderId="29" applyNumberFormat="0" applyBorder="0" applyAlignment="0" applyProtection="0"/>
    <xf numFmtId="10" fontId="34" fillId="30" borderId="29" applyNumberFormat="0" applyBorder="0" applyAlignment="0" applyProtection="0"/>
    <xf numFmtId="0" fontId="72" fillId="15" borderId="30" applyNumberFormat="0" applyAlignment="0" applyProtection="0"/>
    <xf numFmtId="0" fontId="72" fillId="15" borderId="30" applyNumberFormat="0" applyAlignment="0" applyProtection="0"/>
    <xf numFmtId="0" fontId="72" fillId="15" borderId="30" applyNumberFormat="0" applyAlignment="0" applyProtection="0"/>
    <xf numFmtId="0" fontId="72" fillId="15" borderId="30" applyNumberFormat="0" applyAlignment="0" applyProtection="0"/>
    <xf numFmtId="0" fontId="72" fillId="15" borderId="30" applyNumberFormat="0" applyAlignment="0" applyProtection="0"/>
    <xf numFmtId="0" fontId="72" fillId="15" borderId="30" applyNumberFormat="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3" fillId="34" borderId="31" applyNumberFormat="0" applyFont="0" applyAlignment="0" applyProtection="0"/>
    <xf numFmtId="0" fontId="23" fillId="34" borderId="31" applyNumberFormat="0" applyFont="0" applyAlignment="0" applyProtection="0"/>
    <xf numFmtId="0" fontId="49" fillId="34" borderId="31" applyNumberFormat="0" applyFont="0" applyAlignment="0" applyProtection="0"/>
    <xf numFmtId="0" fontId="49" fillId="34" borderId="31" applyNumberFormat="0" applyFont="0" applyAlignment="0" applyProtection="0"/>
    <xf numFmtId="0" fontId="49" fillId="34" borderId="31" applyNumberFormat="0" applyFont="0" applyAlignment="0" applyProtection="0"/>
    <xf numFmtId="0" fontId="49" fillId="34" borderId="31" applyNumberFormat="0" applyFont="0" applyAlignment="0" applyProtection="0"/>
    <xf numFmtId="0" fontId="23" fillId="34" borderId="31" applyNumberFormat="0" applyFont="0" applyAlignment="0" applyProtection="0"/>
    <xf numFmtId="0" fontId="49" fillId="34" borderId="31" applyNumberFormat="0" applyFont="0" applyAlignment="0" applyProtection="0"/>
    <xf numFmtId="0" fontId="49" fillId="34" borderId="31" applyNumberFormat="0" applyFont="0" applyAlignment="0" applyProtection="0"/>
    <xf numFmtId="0" fontId="49" fillId="34" borderId="31" applyNumberFormat="0" applyFont="0" applyAlignment="0" applyProtection="0"/>
    <xf numFmtId="0" fontId="49" fillId="34" borderId="31" applyNumberFormat="0" applyFont="0" applyAlignment="0" applyProtection="0"/>
    <xf numFmtId="0" fontId="23" fillId="34" borderId="31" applyNumberFormat="0" applyFont="0" applyAlignment="0" applyProtection="0"/>
    <xf numFmtId="0" fontId="49" fillId="34" borderId="31" applyNumberFormat="0" applyFont="0" applyAlignment="0" applyProtection="0"/>
    <xf numFmtId="0" fontId="49" fillId="34" borderId="31" applyNumberFormat="0" applyFont="0" applyAlignment="0" applyProtection="0"/>
    <xf numFmtId="0" fontId="49" fillId="34" borderId="31" applyNumberFormat="0" applyFont="0" applyAlignment="0" applyProtection="0"/>
    <xf numFmtId="0" fontId="49" fillId="34" borderId="31" applyNumberFormat="0" applyFont="0" applyAlignment="0" applyProtection="0"/>
    <xf numFmtId="0" fontId="87" fillId="28" borderId="32" applyNumberFormat="0" applyAlignment="0" applyProtection="0"/>
    <xf numFmtId="0" fontId="87" fillId="28" borderId="32" applyNumberFormat="0" applyAlignment="0" applyProtection="0"/>
    <xf numFmtId="0" fontId="87" fillId="28" borderId="32" applyNumberFormat="0" applyAlignment="0" applyProtection="0"/>
    <xf numFmtId="0" fontId="87" fillId="28" borderId="32" applyNumberFormat="0" applyAlignment="0" applyProtection="0"/>
    <xf numFmtId="0" fontId="87" fillId="28" borderId="32" applyNumberFormat="0" applyAlignment="0" applyProtection="0"/>
    <xf numFmtId="0" fontId="87" fillId="28" borderId="32"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87" fillId="28" borderId="32" applyNumberFormat="0" applyAlignment="0" applyProtection="0"/>
    <xf numFmtId="0" fontId="87" fillId="28" borderId="32" applyNumberFormat="0" applyAlignment="0" applyProtection="0"/>
    <xf numFmtId="0" fontId="95" fillId="0" borderId="33" applyNumberFormat="0" applyFill="0" applyAlignment="0" applyProtection="0"/>
    <xf numFmtId="0" fontId="95" fillId="0" borderId="33" applyNumberFormat="0" applyFill="0" applyAlignment="0" applyProtection="0"/>
    <xf numFmtId="0" fontId="95" fillId="0" borderId="33" applyNumberFormat="0" applyFill="0" applyAlignment="0" applyProtection="0"/>
    <xf numFmtId="0" fontId="95" fillId="0" borderId="33" applyNumberFormat="0" applyFill="0" applyAlignment="0" applyProtection="0"/>
    <xf numFmtId="0" fontId="95" fillId="0" borderId="33" applyNumberFormat="0" applyFill="0" applyAlignment="0" applyProtection="0"/>
    <xf numFmtId="0" fontId="95" fillId="0" borderId="33" applyNumberFormat="0" applyFill="0" applyAlignment="0" applyProtection="0"/>
    <xf numFmtId="9" fontId="23" fillId="0" borderId="0" applyFont="0" applyFill="0" applyBorder="0" applyAlignment="0" applyProtection="0"/>
    <xf numFmtId="0" fontId="18" fillId="0" borderId="0"/>
    <xf numFmtId="0" fontId="18" fillId="0" borderId="0"/>
    <xf numFmtId="37" fontId="27" fillId="2" borderId="34" applyBorder="0" applyProtection="0">
      <alignment vertical="center"/>
    </xf>
    <xf numFmtId="166" fontId="18" fillId="0" borderId="0" applyFont="0" applyFill="0" applyBorder="0" applyAlignment="0" applyProtection="0"/>
    <xf numFmtId="0" fontId="18" fillId="0" borderId="0"/>
    <xf numFmtId="9"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166" fontId="17" fillId="0" borderId="0" applyFont="0" applyFill="0" applyBorder="0" applyAlignment="0" applyProtection="0"/>
    <xf numFmtId="0" fontId="17" fillId="0" borderId="0"/>
    <xf numFmtId="9"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81" fontId="17" fillId="0" borderId="0" applyFont="0" applyFill="0" applyBorder="0" applyAlignment="0" applyProtection="0"/>
    <xf numFmtId="181"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1" fontId="17" fillId="0" borderId="0" applyFont="0" applyFill="0" applyBorder="0" applyAlignment="0" applyProtection="0"/>
    <xf numFmtId="181"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23"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81" fontId="17" fillId="0" borderId="0" applyFont="0" applyFill="0" applyBorder="0" applyAlignment="0" applyProtection="0"/>
    <xf numFmtId="181"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1" fontId="17" fillId="0" borderId="0" applyFont="0" applyFill="0" applyBorder="0" applyAlignment="0" applyProtection="0"/>
    <xf numFmtId="181"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166" fontId="17" fillId="0" borderId="0" applyFont="0" applyFill="0" applyBorder="0" applyAlignment="0" applyProtection="0"/>
    <xf numFmtId="0" fontId="17" fillId="0" borderId="0"/>
    <xf numFmtId="9"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81" fontId="17" fillId="0" borderId="0" applyFont="0" applyFill="0" applyBorder="0" applyAlignment="0" applyProtection="0"/>
    <xf numFmtId="181"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1" fontId="17" fillId="0" borderId="0" applyFont="0" applyFill="0" applyBorder="0" applyAlignment="0" applyProtection="0"/>
    <xf numFmtId="181"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81" fontId="17" fillId="0" borderId="0" applyFont="0" applyFill="0" applyBorder="0" applyAlignment="0" applyProtection="0"/>
    <xf numFmtId="181"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1" fontId="17" fillId="0" borderId="0" applyFont="0" applyFill="0" applyBorder="0" applyAlignment="0" applyProtection="0"/>
    <xf numFmtId="181"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6" fillId="0" borderId="0"/>
    <xf numFmtId="44" fontId="16" fillId="0" borderId="0" applyFont="0" applyFill="0" applyBorder="0" applyAlignment="0" applyProtection="0"/>
    <xf numFmtId="165" fontId="23" fillId="0" borderId="0" applyFont="0" applyFill="0" applyBorder="0" applyAlignment="0" applyProtection="0"/>
    <xf numFmtId="43" fontId="16" fillId="0" borderId="0" applyFont="0" applyFill="0" applyBorder="0" applyAlignment="0" applyProtection="0"/>
    <xf numFmtId="0" fontId="16" fillId="0" borderId="0"/>
    <xf numFmtId="0" fontId="15" fillId="0" borderId="0"/>
    <xf numFmtId="44" fontId="15" fillId="0" borderId="0" applyFont="0" applyFill="0" applyBorder="0" applyAlignment="0" applyProtection="0"/>
    <xf numFmtId="9" fontId="15" fillId="0" borderId="0" applyFont="0" applyFill="0" applyBorder="0" applyAlignment="0" applyProtection="0"/>
    <xf numFmtId="0" fontId="14" fillId="0" borderId="0"/>
    <xf numFmtId="0" fontId="13" fillId="0" borderId="0"/>
    <xf numFmtId="0" fontId="12" fillId="0" borderId="0"/>
    <xf numFmtId="0" fontId="10" fillId="0" borderId="0"/>
    <xf numFmtId="0" fontId="9" fillId="0" borderId="0"/>
    <xf numFmtId="0" fontId="8" fillId="0" borderId="0"/>
    <xf numFmtId="166" fontId="60" fillId="0" borderId="0" applyFont="0" applyFill="0" applyBorder="0" applyAlignment="0" applyProtection="0"/>
    <xf numFmtId="0" fontId="60" fillId="0" borderId="0"/>
    <xf numFmtId="0" fontId="7" fillId="0" borderId="0"/>
    <xf numFmtId="0" fontId="6" fillId="0" borderId="0"/>
    <xf numFmtId="0" fontId="5" fillId="0" borderId="0"/>
    <xf numFmtId="0" fontId="4" fillId="0" borderId="0"/>
    <xf numFmtId="0" fontId="3" fillId="0" borderId="0"/>
    <xf numFmtId="42" fontId="1" fillId="0" borderId="0" applyFont="0" applyFill="0" applyBorder="0" applyAlignment="0" applyProtection="0"/>
    <xf numFmtId="0" fontId="116" fillId="0" borderId="37" applyNumberFormat="0" applyFill="0" applyAlignment="0" applyProtection="0"/>
    <xf numFmtId="0" fontId="117" fillId="37" borderId="38" applyNumberFormat="0" applyAlignment="0" applyProtection="0"/>
    <xf numFmtId="0" fontId="128" fillId="0" borderId="0"/>
    <xf numFmtId="0" fontId="132"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181" fontId="1" fillId="0" borderId="0" applyFont="0" applyFill="0" applyBorder="0" applyAlignment="0" applyProtection="0"/>
    <xf numFmtId="9" fontId="61" fillId="0" borderId="0" applyFont="0" applyFill="0" applyBorder="0" applyAlignment="0" applyProtection="0"/>
    <xf numFmtId="166" fontId="23" fillId="0" borderId="0" applyFont="0" applyFill="0" applyBorder="0" applyAlignment="0" applyProtection="0"/>
  </cellStyleXfs>
  <cellXfs count="700">
    <xf numFmtId="0" fontId="0" fillId="0" borderId="0" xfId="0"/>
    <xf numFmtId="0" fontId="0" fillId="2" borderId="0" xfId="0" applyFill="1"/>
    <xf numFmtId="42" fontId="0" fillId="2" borderId="0" xfId="0" applyNumberFormat="1" applyFill="1"/>
    <xf numFmtId="41" fontId="0" fillId="2" borderId="0" xfId="0" applyNumberFormat="1" applyFill="1"/>
    <xf numFmtId="0" fontId="25" fillId="2" borderId="0" xfId="0" applyFont="1" applyFill="1" applyBorder="1" applyAlignment="1">
      <alignment horizontal="left" indent="1"/>
    </xf>
    <xf numFmtId="0" fontId="0" fillId="2" borderId="0" xfId="0" applyFill="1" applyAlignment="1">
      <alignment horizontal="left" indent="1"/>
    </xf>
    <xf numFmtId="0" fontId="23" fillId="2" borderId="0" xfId="0" applyFont="1" applyFill="1" applyBorder="1" applyAlignment="1">
      <alignment horizontal="left" indent="1"/>
    </xf>
    <xf numFmtId="41" fontId="0" fillId="2" borderId="7" xfId="0" applyNumberFormat="1" applyFill="1" applyBorder="1"/>
    <xf numFmtId="0" fontId="25" fillId="2" borderId="0" xfId="0" applyFont="1" applyFill="1" applyBorder="1"/>
    <xf numFmtId="0" fontId="24" fillId="0" borderId="0" xfId="16" applyFont="1"/>
    <xf numFmtId="0" fontId="34" fillId="0" borderId="0" xfId="16" applyFont="1"/>
    <xf numFmtId="0" fontId="34" fillId="0" borderId="2" xfId="16" applyFont="1" applyBorder="1"/>
    <xf numFmtId="0" fontId="34" fillId="0" borderId="0" xfId="16" applyFont="1" applyFill="1"/>
    <xf numFmtId="0" fontId="36" fillId="0" borderId="0" xfId="16" applyFont="1"/>
    <xf numFmtId="167" fontId="34" fillId="0" borderId="0" xfId="17" applyNumberFormat="1" applyFont="1"/>
    <xf numFmtId="0" fontId="35" fillId="0" borderId="0" xfId="16" applyFont="1"/>
    <xf numFmtId="0" fontId="34" fillId="7" borderId="0" xfId="16" applyFont="1" applyFill="1"/>
    <xf numFmtId="17" fontId="37" fillId="8" borderId="0" xfId="18" applyNumberFormat="1" applyFont="1" applyFill="1" applyAlignment="1">
      <alignment horizontal="center"/>
    </xf>
    <xf numFmtId="17" fontId="37" fillId="0" borderId="0" xfId="18" applyNumberFormat="1" applyFont="1" applyFill="1" applyAlignment="1">
      <alignment horizontal="center"/>
    </xf>
    <xf numFmtId="17" fontId="38" fillId="8" borderId="0" xfId="18" applyNumberFormat="1" applyFont="1" applyFill="1" applyAlignment="1">
      <alignment horizontal="center"/>
    </xf>
    <xf numFmtId="0" fontId="39" fillId="9" borderId="0" xfId="16" applyFont="1" applyFill="1"/>
    <xf numFmtId="0" fontId="38" fillId="9" borderId="0" xfId="16" applyFont="1" applyFill="1"/>
    <xf numFmtId="168" fontId="40" fillId="0" borderId="0" xfId="19" applyNumberFormat="1" applyFont="1"/>
    <xf numFmtId="168" fontId="34" fillId="0" borderId="0" xfId="19" applyNumberFormat="1" applyFont="1" applyAlignment="1">
      <alignment horizontal="right"/>
    </xf>
    <xf numFmtId="168" fontId="40" fillId="0" borderId="2" xfId="19" applyNumberFormat="1" applyFont="1" applyBorder="1"/>
    <xf numFmtId="168" fontId="40" fillId="0" borderId="0" xfId="19" applyNumberFormat="1" applyFont="1" applyBorder="1"/>
    <xf numFmtId="168" fontId="40" fillId="0" borderId="0" xfId="19" applyNumberFormat="1" applyFont="1" applyFill="1" applyBorder="1"/>
    <xf numFmtId="168" fontId="41" fillId="0" borderId="0" xfId="19" applyNumberFormat="1" applyFont="1"/>
    <xf numFmtId="9" fontId="42" fillId="0" borderId="0" xfId="20" applyFont="1"/>
    <xf numFmtId="9" fontId="43" fillId="0" borderId="0" xfId="20" applyFont="1"/>
    <xf numFmtId="168" fontId="34" fillId="0" borderId="0" xfId="19" applyNumberFormat="1" applyFont="1" applyBorder="1" applyAlignment="1">
      <alignment horizontal="right"/>
    </xf>
    <xf numFmtId="168" fontId="41" fillId="0" borderId="0" xfId="19" applyNumberFormat="1" applyFont="1" applyBorder="1"/>
    <xf numFmtId="9" fontId="43" fillId="0" borderId="0" xfId="20" applyFont="1" applyBorder="1"/>
    <xf numFmtId="168" fontId="40" fillId="0" borderId="7" xfId="19" applyNumberFormat="1" applyFont="1" applyBorder="1"/>
    <xf numFmtId="168" fontId="40" fillId="0" borderId="7" xfId="19" applyNumberFormat="1" applyFont="1" applyFill="1" applyBorder="1"/>
    <xf numFmtId="168" fontId="41" fillId="0" borderId="7" xfId="19" applyNumberFormat="1" applyFont="1" applyBorder="1"/>
    <xf numFmtId="9" fontId="42" fillId="0" borderId="7" xfId="20" applyFont="1" applyBorder="1"/>
    <xf numFmtId="9" fontId="43" fillId="0" borderId="7" xfId="20" applyFont="1" applyBorder="1"/>
    <xf numFmtId="168" fontId="24" fillId="0" borderId="0" xfId="19" applyNumberFormat="1" applyFont="1"/>
    <xf numFmtId="168" fontId="24" fillId="0" borderId="2" xfId="19" applyNumberFormat="1" applyFont="1" applyBorder="1"/>
    <xf numFmtId="168" fontId="40" fillId="0" borderId="0" xfId="19" applyNumberFormat="1" applyFont="1" applyFill="1"/>
    <xf numFmtId="168" fontId="42" fillId="0" borderId="0" xfId="19" applyNumberFormat="1" applyFont="1"/>
    <xf numFmtId="168" fontId="43" fillId="0" borderId="0" xfId="19" applyNumberFormat="1" applyFont="1"/>
    <xf numFmtId="168" fontId="35" fillId="0" borderId="0" xfId="19" applyNumberFormat="1" applyFont="1"/>
    <xf numFmtId="9" fontId="40" fillId="0" borderId="0" xfId="20" applyFont="1"/>
    <xf numFmtId="9" fontId="40" fillId="0" borderId="2" xfId="20" applyFont="1" applyBorder="1"/>
    <xf numFmtId="168" fontId="36" fillId="0" borderId="0" xfId="19" applyNumberFormat="1" applyFont="1" applyAlignment="1">
      <alignment horizontal="left"/>
    </xf>
    <xf numFmtId="168" fontId="36" fillId="0" borderId="0" xfId="19" applyNumberFormat="1" applyFont="1" applyAlignment="1">
      <alignment horizontal="right"/>
    </xf>
    <xf numFmtId="168" fontId="44" fillId="0" borderId="2" xfId="19" applyNumberFormat="1" applyFont="1" applyBorder="1"/>
    <xf numFmtId="168" fontId="45" fillId="0" borderId="0" xfId="19" applyNumberFormat="1" applyFont="1"/>
    <xf numFmtId="168" fontId="36" fillId="0" borderId="0" xfId="19" applyNumberFormat="1" applyFont="1"/>
    <xf numFmtId="168" fontId="34" fillId="0" borderId="7" xfId="19" applyNumberFormat="1" applyFont="1" applyBorder="1"/>
    <xf numFmtId="168" fontId="42" fillId="0" borderId="7" xfId="19" applyNumberFormat="1" applyFont="1" applyBorder="1"/>
    <xf numFmtId="168" fontId="34" fillId="0" borderId="2" xfId="19" applyNumberFormat="1" applyFont="1" applyBorder="1"/>
    <xf numFmtId="168" fontId="36" fillId="0" borderId="0" xfId="19" applyNumberFormat="1" applyFont="1" applyFill="1" applyBorder="1" applyAlignment="1">
      <alignment horizontal="right"/>
    </xf>
    <xf numFmtId="168" fontId="36" fillId="0" borderId="0" xfId="16" applyNumberFormat="1" applyFont="1"/>
    <xf numFmtId="168" fontId="36" fillId="0" borderId="2" xfId="16" applyNumberFormat="1" applyFont="1" applyBorder="1"/>
    <xf numFmtId="168" fontId="35" fillId="0" borderId="0" xfId="16" applyNumberFormat="1" applyFont="1"/>
    <xf numFmtId="169" fontId="34" fillId="0" borderId="0" xfId="21" applyNumberFormat="1" applyFont="1"/>
    <xf numFmtId="169" fontId="34" fillId="0" borderId="2" xfId="21" applyNumberFormat="1" applyFont="1" applyBorder="1"/>
    <xf numFmtId="169" fontId="34" fillId="0" borderId="0" xfId="16" applyNumberFormat="1" applyFont="1"/>
    <xf numFmtId="0" fontId="36" fillId="9" borderId="0" xfId="16" applyFont="1" applyFill="1"/>
    <xf numFmtId="0" fontId="34" fillId="9" borderId="0" xfId="16" applyFont="1" applyFill="1"/>
    <xf numFmtId="0" fontId="34" fillId="9" borderId="2" xfId="16" applyFont="1" applyFill="1" applyBorder="1"/>
    <xf numFmtId="168" fontId="34" fillId="0" borderId="0" xfId="16" applyNumberFormat="1" applyFont="1"/>
    <xf numFmtId="0" fontId="34" fillId="0" borderId="0" xfId="16" applyFont="1" applyAlignment="1">
      <alignment horizontal="right"/>
    </xf>
    <xf numFmtId="0" fontId="34" fillId="0" borderId="7" xfId="16" applyFont="1" applyBorder="1"/>
    <xf numFmtId="0" fontId="34" fillId="0" borderId="7" xfId="16" applyFont="1" applyBorder="1" applyAlignment="1">
      <alignment horizontal="right"/>
    </xf>
    <xf numFmtId="167" fontId="40" fillId="0" borderId="7" xfId="19" applyNumberFormat="1" applyFont="1" applyBorder="1"/>
    <xf numFmtId="167" fontId="40" fillId="0" borderId="11" xfId="19" applyNumberFormat="1" applyFont="1" applyBorder="1"/>
    <xf numFmtId="0" fontId="47" fillId="0" borderId="0" xfId="16" applyFont="1"/>
    <xf numFmtId="0" fontId="34" fillId="0" borderId="9" xfId="16" applyFont="1" applyBorder="1"/>
    <xf numFmtId="0" fontId="34" fillId="0" borderId="9" xfId="16" applyFont="1" applyBorder="1" applyAlignment="1">
      <alignment horizontal="right"/>
    </xf>
    <xf numFmtId="168" fontId="24" fillId="0" borderId="9" xfId="19" applyNumberFormat="1" applyFont="1" applyBorder="1"/>
    <xf numFmtId="168" fontId="35" fillId="0" borderId="9" xfId="19" applyNumberFormat="1" applyFont="1" applyBorder="1"/>
    <xf numFmtId="0" fontId="24" fillId="0" borderId="9" xfId="16" applyFont="1" applyBorder="1"/>
    <xf numFmtId="168" fontId="40" fillId="0" borderId="2" xfId="19" applyNumberFormat="1" applyFont="1" applyFill="1" applyBorder="1"/>
    <xf numFmtId="168" fontId="41" fillId="0" borderId="0" xfId="19" applyNumberFormat="1" applyFont="1" applyFill="1"/>
    <xf numFmtId="168" fontId="42" fillId="0" borderId="0" xfId="19" applyNumberFormat="1" applyFont="1" applyFill="1"/>
    <xf numFmtId="168" fontId="34" fillId="0" borderId="2" xfId="16" applyNumberFormat="1" applyFont="1" applyBorder="1"/>
    <xf numFmtId="168" fontId="34" fillId="0" borderId="0" xfId="16" applyNumberFormat="1" applyFont="1" applyFill="1"/>
    <xf numFmtId="168" fontId="34" fillId="7" borderId="0" xfId="16" applyNumberFormat="1" applyFont="1" applyFill="1"/>
    <xf numFmtId="168" fontId="34" fillId="7" borderId="2" xfId="16" applyNumberFormat="1" applyFont="1" applyFill="1" applyBorder="1"/>
    <xf numFmtId="168" fontId="36" fillId="7" borderId="0" xfId="16" applyNumberFormat="1" applyFont="1" applyFill="1"/>
    <xf numFmtId="167" fontId="34" fillId="7" borderId="0" xfId="17" applyNumberFormat="1" applyFont="1" applyFill="1"/>
    <xf numFmtId="167" fontId="34" fillId="7" borderId="2" xfId="17" applyNumberFormat="1" applyFont="1" applyFill="1" applyBorder="1"/>
    <xf numFmtId="0" fontId="36" fillId="7" borderId="0" xfId="16" applyFont="1" applyFill="1"/>
    <xf numFmtId="168" fontId="41" fillId="7" borderId="0" xfId="19" applyNumberFormat="1" applyFont="1" applyFill="1" applyBorder="1"/>
    <xf numFmtId="168" fontId="41" fillId="7" borderId="2" xfId="19" applyNumberFormat="1" applyFont="1" applyFill="1" applyBorder="1"/>
    <xf numFmtId="168" fontId="41" fillId="7" borderId="7" xfId="19" applyNumberFormat="1" applyFont="1" applyFill="1" applyBorder="1"/>
    <xf numFmtId="168" fontId="41" fillId="7" borderId="11" xfId="19" applyNumberFormat="1" applyFont="1" applyFill="1" applyBorder="1"/>
    <xf numFmtId="168" fontId="34" fillId="7" borderId="0" xfId="19" applyNumberFormat="1" applyFont="1" applyFill="1" applyBorder="1"/>
    <xf numFmtId="167" fontId="34" fillId="0" borderId="2" xfId="17" applyNumberFormat="1" applyFont="1" applyBorder="1"/>
    <xf numFmtId="168" fontId="34" fillId="0" borderId="0" xfId="19" applyNumberFormat="1" applyFont="1" applyFill="1" applyBorder="1"/>
    <xf numFmtId="168" fontId="36" fillId="0" borderId="0" xfId="19" applyNumberFormat="1" applyFont="1" applyFill="1" applyBorder="1"/>
    <xf numFmtId="0" fontId="35" fillId="0" borderId="0" xfId="16" applyFont="1" applyFill="1" applyBorder="1" applyAlignment="1">
      <alignment horizontal="center"/>
    </xf>
    <xf numFmtId="0" fontId="24" fillId="0" borderId="0" xfId="16" applyFont="1" applyBorder="1"/>
    <xf numFmtId="168" fontId="34" fillId="0" borderId="0" xfId="19" applyNumberFormat="1" applyFont="1" applyBorder="1"/>
    <xf numFmtId="168" fontId="36" fillId="0" borderId="0" xfId="19" applyNumberFormat="1" applyFont="1" applyBorder="1"/>
    <xf numFmtId="0" fontId="34" fillId="0" borderId="0" xfId="16" applyFont="1" applyBorder="1" applyAlignment="1">
      <alignment horizontal="right"/>
    </xf>
    <xf numFmtId="0" fontId="34" fillId="0" borderId="0" xfId="16" applyFont="1" applyBorder="1" applyAlignment="1">
      <alignment horizontal="left"/>
    </xf>
    <xf numFmtId="0" fontId="34" fillId="0" borderId="0" xfId="16" applyFont="1" applyBorder="1" applyAlignment="1">
      <alignment horizontal="right" wrapText="1" indent="1"/>
    </xf>
    <xf numFmtId="0" fontId="34" fillId="0" borderId="0" xfId="16" applyFont="1" applyBorder="1" applyAlignment="1">
      <alignment horizontal="right" wrapText="1"/>
    </xf>
    <xf numFmtId="168" fontId="34" fillId="0" borderId="11" xfId="19" applyNumberFormat="1" applyFont="1" applyBorder="1"/>
    <xf numFmtId="168" fontId="36" fillId="0" borderId="7" xfId="19" applyNumberFormat="1" applyFont="1" applyBorder="1"/>
    <xf numFmtId="0" fontId="34" fillId="0" borderId="0" xfId="16" applyFont="1" applyBorder="1"/>
    <xf numFmtId="0" fontId="24" fillId="0" borderId="0" xfId="16" quotePrefix="1" applyFont="1" applyBorder="1" applyAlignment="1">
      <alignment horizontal="left"/>
    </xf>
    <xf numFmtId="0" fontId="34" fillId="0" borderId="7" xfId="16" applyFont="1" applyFill="1" applyBorder="1"/>
    <xf numFmtId="168" fontId="24" fillId="0" borderId="0" xfId="19" applyNumberFormat="1" applyFont="1" applyBorder="1"/>
    <xf numFmtId="168" fontId="35" fillId="0" borderId="0" xfId="19" applyNumberFormat="1" applyFont="1" applyBorder="1"/>
    <xf numFmtId="0" fontId="22" fillId="0" borderId="0" xfId="18"/>
    <xf numFmtId="0" fontId="22" fillId="0" borderId="2" xfId="18" applyBorder="1"/>
    <xf numFmtId="0" fontId="48" fillId="0" borderId="0" xfId="18" applyFont="1"/>
    <xf numFmtId="42" fontId="25" fillId="2" borderId="0" xfId="0" applyNumberFormat="1" applyFont="1" applyFill="1" applyBorder="1" applyAlignment="1">
      <alignment horizontal="left" indent="1"/>
    </xf>
    <xf numFmtId="0" fontId="23" fillId="0" borderId="0" xfId="0" applyFont="1"/>
    <xf numFmtId="9" fontId="0" fillId="0" borderId="0" xfId="0" applyNumberFormat="1"/>
    <xf numFmtId="42" fontId="25" fillId="2" borderId="7" xfId="0" applyNumberFormat="1" applyFont="1" applyFill="1" applyBorder="1"/>
    <xf numFmtId="168" fontId="44" fillId="0" borderId="7" xfId="19" applyNumberFormat="1" applyFont="1" applyBorder="1"/>
    <xf numFmtId="0" fontId="97" fillId="0" borderId="0" xfId="16" applyFont="1"/>
    <xf numFmtId="168" fontId="24" fillId="0" borderId="25" xfId="19" applyNumberFormat="1" applyFont="1" applyBorder="1"/>
    <xf numFmtId="0" fontId="0" fillId="0" borderId="7" xfId="0" applyBorder="1"/>
    <xf numFmtId="0" fontId="25" fillId="0" borderId="0" xfId="0" applyFont="1"/>
    <xf numFmtId="0" fontId="0" fillId="0" borderId="0" xfId="0" applyFill="1" applyBorder="1"/>
    <xf numFmtId="0" fontId="0" fillId="0" borderId="0" xfId="0" applyBorder="1"/>
    <xf numFmtId="0" fontId="23" fillId="0" borderId="0" xfId="0" applyFont="1" applyBorder="1"/>
    <xf numFmtId="168" fontId="44" fillId="0" borderId="0" xfId="19" applyNumberFormat="1" applyFont="1" applyBorder="1"/>
    <xf numFmtId="169" fontId="34" fillId="0" borderId="0" xfId="21" applyNumberFormat="1" applyFont="1" applyBorder="1"/>
    <xf numFmtId="168" fontId="34" fillId="0" borderId="0" xfId="16" applyNumberFormat="1" applyFont="1" applyBorder="1"/>
    <xf numFmtId="168" fontId="34" fillId="7" borderId="0" xfId="16" applyNumberFormat="1" applyFont="1" applyFill="1" applyBorder="1"/>
    <xf numFmtId="168" fontId="24" fillId="0" borderId="27" xfId="19" applyNumberFormat="1" applyFont="1" applyBorder="1"/>
    <xf numFmtId="0" fontId="99" fillId="0" borderId="0" xfId="1637" applyFont="1"/>
    <xf numFmtId="0" fontId="99" fillId="0" borderId="0" xfId="1637" applyNumberFormat="1" applyFont="1" applyFill="1" applyAlignment="1">
      <alignment horizontal="center"/>
    </xf>
    <xf numFmtId="0" fontId="99" fillId="0" borderId="0" xfId="1637" applyNumberFormat="1" applyFont="1" applyFill="1"/>
    <xf numFmtId="41" fontId="99" fillId="0" borderId="0" xfId="1637" applyNumberFormat="1" applyFont="1" applyFill="1"/>
    <xf numFmtId="0" fontId="99" fillId="0" borderId="0" xfId="1637" applyNumberFormat="1" applyFont="1" applyFill="1" applyAlignment="1">
      <alignment horizontal="left" indent="1"/>
    </xf>
    <xf numFmtId="0" fontId="99" fillId="0" borderId="0" xfId="1637" applyNumberFormat="1" applyFont="1" applyFill="1" applyAlignment="1">
      <alignment horizontal="left" indent="2"/>
    </xf>
    <xf numFmtId="41" fontId="100" fillId="0" borderId="0" xfId="1637" applyNumberFormat="1" applyFont="1" applyFill="1"/>
    <xf numFmtId="41" fontId="99" fillId="0" borderId="0" xfId="1637" applyNumberFormat="1" applyFont="1"/>
    <xf numFmtId="41" fontId="100" fillId="0" borderId="0" xfId="1637" applyNumberFormat="1" applyFont="1"/>
    <xf numFmtId="42" fontId="100" fillId="0" borderId="0" xfId="1637" applyNumberFormat="1" applyFont="1" applyFill="1"/>
    <xf numFmtId="0" fontId="99" fillId="0" borderId="0" xfId="1637" applyNumberFormat="1" applyFont="1"/>
    <xf numFmtId="0" fontId="99" fillId="0" borderId="0" xfId="1637" applyNumberFormat="1" applyFont="1" applyFill="1" applyAlignment="1">
      <alignment horizontal="left"/>
    </xf>
    <xf numFmtId="10" fontId="0" fillId="0" borderId="0" xfId="0" applyNumberFormat="1"/>
    <xf numFmtId="41" fontId="102" fillId="2" borderId="2" xfId="0" applyNumberFormat="1" applyFont="1" applyFill="1" applyBorder="1"/>
    <xf numFmtId="168" fontId="34" fillId="0" borderId="7" xfId="16" applyNumberFormat="1" applyFont="1" applyBorder="1"/>
    <xf numFmtId="42" fontId="0" fillId="2" borderId="2" xfId="0" applyNumberFormat="1" applyFill="1" applyBorder="1"/>
    <xf numFmtId="0" fontId="0" fillId="2" borderId="2" xfId="0" applyFill="1" applyBorder="1"/>
    <xf numFmtId="41" fontId="0" fillId="2" borderId="11" xfId="0" applyNumberFormat="1" applyFill="1" applyBorder="1"/>
    <xf numFmtId="42" fontId="25" fillId="2" borderId="11" xfId="0" applyNumberFormat="1" applyFont="1" applyFill="1" applyBorder="1"/>
    <xf numFmtId="10" fontId="23" fillId="0" borderId="0" xfId="1636" applyNumberFormat="1" applyFont="1"/>
    <xf numFmtId="0" fontId="99" fillId="0" borderId="0" xfId="1637" applyNumberFormat="1" applyFont="1" applyFill="1" applyBorder="1"/>
    <xf numFmtId="0" fontId="99" fillId="0" borderId="0" xfId="1637" applyFont="1" applyBorder="1"/>
    <xf numFmtId="42" fontId="99" fillId="0" borderId="0" xfId="1637" applyNumberFormat="1" applyFont="1" applyFill="1" applyBorder="1"/>
    <xf numFmtId="168" fontId="101" fillId="0" borderId="0" xfId="1637" applyNumberFormat="1" applyFont="1"/>
    <xf numFmtId="0" fontId="99" fillId="0" borderId="0" xfId="1637" quotePrefix="1" applyFont="1"/>
    <xf numFmtId="197" fontId="99" fillId="0" borderId="0" xfId="3" applyNumberFormat="1" applyFont="1" applyFill="1"/>
    <xf numFmtId="197" fontId="99" fillId="0" borderId="0" xfId="1637" applyNumberFormat="1" applyFont="1"/>
    <xf numFmtId="0" fontId="99" fillId="0" borderId="0" xfId="1637" applyNumberFormat="1" applyFont="1" applyFill="1" applyAlignment="1">
      <alignment horizontal="left" wrapText="1" indent="1"/>
    </xf>
    <xf numFmtId="41" fontId="100" fillId="0" borderId="0" xfId="1637" quotePrefix="1" applyNumberFormat="1" applyFont="1" applyFill="1" applyBorder="1" applyAlignment="1">
      <alignment horizontal="center"/>
    </xf>
    <xf numFmtId="41" fontId="99" fillId="0" borderId="7" xfId="1637" applyNumberFormat="1" applyFont="1" applyFill="1" applyBorder="1" applyAlignment="1">
      <alignment horizontal="left" indent="1"/>
    </xf>
    <xf numFmtId="0" fontId="36" fillId="0" borderId="7" xfId="16" applyFont="1" applyBorder="1"/>
    <xf numFmtId="168" fontId="40" fillId="0" borderId="4" xfId="19" applyNumberFormat="1" applyFont="1" applyBorder="1"/>
    <xf numFmtId="168" fontId="34" fillId="0" borderId="4" xfId="19" applyNumberFormat="1" applyFont="1" applyBorder="1" applyAlignment="1">
      <alignment horizontal="right"/>
    </xf>
    <xf numFmtId="9" fontId="40" fillId="0" borderId="4" xfId="20" applyFont="1" applyBorder="1"/>
    <xf numFmtId="9" fontId="40" fillId="0" borderId="28" xfId="20" applyFont="1" applyBorder="1"/>
    <xf numFmtId="9" fontId="40" fillId="0" borderId="4" xfId="20" applyFont="1" applyFill="1" applyBorder="1"/>
    <xf numFmtId="9" fontId="43" fillId="0" borderId="4" xfId="20" applyFont="1" applyBorder="1"/>
    <xf numFmtId="168" fontId="24" fillId="0" borderId="0" xfId="19" applyNumberFormat="1" applyFont="1" applyAlignment="1">
      <alignment horizontal="right"/>
    </xf>
    <xf numFmtId="168" fontId="104" fillId="0" borderId="2" xfId="19" applyNumberFormat="1" applyFont="1" applyBorder="1"/>
    <xf numFmtId="9" fontId="105" fillId="0" borderId="0" xfId="20" applyFont="1"/>
    <xf numFmtId="168" fontId="40" fillId="7" borderId="0" xfId="19" applyNumberFormat="1" applyFont="1" applyFill="1" applyBorder="1"/>
    <xf numFmtId="0" fontId="34" fillId="7" borderId="0" xfId="16" applyFont="1" applyFill="1" applyBorder="1" applyAlignment="1">
      <alignment horizontal="right"/>
    </xf>
    <xf numFmtId="9" fontId="43" fillId="7" borderId="0" xfId="20" applyFont="1" applyFill="1" applyBorder="1"/>
    <xf numFmtId="168" fontId="40" fillId="7" borderId="7" xfId="19" applyNumberFormat="1" applyFont="1" applyFill="1" applyBorder="1"/>
    <xf numFmtId="0" fontId="34" fillId="7" borderId="7" xfId="16" applyFont="1" applyFill="1" applyBorder="1" applyAlignment="1">
      <alignment horizontal="right"/>
    </xf>
    <xf numFmtId="9" fontId="43" fillId="7" borderId="7" xfId="20" applyFont="1" applyFill="1" applyBorder="1"/>
    <xf numFmtId="168" fontId="34" fillId="7" borderId="7" xfId="16" applyNumberFormat="1" applyFont="1" applyFill="1" applyBorder="1"/>
    <xf numFmtId="168" fontId="40" fillId="7" borderId="2" xfId="19" applyNumberFormat="1" applyFont="1" applyFill="1" applyBorder="1"/>
    <xf numFmtId="168" fontId="40" fillId="7" borderId="11" xfId="19" applyNumberFormat="1" applyFont="1" applyFill="1" applyBorder="1"/>
    <xf numFmtId="169" fontId="34" fillId="0" borderId="7" xfId="21" applyNumberFormat="1" applyFont="1" applyBorder="1"/>
    <xf numFmtId="169" fontId="34" fillId="0" borderId="11" xfId="21" applyNumberFormat="1" applyFont="1" applyBorder="1"/>
    <xf numFmtId="169" fontId="34" fillId="0" borderId="7" xfId="16" applyNumberFormat="1" applyFont="1" applyBorder="1"/>
    <xf numFmtId="0" fontId="24" fillId="0" borderId="0" xfId="16" applyFont="1" applyBorder="1" applyAlignment="1">
      <alignment horizontal="right"/>
    </xf>
    <xf numFmtId="0" fontId="0" fillId="2" borderId="7" xfId="0" applyFill="1" applyBorder="1" applyAlignment="1">
      <alignment horizontal="left" indent="1"/>
    </xf>
    <xf numFmtId="197" fontId="99" fillId="0" borderId="0" xfId="3" applyNumberFormat="1" applyFont="1" applyAlignment="1"/>
    <xf numFmtId="0" fontId="36" fillId="0" borderId="0" xfId="16" applyFont="1" applyBorder="1"/>
    <xf numFmtId="169" fontId="34" fillId="0" borderId="0" xfId="16" applyNumberFormat="1" applyFont="1" applyBorder="1"/>
    <xf numFmtId="0" fontId="99" fillId="0" borderId="0" xfId="1637" applyNumberFormat="1" applyFont="1" applyFill="1" applyAlignment="1"/>
    <xf numFmtId="0" fontId="99" fillId="0" borderId="7" xfId="1637" applyNumberFormat="1" applyFont="1" applyBorder="1"/>
    <xf numFmtId="198" fontId="99" fillId="0" borderId="0" xfId="1637" applyNumberFormat="1" applyFont="1"/>
    <xf numFmtId="41" fontId="106" fillId="0" borderId="0" xfId="1637" quotePrefix="1" applyNumberFormat="1" applyFont="1" applyFill="1" applyBorder="1" applyAlignment="1">
      <alignment horizontal="center"/>
    </xf>
    <xf numFmtId="0" fontId="103" fillId="0" borderId="0" xfId="1637" applyNumberFormat="1" applyFont="1" applyFill="1" applyBorder="1" applyAlignment="1">
      <alignment horizontal="center"/>
    </xf>
    <xf numFmtId="41" fontId="103" fillId="0" borderId="0" xfId="1637" quotePrefix="1" applyNumberFormat="1" applyFont="1" applyFill="1" applyBorder="1" applyAlignment="1">
      <alignment horizontal="center"/>
    </xf>
    <xf numFmtId="42" fontId="103" fillId="0" borderId="0" xfId="1637" applyNumberFormat="1" applyFont="1" applyFill="1" applyBorder="1"/>
    <xf numFmtId="37" fontId="103" fillId="0" borderId="0" xfId="3" applyNumberFormat="1" applyFont="1"/>
    <xf numFmtId="37" fontId="103" fillId="0" borderId="7" xfId="3" applyNumberFormat="1" applyFont="1" applyBorder="1"/>
    <xf numFmtId="0" fontId="25" fillId="0" borderId="0" xfId="0" applyFont="1" applyAlignment="1">
      <alignment horizontal="center"/>
    </xf>
    <xf numFmtId="197" fontId="0" fillId="2" borderId="0" xfId="3" applyNumberFormat="1" applyFont="1" applyFill="1"/>
    <xf numFmtId="42" fontId="0" fillId="2" borderId="0" xfId="0" applyNumberFormat="1" applyFill="1"/>
    <xf numFmtId="41" fontId="0" fillId="2" borderId="0" xfId="0" applyNumberFormat="1" applyFill="1" applyBorder="1"/>
    <xf numFmtId="0" fontId="23" fillId="2" borderId="0" xfId="0" applyFont="1" applyFill="1" applyAlignment="1">
      <alignment horizontal="left" indent="1"/>
    </xf>
    <xf numFmtId="0" fontId="34" fillId="0" borderId="0" xfId="16" applyFont="1" applyAlignment="1">
      <alignment horizontal="right"/>
    </xf>
    <xf numFmtId="0" fontId="34" fillId="0" borderId="7" xfId="16" applyFont="1" applyBorder="1"/>
    <xf numFmtId="0" fontId="34" fillId="0" borderId="0" xfId="16" applyFont="1" applyBorder="1"/>
    <xf numFmtId="41" fontId="0" fillId="2" borderId="2" xfId="0" applyNumberFormat="1" applyFill="1" applyBorder="1"/>
    <xf numFmtId="41" fontId="102" fillId="2" borderId="0" xfId="0" applyNumberFormat="1" applyFont="1" applyFill="1" applyBorder="1"/>
    <xf numFmtId="0" fontId="24" fillId="0" borderId="0" xfId="16" applyFont="1"/>
    <xf numFmtId="168" fontId="40" fillId="0" borderId="0" xfId="19" applyNumberFormat="1" applyFont="1"/>
    <xf numFmtId="168" fontId="40" fillId="0" borderId="7" xfId="19" applyNumberFormat="1" applyFont="1" applyBorder="1"/>
    <xf numFmtId="168" fontId="34" fillId="0" borderId="7" xfId="19" applyNumberFormat="1" applyFont="1" applyBorder="1" applyAlignment="1">
      <alignment horizontal="right"/>
    </xf>
    <xf numFmtId="168" fontId="40" fillId="0" borderId="11" xfId="19" applyNumberFormat="1" applyFont="1" applyBorder="1"/>
    <xf numFmtId="168" fontId="24" fillId="0" borderId="0" xfId="19" applyNumberFormat="1" applyFont="1"/>
    <xf numFmtId="168" fontId="34" fillId="0" borderId="0" xfId="16" applyNumberFormat="1" applyFont="1"/>
    <xf numFmtId="168" fontId="104" fillId="0" borderId="0" xfId="19" applyNumberFormat="1" applyFont="1"/>
    <xf numFmtId="168" fontId="104" fillId="0" borderId="0" xfId="19" applyNumberFormat="1" applyFont="1" applyBorder="1"/>
    <xf numFmtId="197" fontId="99" fillId="0" borderId="0" xfId="3" applyNumberFormat="1" applyFont="1" applyAlignment="1"/>
    <xf numFmtId="197" fontId="99" fillId="0" borderId="0" xfId="3" applyNumberFormat="1" applyFont="1"/>
    <xf numFmtId="41" fontId="103" fillId="0" borderId="0" xfId="1637" applyNumberFormat="1" applyFont="1" applyFill="1" applyAlignment="1"/>
    <xf numFmtId="41" fontId="40" fillId="0" borderId="0" xfId="19" applyNumberFormat="1" applyFont="1" applyFill="1"/>
    <xf numFmtId="41" fontId="40" fillId="0" borderId="0" xfId="19" applyNumberFormat="1" applyFont="1"/>
    <xf numFmtId="41" fontId="34" fillId="0" borderId="0" xfId="21" applyNumberFormat="1" applyFont="1" applyFill="1" applyBorder="1"/>
    <xf numFmtId="41" fontId="34" fillId="0" borderId="0" xfId="19" applyNumberFormat="1" applyFont="1" applyFill="1" applyBorder="1"/>
    <xf numFmtId="17" fontId="37" fillId="8" borderId="0" xfId="4432" applyNumberFormat="1" applyFont="1" applyFill="1" applyAlignment="1">
      <alignment horizontal="center"/>
    </xf>
    <xf numFmtId="41" fontId="0" fillId="0" borderId="0" xfId="0" applyNumberFormat="1"/>
    <xf numFmtId="41" fontId="0" fillId="0" borderId="7" xfId="0" applyNumberFormat="1" applyBorder="1"/>
    <xf numFmtId="41" fontId="0" fillId="0" borderId="0" xfId="0" applyNumberFormat="1" applyBorder="1"/>
    <xf numFmtId="41" fontId="34" fillId="0" borderId="2" xfId="19" applyNumberFormat="1" applyFont="1" applyFill="1" applyBorder="1"/>
    <xf numFmtId="41" fontId="40" fillId="0" borderId="2" xfId="19" applyNumberFormat="1" applyFont="1" applyFill="1" applyBorder="1"/>
    <xf numFmtId="41" fontId="102" fillId="2" borderId="2" xfId="16" applyNumberFormat="1" applyFont="1" applyFill="1" applyBorder="1"/>
    <xf numFmtId="41" fontId="102" fillId="2" borderId="0" xfId="16" applyNumberFormat="1" applyFont="1" applyFill="1" applyBorder="1"/>
    <xf numFmtId="41" fontId="23" fillId="2" borderId="2" xfId="16" applyNumberFormat="1" applyFont="1" applyFill="1" applyBorder="1"/>
    <xf numFmtId="41" fontId="23" fillId="2" borderId="0" xfId="16" applyNumberFormat="1" applyFont="1" applyFill="1" applyBorder="1"/>
    <xf numFmtId="41" fontId="23" fillId="2" borderId="0" xfId="16" applyNumberFormat="1" applyFont="1" applyFill="1"/>
    <xf numFmtId="41" fontId="23" fillId="2" borderId="2" xfId="16" applyNumberFormat="1" applyFill="1" applyBorder="1"/>
    <xf numFmtId="41" fontId="23" fillId="2" borderId="0" xfId="16" applyNumberFormat="1" applyFill="1" applyBorder="1"/>
    <xf numFmtId="41" fontId="23" fillId="2" borderId="0" xfId="16" applyNumberFormat="1" applyFill="1"/>
    <xf numFmtId="0" fontId="23" fillId="2" borderId="0" xfId="16" applyFill="1"/>
    <xf numFmtId="0" fontId="25" fillId="2" borderId="0" xfId="16" applyFont="1" applyFill="1" applyBorder="1" applyAlignment="1">
      <alignment horizontal="left" indent="1"/>
    </xf>
    <xf numFmtId="0" fontId="23" fillId="2" borderId="0" xfId="16" applyFont="1" applyFill="1" applyAlignment="1">
      <alignment horizontal="left" indent="1"/>
    </xf>
    <xf numFmtId="0" fontId="25" fillId="2" borderId="0" xfId="16" applyFont="1" applyFill="1" applyAlignment="1">
      <alignment horizontal="left" indent="1"/>
    </xf>
    <xf numFmtId="0" fontId="102" fillId="2" borderId="0" xfId="16" applyFont="1" applyFill="1" applyAlignment="1">
      <alignment horizontal="left" indent="1"/>
    </xf>
    <xf numFmtId="42" fontId="23" fillId="2" borderId="2" xfId="16" applyNumberFormat="1" applyFill="1" applyBorder="1"/>
    <xf numFmtId="42" fontId="23" fillId="2" borderId="0" xfId="16" applyNumberFormat="1" applyFill="1"/>
    <xf numFmtId="168" fontId="23" fillId="2" borderId="2" xfId="16" applyNumberFormat="1" applyFill="1" applyBorder="1"/>
    <xf numFmtId="168" fontId="23" fillId="2" borderId="0" xfId="16" applyNumberFormat="1" applyFill="1" applyBorder="1"/>
    <xf numFmtId="42" fontId="23" fillId="2" borderId="0" xfId="16" applyNumberFormat="1" applyFill="1" applyBorder="1"/>
    <xf numFmtId="17" fontId="37" fillId="8" borderId="2" xfId="4432" applyNumberFormat="1" applyFont="1" applyFill="1" applyBorder="1" applyAlignment="1">
      <alignment horizontal="center"/>
    </xf>
    <xf numFmtId="168" fontId="34" fillId="7" borderId="2" xfId="19" applyNumberFormat="1" applyFont="1" applyFill="1" applyBorder="1"/>
    <xf numFmtId="41" fontId="102" fillId="2" borderId="0" xfId="16" applyNumberFormat="1" applyFont="1" applyFill="1"/>
    <xf numFmtId="0" fontId="23" fillId="2" borderId="0" xfId="16" applyFill="1" applyAlignment="1">
      <alignment horizontal="left" indent="1"/>
    </xf>
    <xf numFmtId="0" fontId="25" fillId="2" borderId="0" xfId="0" applyFont="1" applyFill="1"/>
    <xf numFmtId="41" fontId="23" fillId="2" borderId="0" xfId="0" applyNumberFormat="1" applyFont="1" applyFill="1" applyBorder="1"/>
    <xf numFmtId="0" fontId="24" fillId="36" borderId="0" xfId="16" applyFont="1" applyFill="1"/>
    <xf numFmtId="0" fontId="24" fillId="36" borderId="0" xfId="16" applyFont="1" applyFill="1" applyBorder="1"/>
    <xf numFmtId="168" fontId="24" fillId="36" borderId="0" xfId="19" applyNumberFormat="1" applyFont="1" applyFill="1" applyBorder="1"/>
    <xf numFmtId="168" fontId="24" fillId="36" borderId="2" xfId="19" applyNumberFormat="1" applyFont="1" applyFill="1" applyBorder="1"/>
    <xf numFmtId="168" fontId="35" fillId="36" borderId="0" xfId="19" applyNumberFormat="1" applyFont="1" applyFill="1" applyBorder="1"/>
    <xf numFmtId="0" fontId="23" fillId="2" borderId="0" xfId="0" applyFont="1" applyFill="1" applyBorder="1"/>
    <xf numFmtId="41" fontId="23" fillId="2" borderId="2" xfId="0" applyNumberFormat="1" applyFont="1" applyFill="1" applyBorder="1"/>
    <xf numFmtId="0" fontId="23" fillId="2" borderId="0" xfId="0" applyFont="1" applyFill="1"/>
    <xf numFmtId="42" fontId="23" fillId="2" borderId="0" xfId="0" applyNumberFormat="1" applyFont="1" applyFill="1"/>
    <xf numFmtId="42" fontId="23" fillId="2" borderId="2" xfId="0" applyNumberFormat="1" applyFont="1" applyFill="1" applyBorder="1"/>
    <xf numFmtId="169" fontId="23" fillId="2" borderId="0" xfId="0" applyNumberFormat="1" applyFont="1" applyFill="1"/>
    <xf numFmtId="169" fontId="23" fillId="2" borderId="2" xfId="0" applyNumberFormat="1" applyFont="1" applyFill="1" applyBorder="1"/>
    <xf numFmtId="41" fontId="40" fillId="0" borderId="2" xfId="19" applyNumberFormat="1" applyFont="1" applyBorder="1"/>
    <xf numFmtId="41" fontId="34" fillId="0" borderId="2" xfId="21" applyNumberFormat="1" applyFont="1" applyFill="1" applyBorder="1"/>
    <xf numFmtId="197" fontId="99" fillId="0" borderId="7" xfId="3" applyNumberFormat="1" applyFont="1" applyFill="1" applyBorder="1"/>
    <xf numFmtId="41" fontId="99" fillId="0" borderId="7" xfId="1637" applyNumberFormat="1" applyFont="1" applyFill="1" applyBorder="1"/>
    <xf numFmtId="168" fontId="40" fillId="0" borderId="35" xfId="19" applyNumberFormat="1" applyFont="1" applyFill="1" applyBorder="1"/>
    <xf numFmtId="197" fontId="23" fillId="2" borderId="0" xfId="3" applyNumberFormat="1" applyFont="1" applyFill="1" applyBorder="1"/>
    <xf numFmtId="0" fontId="25" fillId="0" borderId="0" xfId="16" quotePrefix="1" applyFont="1" applyAlignment="1">
      <alignment horizontal="center"/>
    </xf>
    <xf numFmtId="42" fontId="23" fillId="2" borderId="7" xfId="0" applyNumberFormat="1" applyFont="1" applyFill="1" applyBorder="1"/>
    <xf numFmtId="42" fontId="23" fillId="2" borderId="11" xfId="0" applyNumberFormat="1" applyFont="1" applyFill="1" applyBorder="1"/>
    <xf numFmtId="0" fontId="23" fillId="2" borderId="7" xfId="0" applyFont="1" applyFill="1" applyBorder="1"/>
    <xf numFmtId="41" fontId="23" fillId="2" borderId="7" xfId="16" applyNumberFormat="1" applyFont="1" applyFill="1" applyBorder="1"/>
    <xf numFmtId="41" fontId="99" fillId="0" borderId="7" xfId="1637" applyNumberFormat="1" applyFont="1" applyBorder="1"/>
    <xf numFmtId="41" fontId="106" fillId="35" borderId="0" xfId="1637" quotePrefix="1" applyNumberFormat="1" applyFont="1" applyFill="1" applyBorder="1" applyAlignment="1">
      <alignment horizontal="center"/>
    </xf>
    <xf numFmtId="42" fontId="103" fillId="35" borderId="0" xfId="1637" applyNumberFormat="1" applyFont="1" applyFill="1" applyBorder="1"/>
    <xf numFmtId="37" fontId="103" fillId="35" borderId="7" xfId="3" applyNumberFormat="1" applyFont="1" applyFill="1" applyBorder="1"/>
    <xf numFmtId="37" fontId="103" fillId="35" borderId="0" xfId="3" applyNumberFormat="1" applyFont="1" applyFill="1"/>
    <xf numFmtId="0" fontId="109" fillId="0" borderId="0" xfId="0" applyFont="1"/>
    <xf numFmtId="0" fontId="107" fillId="35" borderId="0" xfId="0" applyFont="1" applyFill="1" applyAlignment="1"/>
    <xf numFmtId="0" fontId="99" fillId="0" borderId="0" xfId="1637" applyNumberFormat="1" applyFont="1" applyBorder="1"/>
    <xf numFmtId="42" fontId="103" fillId="0" borderId="7" xfId="1637" applyNumberFormat="1" applyFont="1" applyFill="1" applyBorder="1"/>
    <xf numFmtId="37" fontId="103" fillId="0" borderId="0" xfId="3" applyNumberFormat="1" applyFont="1" applyFill="1" applyBorder="1"/>
    <xf numFmtId="0" fontId="99" fillId="0" borderId="0" xfId="1637" applyFont="1" applyFill="1" applyBorder="1"/>
    <xf numFmtId="0" fontId="25" fillId="0" borderId="0" xfId="0" applyFont="1" applyFill="1" applyBorder="1" applyAlignment="1">
      <alignment horizontal="center"/>
    </xf>
    <xf numFmtId="41" fontId="99" fillId="0" borderId="0" xfId="1637" applyNumberFormat="1" applyFont="1" applyFill="1" applyBorder="1"/>
    <xf numFmtId="0" fontId="110" fillId="0" borderId="0" xfId="0" applyFont="1" applyFill="1" applyBorder="1" applyAlignment="1"/>
    <xf numFmtId="9" fontId="103" fillId="0" borderId="0" xfId="1636" applyFont="1" applyFill="1" applyBorder="1"/>
    <xf numFmtId="0" fontId="11" fillId="0" borderId="0" xfId="1637" applyNumberFormat="1" applyFont="1"/>
    <xf numFmtId="0" fontId="11" fillId="0" borderId="7" xfId="1637" applyNumberFormat="1" applyFont="1" applyBorder="1"/>
    <xf numFmtId="0" fontId="108" fillId="0" borderId="7" xfId="1637" applyNumberFormat="1" applyFont="1" applyBorder="1"/>
    <xf numFmtId="37" fontId="103" fillId="0" borderId="7" xfId="3" applyNumberFormat="1" applyFont="1" applyBorder="1" applyAlignment="1">
      <alignment horizontal="center"/>
    </xf>
    <xf numFmtId="37" fontId="103" fillId="0" borderId="7" xfId="3" applyNumberFormat="1" applyFont="1" applyFill="1" applyBorder="1" applyAlignment="1">
      <alignment horizontal="center"/>
    </xf>
    <xf numFmtId="197" fontId="103" fillId="0" borderId="7" xfId="1637" applyNumberFormat="1" applyFont="1" applyBorder="1"/>
    <xf numFmtId="197" fontId="103" fillId="35" borderId="7" xfId="1637" quotePrefix="1" applyNumberFormat="1" applyFont="1" applyFill="1" applyBorder="1" applyAlignment="1">
      <alignment horizontal="center"/>
    </xf>
    <xf numFmtId="0" fontId="103" fillId="0" borderId="7" xfId="1637" applyFont="1" applyFill="1" applyBorder="1" applyAlignment="1">
      <alignment horizontal="center"/>
    </xf>
    <xf numFmtId="17" fontId="37" fillId="9" borderId="0" xfId="18" applyNumberFormat="1" applyFont="1" applyFill="1" applyAlignment="1">
      <alignment horizontal="center"/>
    </xf>
    <xf numFmtId="168" fontId="40" fillId="9" borderId="0" xfId="19" applyNumberFormat="1" applyFont="1" applyFill="1" applyBorder="1"/>
    <xf numFmtId="168" fontId="40" fillId="9" borderId="7" xfId="19" applyNumberFormat="1" applyFont="1" applyFill="1" applyBorder="1"/>
    <xf numFmtId="0" fontId="34" fillId="9" borderId="7" xfId="16" applyFont="1" applyFill="1" applyBorder="1"/>
    <xf numFmtId="9" fontId="40" fillId="9" borderId="4" xfId="20" applyFont="1" applyFill="1" applyBorder="1"/>
    <xf numFmtId="168" fontId="104" fillId="9" borderId="0" xfId="19" applyNumberFormat="1" applyFont="1" applyFill="1"/>
    <xf numFmtId="9" fontId="40" fillId="9" borderId="0" xfId="20" applyFont="1" applyFill="1"/>
    <xf numFmtId="168" fontId="40" fillId="9" borderId="0" xfId="19" applyNumberFormat="1" applyFont="1" applyFill="1"/>
    <xf numFmtId="168" fontId="24" fillId="9" borderId="0" xfId="19" applyNumberFormat="1" applyFont="1" applyFill="1"/>
    <xf numFmtId="168" fontId="44" fillId="9" borderId="0" xfId="19" applyNumberFormat="1" applyFont="1" applyFill="1"/>
    <xf numFmtId="168" fontId="36" fillId="9" borderId="0" xfId="16" applyNumberFormat="1" applyFont="1" applyFill="1"/>
    <xf numFmtId="169" fontId="34" fillId="9" borderId="0" xfId="21" applyNumberFormat="1" applyFont="1" applyFill="1"/>
    <xf numFmtId="169" fontId="34" fillId="9" borderId="0" xfId="21" applyNumberFormat="1" applyFont="1" applyFill="1" applyBorder="1"/>
    <xf numFmtId="169" fontId="34" fillId="9" borderId="7" xfId="21" applyNumberFormat="1" applyFont="1" applyFill="1" applyBorder="1"/>
    <xf numFmtId="167" fontId="40" fillId="9" borderId="7" xfId="19" applyNumberFormat="1" applyFont="1" applyFill="1" applyBorder="1"/>
    <xf numFmtId="168" fontId="24" fillId="9" borderId="9" xfId="19" applyNumberFormat="1" applyFont="1" applyFill="1" applyBorder="1"/>
    <xf numFmtId="168" fontId="34" fillId="9" borderId="0" xfId="16" applyNumberFormat="1" applyFont="1" applyFill="1"/>
    <xf numFmtId="167" fontId="34" fillId="9" borderId="0" xfId="17" applyNumberFormat="1" applyFont="1" applyFill="1"/>
    <xf numFmtId="168" fontId="41" fillId="9" borderId="0" xfId="19" applyNumberFormat="1" applyFont="1" applyFill="1" applyBorder="1"/>
    <xf numFmtId="168" fontId="34" fillId="9" borderId="0" xfId="19" applyNumberFormat="1" applyFont="1" applyFill="1" applyBorder="1"/>
    <xf numFmtId="168" fontId="34" fillId="9" borderId="7" xfId="19" applyNumberFormat="1" applyFont="1" applyFill="1" applyBorder="1"/>
    <xf numFmtId="168" fontId="24" fillId="9" borderId="0" xfId="19" applyNumberFormat="1" applyFont="1" applyFill="1" applyBorder="1"/>
    <xf numFmtId="0" fontId="22" fillId="9" borderId="0" xfId="18" applyFill="1"/>
    <xf numFmtId="197" fontId="99" fillId="0" borderId="0" xfId="3" applyNumberFormat="1" applyFont="1" applyFill="1" applyBorder="1"/>
    <xf numFmtId="41" fontId="99" fillId="0" borderId="0" xfId="1637" applyNumberFormat="1" applyFont="1" applyFill="1" applyBorder="1" applyAlignment="1">
      <alignment horizontal="left" indent="1"/>
    </xf>
    <xf numFmtId="199" fontId="34" fillId="0" borderId="0" xfId="0" applyNumberFormat="1" applyFont="1" applyFill="1" applyBorder="1"/>
    <xf numFmtId="199" fontId="34" fillId="0" borderId="2" xfId="0" applyNumberFormat="1" applyFont="1" applyFill="1" applyBorder="1"/>
    <xf numFmtId="0" fontId="103" fillId="0" borderId="7" xfId="1637" applyFont="1" applyBorder="1"/>
    <xf numFmtId="0" fontId="103" fillId="0" borderId="0" xfId="1637" applyFont="1"/>
    <xf numFmtId="197" fontId="103" fillId="0" borderId="7" xfId="1637" quotePrefix="1" applyNumberFormat="1" applyFont="1" applyBorder="1" applyAlignment="1"/>
    <xf numFmtId="41" fontId="103" fillId="0" borderId="7" xfId="1637" applyNumberFormat="1" applyFont="1" applyFill="1" applyBorder="1" applyAlignment="1"/>
    <xf numFmtId="168" fontId="36" fillId="7" borderId="0" xfId="19" applyNumberFormat="1" applyFont="1" applyFill="1" applyBorder="1"/>
    <xf numFmtId="0" fontId="34" fillId="7" borderId="0" xfId="16" applyFont="1" applyFill="1" applyBorder="1" applyAlignment="1">
      <alignment horizontal="right" wrapText="1"/>
    </xf>
    <xf numFmtId="0" fontId="24" fillId="0" borderId="0" xfId="16" applyFont="1" applyFill="1"/>
    <xf numFmtId="168" fontId="34" fillId="0" borderId="2" xfId="16" applyNumberFormat="1" applyFont="1" applyFill="1" applyBorder="1"/>
    <xf numFmtId="168" fontId="36" fillId="0" borderId="0" xfId="16" applyNumberFormat="1" applyFont="1" applyFill="1"/>
    <xf numFmtId="0" fontId="23" fillId="0" borderId="0" xfId="16" applyFill="1"/>
    <xf numFmtId="0" fontId="23" fillId="0" borderId="0" xfId="16" applyFont="1" applyFill="1" applyAlignment="1">
      <alignment horizontal="left" indent="1"/>
    </xf>
    <xf numFmtId="42" fontId="23" fillId="0" borderId="0" xfId="16" applyNumberFormat="1" applyFill="1"/>
    <xf numFmtId="42" fontId="23" fillId="0" borderId="2" xfId="16" applyNumberFormat="1" applyFill="1" applyBorder="1"/>
    <xf numFmtId="42" fontId="102" fillId="0" borderId="2" xfId="16" applyNumberFormat="1" applyFont="1" applyFill="1" applyBorder="1"/>
    <xf numFmtId="41" fontId="23" fillId="0" borderId="0" xfId="16" applyNumberFormat="1" applyFill="1"/>
    <xf numFmtId="41" fontId="23" fillId="0" borderId="0" xfId="16" applyNumberFormat="1" applyFont="1" applyFill="1" applyBorder="1"/>
    <xf numFmtId="42" fontId="102" fillId="0" borderId="0" xfId="16" applyNumberFormat="1" applyFont="1" applyFill="1"/>
    <xf numFmtId="200" fontId="99" fillId="0" borderId="0" xfId="1636" applyNumberFormat="1" applyFont="1"/>
    <xf numFmtId="168" fontId="22" fillId="0" borderId="0" xfId="18" applyNumberFormat="1"/>
    <xf numFmtId="0" fontId="36" fillId="0" borderId="0" xfId="16" applyFont="1" applyAlignment="1">
      <alignment wrapText="1"/>
    </xf>
    <xf numFmtId="0" fontId="34" fillId="0" borderId="0" xfId="16" applyFont="1" applyAlignment="1">
      <alignment horizontal="right" wrapText="1"/>
    </xf>
    <xf numFmtId="168" fontId="40" fillId="0" borderId="0" xfId="19" applyNumberFormat="1" applyFont="1" applyAlignment="1">
      <alignment wrapText="1"/>
    </xf>
    <xf numFmtId="168" fontId="40" fillId="0" borderId="2" xfId="19" applyNumberFormat="1" applyFont="1" applyBorder="1" applyAlignment="1">
      <alignment wrapText="1"/>
    </xf>
    <xf numFmtId="0" fontId="34" fillId="9" borderId="0" xfId="16" applyFont="1" applyFill="1" applyAlignment="1">
      <alignment wrapText="1"/>
    </xf>
    <xf numFmtId="0" fontId="34" fillId="0" borderId="0" xfId="16" applyFont="1" applyFill="1" applyAlignment="1">
      <alignment wrapText="1"/>
    </xf>
    <xf numFmtId="9" fontId="43" fillId="0" borderId="0" xfId="20" applyFont="1" applyBorder="1" applyAlignment="1">
      <alignment wrapText="1"/>
    </xf>
    <xf numFmtId="0" fontId="34" fillId="0" borderId="0" xfId="16" applyFont="1" applyAlignment="1">
      <alignment wrapText="1"/>
    </xf>
    <xf numFmtId="41" fontId="25" fillId="0" borderId="0" xfId="0" applyNumberFormat="1" applyFont="1"/>
    <xf numFmtId="0" fontId="26" fillId="0" borderId="0" xfId="0" applyFont="1"/>
    <xf numFmtId="17" fontId="26" fillId="0" borderId="0" xfId="0" applyNumberFormat="1" applyFont="1"/>
    <xf numFmtId="41" fontId="99" fillId="0" borderId="0" xfId="1637" applyNumberFormat="1" applyFont="1" applyFill="1" applyAlignment="1"/>
    <xf numFmtId="41" fontId="102" fillId="0" borderId="0" xfId="16" applyNumberFormat="1" applyFont="1" applyFill="1" applyBorder="1"/>
    <xf numFmtId="168" fontId="24" fillId="0" borderId="0" xfId="19" applyNumberFormat="1" applyFont="1" applyBorder="1" applyAlignment="1">
      <alignment horizontal="left"/>
    </xf>
    <xf numFmtId="168" fontId="104" fillId="0" borderId="0" xfId="19" applyNumberFormat="1" applyFont="1" applyBorder="1" applyAlignment="1">
      <alignment horizontal="left"/>
    </xf>
    <xf numFmtId="0" fontId="113" fillId="0" borderId="0" xfId="16" applyFont="1"/>
    <xf numFmtId="41" fontId="99" fillId="0" borderId="0" xfId="1637" applyNumberFormat="1" applyFont="1" applyBorder="1"/>
    <xf numFmtId="0" fontId="114" fillId="0" borderId="0" xfId="1637" applyNumberFormat="1" applyFont="1"/>
    <xf numFmtId="0" fontId="86" fillId="0" borderId="0" xfId="0" applyFont="1"/>
    <xf numFmtId="0" fontId="61" fillId="0" borderId="0" xfId="1637" applyNumberFormat="1" applyFont="1"/>
    <xf numFmtId="0" fontId="61" fillId="0" borderId="0" xfId="1637" applyNumberFormat="1" applyFont="1" applyFill="1"/>
    <xf numFmtId="0" fontId="114" fillId="0" borderId="0" xfId="1637" applyNumberFormat="1" applyFont="1" applyFill="1"/>
    <xf numFmtId="201" fontId="36" fillId="0" borderId="0" xfId="3" applyNumberFormat="1" applyFont="1"/>
    <xf numFmtId="201" fontId="47" fillId="0" borderId="0" xfId="3" applyNumberFormat="1" applyFont="1"/>
    <xf numFmtId="201" fontId="47" fillId="0" borderId="2" xfId="3" applyNumberFormat="1" applyFont="1" applyBorder="1"/>
    <xf numFmtId="201" fontId="47" fillId="9" borderId="0" xfId="3" applyNumberFormat="1" applyFont="1" applyFill="1"/>
    <xf numFmtId="201" fontId="46" fillId="0" borderId="0" xfId="3" applyNumberFormat="1" applyFont="1"/>
    <xf numFmtId="201" fontId="34" fillId="0" borderId="0" xfId="3" applyNumberFormat="1" applyFont="1"/>
    <xf numFmtId="201" fontId="34" fillId="0" borderId="0" xfId="3" applyNumberFormat="1" applyFont="1" applyAlignment="1">
      <alignment horizontal="right"/>
    </xf>
    <xf numFmtId="201" fontId="47" fillId="0" borderId="0" xfId="3" applyNumberFormat="1" applyFont="1" applyBorder="1"/>
    <xf numFmtId="0" fontId="99" fillId="0" borderId="7" xfId="1637" applyFont="1" applyBorder="1" applyAlignment="1">
      <alignment horizontal="right"/>
    </xf>
    <xf numFmtId="37" fontId="103" fillId="35" borderId="7" xfId="3" applyNumberFormat="1" applyFont="1" applyFill="1" applyBorder="1" applyAlignment="1">
      <alignment horizontal="right"/>
    </xf>
    <xf numFmtId="37" fontId="103" fillId="0" borderId="7" xfId="3" applyNumberFormat="1" applyFont="1" applyFill="1" applyBorder="1" applyAlignment="1">
      <alignment horizontal="right"/>
    </xf>
    <xf numFmtId="37" fontId="103" fillId="0" borderId="7" xfId="3" applyNumberFormat="1" applyFont="1" applyBorder="1" applyAlignment="1">
      <alignment horizontal="right"/>
    </xf>
    <xf numFmtId="0" fontId="2" fillId="0" borderId="7" xfId="1637" applyFont="1" applyBorder="1" applyAlignment="1">
      <alignment horizontal="left"/>
    </xf>
    <xf numFmtId="197" fontId="103" fillId="0" borderId="7" xfId="1637" quotePrefix="1" applyNumberFormat="1" applyFont="1" applyBorder="1" applyAlignment="1">
      <alignment horizontal="center"/>
    </xf>
    <xf numFmtId="197" fontId="103" fillId="0" borderId="7" xfId="1637" applyNumberFormat="1" applyFont="1" applyFill="1" applyBorder="1" applyAlignment="1">
      <alignment horizontal="center"/>
    </xf>
    <xf numFmtId="41" fontId="103" fillId="0" borderId="0" xfId="1637" applyNumberFormat="1" applyFont="1" applyFill="1" applyAlignment="1">
      <alignment horizontal="center"/>
    </xf>
    <xf numFmtId="42" fontId="23" fillId="2" borderId="0" xfId="8099" applyFont="1" applyFill="1"/>
    <xf numFmtId="43" fontId="23" fillId="2" borderId="0" xfId="3" applyFont="1" applyFill="1" applyBorder="1"/>
    <xf numFmtId="0" fontId="108" fillId="0" borderId="0" xfId="0" applyFont="1"/>
    <xf numFmtId="9" fontId="108" fillId="0" borderId="0" xfId="0" applyNumberFormat="1" applyFont="1"/>
    <xf numFmtId="0" fontId="108" fillId="0" borderId="0" xfId="0" applyFont="1" applyAlignment="1">
      <alignment horizontal="center" wrapText="1"/>
    </xf>
    <xf numFmtId="44" fontId="0" fillId="0" borderId="0" xfId="4" applyFont="1"/>
    <xf numFmtId="41" fontId="23" fillId="0" borderId="2" xfId="16" applyNumberFormat="1" applyFont="1" applyFill="1" applyBorder="1"/>
    <xf numFmtId="0" fontId="23" fillId="0" borderId="0" xfId="16" applyFont="1" applyFill="1" applyBorder="1" applyAlignment="1">
      <alignment horizontal="left" indent="1"/>
    </xf>
    <xf numFmtId="41" fontId="23" fillId="0" borderId="0" xfId="16" applyNumberFormat="1" applyFill="1" applyBorder="1"/>
    <xf numFmtId="41" fontId="23" fillId="0" borderId="2" xfId="16" applyNumberFormat="1" applyFill="1" applyBorder="1"/>
    <xf numFmtId="41" fontId="23" fillId="0" borderId="11" xfId="16" applyNumberFormat="1" applyFill="1" applyBorder="1"/>
    <xf numFmtId="42" fontId="25" fillId="0" borderId="0" xfId="0" applyNumberFormat="1" applyFont="1" applyFill="1"/>
    <xf numFmtId="42" fontId="25" fillId="0" borderId="0" xfId="0" applyNumberFormat="1" applyFont="1" applyFill="1" applyBorder="1" applyAlignment="1">
      <alignment horizontal="left" indent="1"/>
    </xf>
    <xf numFmtId="42" fontId="25" fillId="0" borderId="2" xfId="0" applyNumberFormat="1" applyFont="1" applyFill="1" applyBorder="1"/>
    <xf numFmtId="0" fontId="25" fillId="0" borderId="0" xfId="0" applyNumberFormat="1" applyFont="1" applyFill="1" applyAlignment="1">
      <alignment horizontal="left" indent="1"/>
    </xf>
    <xf numFmtId="0" fontId="0" fillId="0" borderId="0" xfId="0" applyFill="1"/>
    <xf numFmtId="41" fontId="102" fillId="0" borderId="2" xfId="16" applyNumberFormat="1" applyFont="1" applyFill="1" applyBorder="1"/>
    <xf numFmtId="0" fontId="23" fillId="0" borderId="0" xfId="16" applyFont="1" applyFill="1"/>
    <xf numFmtId="42" fontId="23" fillId="0" borderId="0" xfId="16" applyNumberFormat="1" applyFont="1" applyFill="1"/>
    <xf numFmtId="42" fontId="23" fillId="0" borderId="2" xfId="16" applyNumberFormat="1" applyFont="1" applyFill="1" applyBorder="1"/>
    <xf numFmtId="41" fontId="23" fillId="0" borderId="0" xfId="16" applyNumberFormat="1" applyFont="1" applyFill="1"/>
    <xf numFmtId="0" fontId="102" fillId="0" borderId="0" xfId="16" applyFont="1" applyFill="1"/>
    <xf numFmtId="0" fontId="23" fillId="0" borderId="7" xfId="16" applyFill="1" applyBorder="1"/>
    <xf numFmtId="0" fontId="23" fillId="0" borderId="7" xfId="16" applyFont="1" applyFill="1" applyBorder="1" applyAlignment="1">
      <alignment horizontal="left" indent="1"/>
    </xf>
    <xf numFmtId="41" fontId="23" fillId="0" borderId="7" xfId="16" applyNumberFormat="1" applyFill="1" applyBorder="1"/>
    <xf numFmtId="42" fontId="25" fillId="0" borderId="7" xfId="0" applyNumberFormat="1" applyFont="1" applyFill="1" applyBorder="1" applyAlignment="1">
      <alignment horizontal="left" indent="1"/>
    </xf>
    <xf numFmtId="42" fontId="25" fillId="0" borderId="7" xfId="16" applyNumberFormat="1" applyFont="1" applyFill="1" applyBorder="1"/>
    <xf numFmtId="42" fontId="25" fillId="0" borderId="11" xfId="16" applyNumberFormat="1" applyFont="1" applyFill="1" applyBorder="1"/>
    <xf numFmtId="0" fontId="25" fillId="0" borderId="0" xfId="0" applyFont="1" applyFill="1" applyBorder="1" applyAlignment="1">
      <alignment horizontal="left" indent="1"/>
    </xf>
    <xf numFmtId="41" fontId="102" fillId="0" borderId="0" xfId="0" applyNumberFormat="1" applyFont="1" applyFill="1" applyBorder="1"/>
    <xf numFmtId="41" fontId="102" fillId="0" borderId="2" xfId="0" applyNumberFormat="1" applyFont="1" applyFill="1" applyBorder="1"/>
    <xf numFmtId="42" fontId="23" fillId="0" borderId="0" xfId="16" applyNumberFormat="1" applyFill="1" applyBorder="1"/>
    <xf numFmtId="0" fontId="23" fillId="0" borderId="0" xfId="0" applyFont="1" applyFill="1" applyAlignment="1">
      <alignment horizontal="left" indent="1"/>
    </xf>
    <xf numFmtId="41" fontId="0" fillId="0" borderId="7" xfId="0" applyNumberFormat="1" applyFill="1" applyBorder="1"/>
    <xf numFmtId="41" fontId="0" fillId="0" borderId="11" xfId="0" applyNumberFormat="1" applyFill="1" applyBorder="1"/>
    <xf numFmtId="42" fontId="23" fillId="0" borderId="7" xfId="16" applyNumberFormat="1" applyFill="1" applyBorder="1"/>
    <xf numFmtId="42" fontId="23" fillId="0" borderId="11" xfId="16" applyNumberFormat="1" applyFill="1" applyBorder="1"/>
    <xf numFmtId="44" fontId="25" fillId="0" borderId="0" xfId="0" applyNumberFormat="1" applyFont="1" applyFill="1"/>
    <xf numFmtId="44" fontId="25" fillId="0" borderId="10" xfId="0" applyNumberFormat="1" applyFont="1" applyFill="1" applyBorder="1" applyAlignment="1">
      <alignment horizontal="left" indent="1"/>
    </xf>
    <xf numFmtId="169" fontId="25" fillId="0" borderId="7" xfId="0" applyNumberFormat="1" applyFont="1" applyFill="1" applyBorder="1"/>
    <xf numFmtId="169" fontId="25" fillId="0" borderId="11" xfId="0" applyNumberFormat="1" applyFont="1" applyFill="1" applyBorder="1"/>
    <xf numFmtId="44" fontId="25" fillId="0" borderId="0" xfId="0" applyNumberFormat="1" applyFont="1" applyFill="1" applyBorder="1" applyAlignment="1">
      <alignment horizontal="left" indent="1"/>
    </xf>
    <xf numFmtId="44" fontId="25" fillId="0" borderId="2" xfId="0" applyNumberFormat="1" applyFont="1" applyFill="1" applyBorder="1"/>
    <xf numFmtId="44" fontId="25" fillId="0" borderId="36" xfId="0" applyNumberFormat="1" applyFont="1" applyFill="1" applyBorder="1"/>
    <xf numFmtId="0" fontId="118" fillId="2" borderId="0" xfId="0" applyFont="1" applyFill="1"/>
    <xf numFmtId="0" fontId="24" fillId="0" borderId="0" xfId="16" applyFont="1" applyAlignment="1">
      <alignment horizontal="right"/>
    </xf>
    <xf numFmtId="0" fontId="24" fillId="0" borderId="0" xfId="16" applyFont="1" applyAlignment="1">
      <alignment horizontal="right" wrapText="1"/>
    </xf>
    <xf numFmtId="6" fontId="0" fillId="0" borderId="0" xfId="0" applyNumberFormat="1"/>
    <xf numFmtId="9" fontId="0" fillId="0" borderId="0" xfId="1636" applyFont="1"/>
    <xf numFmtId="0" fontId="24" fillId="0" borderId="7" xfId="16" applyFont="1" applyBorder="1" applyAlignment="1">
      <alignment horizontal="right"/>
    </xf>
    <xf numFmtId="6" fontId="0" fillId="0" borderId="7" xfId="0" applyNumberFormat="1" applyBorder="1"/>
    <xf numFmtId="0" fontId="24" fillId="0" borderId="7" xfId="16" applyFont="1" applyBorder="1" applyAlignment="1">
      <alignment horizontal="right" wrapText="1"/>
    </xf>
    <xf numFmtId="0" fontId="24" fillId="0" borderId="0" xfId="16" applyFont="1" applyBorder="1" applyAlignment="1">
      <alignment horizontal="right" wrapText="1"/>
    </xf>
    <xf numFmtId="6" fontId="0" fillId="0" borderId="0" xfId="0" applyNumberFormat="1" applyBorder="1"/>
    <xf numFmtId="0" fontId="34" fillId="0" borderId="0" xfId="16" quotePrefix="1" applyFont="1" applyAlignment="1">
      <alignment horizontal="center"/>
    </xf>
    <xf numFmtId="0" fontId="34" fillId="0" borderId="0" xfId="16" applyFont="1" applyAlignment="1">
      <alignment horizontal="center"/>
    </xf>
    <xf numFmtId="168" fontId="40" fillId="0" borderId="0" xfId="19" applyNumberFormat="1" applyFont="1" applyFill="1" applyBorder="1" applyAlignment="1">
      <alignment wrapText="1"/>
    </xf>
    <xf numFmtId="168" fontId="44" fillId="0" borderId="0" xfId="19" applyNumberFormat="1" applyFont="1" applyFill="1" applyBorder="1"/>
    <xf numFmtId="168" fontId="44" fillId="0" borderId="0" xfId="19" applyNumberFormat="1" applyFont="1" applyAlignment="1">
      <alignment wrapText="1"/>
    </xf>
    <xf numFmtId="168" fontId="44" fillId="0" borderId="0" xfId="19" applyNumberFormat="1" applyFont="1" applyBorder="1" applyAlignment="1">
      <alignment wrapText="1"/>
    </xf>
    <xf numFmtId="168" fontId="44" fillId="0" borderId="11" xfId="19" applyNumberFormat="1" applyFont="1" applyBorder="1"/>
    <xf numFmtId="0" fontId="34" fillId="9" borderId="0" xfId="16" applyFont="1" applyFill="1" applyBorder="1"/>
    <xf numFmtId="0" fontId="34" fillId="0" borderId="0" xfId="16" applyFont="1" applyFill="1" applyBorder="1"/>
    <xf numFmtId="168" fontId="34" fillId="0" borderId="39" xfId="19" applyNumberFormat="1" applyFont="1" applyBorder="1"/>
    <xf numFmtId="168" fontId="43" fillId="0" borderId="7" xfId="19" applyNumberFormat="1" applyFont="1" applyBorder="1"/>
    <xf numFmtId="0" fontId="34" fillId="7" borderId="7" xfId="16" applyFont="1" applyFill="1" applyBorder="1"/>
    <xf numFmtId="168" fontId="34" fillId="7" borderId="7" xfId="19" applyNumberFormat="1" applyFont="1" applyFill="1" applyBorder="1"/>
    <xf numFmtId="168" fontId="36" fillId="7" borderId="7" xfId="19" applyNumberFormat="1" applyFont="1" applyFill="1" applyBorder="1"/>
    <xf numFmtId="168" fontId="47" fillId="7" borderId="7" xfId="19" applyNumberFormat="1" applyFont="1" applyFill="1" applyBorder="1"/>
    <xf numFmtId="168" fontId="47" fillId="7" borderId="11" xfId="19" applyNumberFormat="1" applyFont="1" applyFill="1" applyBorder="1"/>
    <xf numFmtId="168" fontId="34" fillId="7" borderId="7" xfId="19" applyNumberFormat="1" applyFont="1" applyFill="1" applyBorder="1" applyAlignment="1">
      <alignment horizontal="center"/>
    </xf>
    <xf numFmtId="168" fontId="47" fillId="7" borderId="7" xfId="19" applyNumberFormat="1" applyFont="1" applyFill="1" applyBorder="1" applyAlignment="1">
      <alignment horizontal="center"/>
    </xf>
    <xf numFmtId="168" fontId="34" fillId="7" borderId="11" xfId="19" applyNumberFormat="1" applyFont="1" applyFill="1" applyBorder="1" applyAlignment="1">
      <alignment horizontal="center"/>
    </xf>
    <xf numFmtId="168" fontId="119" fillId="0" borderId="0" xfId="19" applyNumberFormat="1" applyFont="1" applyBorder="1"/>
    <xf numFmtId="168" fontId="120" fillId="0" borderId="0" xfId="19" applyNumberFormat="1" applyFont="1" applyBorder="1" applyAlignment="1">
      <alignment horizontal="right"/>
    </xf>
    <xf numFmtId="168" fontId="119" fillId="0" borderId="2" xfId="19" applyNumberFormat="1" applyFont="1" applyBorder="1"/>
    <xf numFmtId="168" fontId="119" fillId="9" borderId="0" xfId="19" applyNumberFormat="1" applyFont="1" applyFill="1" applyBorder="1"/>
    <xf numFmtId="9" fontId="121" fillId="0" borderId="0" xfId="20" applyFont="1" applyBorder="1"/>
    <xf numFmtId="9" fontId="119" fillId="9" borderId="0" xfId="20" applyFont="1" applyFill="1" applyBorder="1"/>
    <xf numFmtId="168" fontId="122" fillId="0" borderId="0" xfId="19" applyNumberFormat="1" applyFont="1" applyBorder="1"/>
    <xf numFmtId="9" fontId="123" fillId="0" borderId="0" xfId="20" applyFont="1" applyBorder="1"/>
    <xf numFmtId="168" fontId="124" fillId="0" borderId="0" xfId="16" applyNumberFormat="1" applyFont="1" applyBorder="1"/>
    <xf numFmtId="168" fontId="125" fillId="0" borderId="0" xfId="19" applyNumberFormat="1" applyFont="1"/>
    <xf numFmtId="168" fontId="124" fillId="0" borderId="0" xfId="19" applyNumberFormat="1" applyFont="1" applyAlignment="1">
      <alignment horizontal="right"/>
    </xf>
    <xf numFmtId="9" fontId="125" fillId="0" borderId="0" xfId="20" applyFont="1"/>
    <xf numFmtId="9" fontId="125" fillId="0" borderId="2" xfId="20" applyFont="1" applyBorder="1"/>
    <xf numFmtId="9" fontId="125" fillId="9" borderId="0" xfId="20" applyFont="1" applyFill="1"/>
    <xf numFmtId="9" fontId="126" fillId="0" borderId="0" xfId="20" applyFont="1"/>
    <xf numFmtId="9" fontId="127" fillId="0" borderId="0" xfId="20" applyFont="1"/>
    <xf numFmtId="0" fontId="120" fillId="0" borderId="0" xfId="16" applyFont="1" applyBorder="1" applyAlignment="1">
      <alignment horizontal="right"/>
    </xf>
    <xf numFmtId="168" fontId="119" fillId="0" borderId="7" xfId="19" applyNumberFormat="1" applyFont="1" applyBorder="1"/>
    <xf numFmtId="168" fontId="119" fillId="0" borderId="11" xfId="19" applyNumberFormat="1" applyFont="1" applyBorder="1"/>
    <xf numFmtId="168" fontId="124" fillId="0" borderId="7" xfId="16" applyNumberFormat="1" applyFont="1" applyBorder="1"/>
    <xf numFmtId="9" fontId="121" fillId="0" borderId="7" xfId="20" applyFont="1" applyBorder="1"/>
    <xf numFmtId="42" fontId="25" fillId="2" borderId="7" xfId="16" applyNumberFormat="1" applyFont="1" applyFill="1" applyBorder="1" applyAlignment="1">
      <alignment horizontal="left" indent="1"/>
    </xf>
    <xf numFmtId="9" fontId="108" fillId="0" borderId="7" xfId="0" quotePrefix="1" applyNumberFormat="1" applyFont="1" applyBorder="1" applyAlignment="1">
      <alignment horizontal="center"/>
    </xf>
    <xf numFmtId="0" fontId="108" fillId="0" borderId="7" xfId="0" quotePrefix="1" applyFont="1" applyBorder="1" applyAlignment="1">
      <alignment horizontal="center"/>
    </xf>
    <xf numFmtId="168" fontId="34" fillId="7" borderId="11" xfId="19" applyNumberFormat="1" applyFont="1" applyFill="1" applyBorder="1"/>
    <xf numFmtId="168" fontId="34" fillId="0" borderId="0" xfId="16" applyNumberFormat="1" applyFont="1" applyFill="1" applyBorder="1"/>
    <xf numFmtId="0" fontId="25" fillId="0" borderId="0" xfId="8102" applyFont="1"/>
    <xf numFmtId="0" fontId="128" fillId="0" borderId="0" xfId="8102"/>
    <xf numFmtId="0" fontId="129" fillId="0" borderId="0" xfId="8102" applyFont="1"/>
    <xf numFmtId="0" fontId="130" fillId="0" borderId="0" xfId="8102" applyFont="1"/>
    <xf numFmtId="0" fontId="131" fillId="0" borderId="0" xfId="8102" applyFont="1" applyAlignment="1">
      <alignment horizontal="right"/>
    </xf>
    <xf numFmtId="15" fontId="25" fillId="0" borderId="40" xfId="8102" applyNumberFormat="1" applyFont="1" applyBorder="1" applyAlignment="1">
      <alignment horizontal="right"/>
    </xf>
    <xf numFmtId="15" fontId="25" fillId="0" borderId="0" xfId="8102" applyNumberFormat="1" applyFont="1" applyAlignment="1">
      <alignment horizontal="right"/>
    </xf>
    <xf numFmtId="0" fontId="25" fillId="0" borderId="0" xfId="8102" applyFont="1" applyAlignment="1">
      <alignment horizontal="right"/>
    </xf>
    <xf numFmtId="0" fontId="23" fillId="0" borderId="0" xfId="8102" applyFont="1" applyAlignment="1">
      <alignment horizontal="right"/>
    </xf>
    <xf numFmtId="0" fontId="25" fillId="0" borderId="0" xfId="8102" applyFont="1" applyAlignment="1">
      <alignment wrapText="1"/>
    </xf>
    <xf numFmtId="0" fontId="1" fillId="0" borderId="0" xfId="8104"/>
    <xf numFmtId="0" fontId="133" fillId="38" borderId="41" xfId="8104" applyFont="1" applyFill="1" applyBorder="1"/>
    <xf numFmtId="0" fontId="1" fillId="38" borderId="42" xfId="8104" applyFill="1" applyBorder="1"/>
    <xf numFmtId="0" fontId="1" fillId="39" borderId="0" xfId="8104" applyFill="1"/>
    <xf numFmtId="0" fontId="1" fillId="38" borderId="0" xfId="8104" applyFill="1"/>
    <xf numFmtId="0" fontId="1" fillId="38" borderId="44" xfId="8104" applyFill="1" applyBorder="1"/>
    <xf numFmtId="0" fontId="117" fillId="0" borderId="45" xfId="8101" applyFill="1" applyBorder="1"/>
    <xf numFmtId="0" fontId="134" fillId="0" borderId="46" xfId="8101" applyFont="1" applyFill="1" applyBorder="1" applyAlignment="1"/>
    <xf numFmtId="0" fontId="134" fillId="0" borderId="47" xfId="8101" applyFont="1" applyFill="1" applyBorder="1" applyAlignment="1"/>
    <xf numFmtId="0" fontId="117" fillId="0" borderId="39" xfId="8101" applyFill="1" applyBorder="1" applyAlignment="1">
      <alignment vertical="top"/>
    </xf>
    <xf numFmtId="0" fontId="1" fillId="0" borderId="40" xfId="8104" applyBorder="1"/>
    <xf numFmtId="0" fontId="136" fillId="0" borderId="7" xfId="8101" applyFont="1" applyFill="1" applyBorder="1" applyAlignment="1">
      <alignment vertical="top"/>
    </xf>
    <xf numFmtId="0" fontId="137" fillId="0" borderId="0" xfId="8104" applyFont="1"/>
    <xf numFmtId="0" fontId="1" fillId="0" borderId="2" xfId="8104" applyBorder="1"/>
    <xf numFmtId="168" fontId="138" fillId="0" borderId="49" xfId="8105" applyNumberFormat="1" applyFont="1" applyFill="1" applyBorder="1"/>
    <xf numFmtId="200" fontId="138" fillId="0" borderId="49" xfId="8106" applyNumberFormat="1" applyFont="1" applyFill="1" applyBorder="1" applyAlignment="1">
      <alignment horizontal="center"/>
    </xf>
    <xf numFmtId="3" fontId="1" fillId="0" borderId="2" xfId="8104" applyNumberFormat="1" applyBorder="1"/>
    <xf numFmtId="3" fontId="1" fillId="0" borderId="0" xfId="8104" applyNumberFormat="1"/>
    <xf numFmtId="168" fontId="138" fillId="0" borderId="29" xfId="8105" applyNumberFormat="1" applyFont="1" applyFill="1" applyBorder="1"/>
    <xf numFmtId="200" fontId="138" fillId="0" borderId="29" xfId="8106" applyNumberFormat="1" applyFont="1" applyFill="1" applyBorder="1" applyAlignment="1">
      <alignment horizontal="center"/>
    </xf>
    <xf numFmtId="0" fontId="132" fillId="0" borderId="0" xfId="8103"/>
    <xf numFmtId="0" fontId="1" fillId="0" borderId="50" xfId="8104" applyBorder="1"/>
    <xf numFmtId="0" fontId="139" fillId="0" borderId="50" xfId="8104" applyFont="1" applyBorder="1"/>
    <xf numFmtId="168" fontId="140" fillId="0" borderId="29" xfId="8105" applyNumberFormat="1" applyFont="1" applyFill="1" applyBorder="1"/>
    <xf numFmtId="10" fontId="140" fillId="0" borderId="29" xfId="8106" applyNumberFormat="1" applyFont="1" applyFill="1" applyBorder="1" applyAlignment="1">
      <alignment horizontal="center"/>
    </xf>
    <xf numFmtId="181" fontId="0" fillId="0" borderId="0" xfId="8107" applyFont="1"/>
    <xf numFmtId="0" fontId="61" fillId="0" borderId="51" xfId="8104" applyFont="1" applyBorder="1"/>
    <xf numFmtId="168" fontId="111" fillId="0" borderId="27" xfId="8104" applyNumberFormat="1" applyFont="1" applyBorder="1"/>
    <xf numFmtId="200" fontId="111" fillId="0" borderId="27" xfId="8106" applyNumberFormat="1" applyFont="1" applyFill="1" applyBorder="1" applyAlignment="1">
      <alignment horizontal="center"/>
    </xf>
    <xf numFmtId="0" fontId="61" fillId="0" borderId="0" xfId="8104" applyFont="1"/>
    <xf numFmtId="9" fontId="111" fillId="0" borderId="0" xfId="8106" applyFont="1" applyFill="1" applyBorder="1" applyAlignment="1">
      <alignment horizontal="center"/>
    </xf>
    <xf numFmtId="168" fontId="111" fillId="0" borderId="0" xfId="8104" applyNumberFormat="1" applyFont="1"/>
    <xf numFmtId="168" fontId="0" fillId="0" borderId="0" xfId="8105" applyNumberFormat="1" applyFont="1"/>
    <xf numFmtId="43" fontId="0" fillId="0" borderId="0" xfId="8105" applyFont="1"/>
    <xf numFmtId="0" fontId="1" fillId="0" borderId="52" xfId="8104" applyBorder="1"/>
    <xf numFmtId="168" fontId="1" fillId="0" borderId="52" xfId="8104" applyNumberFormat="1" applyBorder="1"/>
    <xf numFmtId="0" fontId="111" fillId="38" borderId="2" xfId="8100" applyFont="1" applyFill="1" applyBorder="1" applyAlignment="1"/>
    <xf numFmtId="0" fontId="111" fillId="38" borderId="0" xfId="8100" applyFont="1" applyFill="1" applyBorder="1" applyAlignment="1"/>
    <xf numFmtId="0" fontId="111" fillId="38" borderId="40" xfId="8100" applyFont="1" applyFill="1" applyBorder="1" applyAlignment="1"/>
    <xf numFmtId="0" fontId="111" fillId="40" borderId="0" xfId="8100" applyFont="1" applyFill="1" applyBorder="1" applyAlignment="1"/>
    <xf numFmtId="0" fontId="23" fillId="0" borderId="2" xfId="8104" applyFont="1" applyBorder="1"/>
    <xf numFmtId="0" fontId="108" fillId="0" borderId="52" xfId="8104" applyFont="1" applyBorder="1" applyAlignment="1">
      <alignment horizontal="center"/>
    </xf>
    <xf numFmtId="3" fontId="108" fillId="0" borderId="53" xfId="8104" applyNumberFormat="1" applyFont="1" applyBorder="1" applyAlignment="1">
      <alignment horizontal="center"/>
    </xf>
    <xf numFmtId="0" fontId="108" fillId="0" borderId="0" xfId="8104" applyFont="1"/>
    <xf numFmtId="0" fontId="25" fillId="0" borderId="2" xfId="8104" applyFont="1" applyBorder="1"/>
    <xf numFmtId="180" fontId="114" fillId="0" borderId="0" xfId="8107" applyNumberFormat="1" applyFont="1"/>
    <xf numFmtId="44" fontId="114" fillId="0" borderId="0" xfId="490" applyFont="1"/>
    <xf numFmtId="168" fontId="114" fillId="0" borderId="40" xfId="8105" applyNumberFormat="1" applyFont="1" applyBorder="1"/>
    <xf numFmtId="0" fontId="108" fillId="0" borderId="2" xfId="8104" applyFont="1" applyBorder="1"/>
    <xf numFmtId="3" fontId="114" fillId="0" borderId="0" xfId="8104" applyNumberFormat="1" applyFont="1"/>
    <xf numFmtId="168" fontId="0" fillId="0" borderId="52" xfId="8105" applyNumberFormat="1" applyFont="1" applyBorder="1"/>
    <xf numFmtId="0" fontId="108" fillId="0" borderId="54" xfId="8104" applyFont="1" applyBorder="1"/>
    <xf numFmtId="180" fontId="114" fillId="0" borderId="52" xfId="8107" applyNumberFormat="1" applyFont="1" applyBorder="1"/>
    <xf numFmtId="44" fontId="114" fillId="0" borderId="52" xfId="490" applyFont="1" applyBorder="1"/>
    <xf numFmtId="168" fontId="114" fillId="0" borderId="53" xfId="8105" applyNumberFormat="1" applyFont="1" applyBorder="1"/>
    <xf numFmtId="43" fontId="114" fillId="0" borderId="53" xfId="8105" applyFont="1" applyBorder="1"/>
    <xf numFmtId="0" fontId="111" fillId="38" borderId="1" xfId="8100" applyFont="1" applyFill="1" applyBorder="1" applyAlignment="1"/>
    <xf numFmtId="0" fontId="111" fillId="38" borderId="55" xfId="8100" applyFont="1" applyFill="1" applyBorder="1" applyAlignment="1"/>
    <xf numFmtId="0" fontId="111" fillId="38" borderId="56" xfId="8100" applyFont="1" applyFill="1" applyBorder="1" applyAlignment="1"/>
    <xf numFmtId="0" fontId="23" fillId="0" borderId="39" xfId="8104" applyFont="1" applyBorder="1"/>
    <xf numFmtId="3" fontId="1" fillId="0" borderId="41" xfId="8104" applyNumberFormat="1" applyBorder="1"/>
    <xf numFmtId="0" fontId="1" fillId="0" borderId="41" xfId="8104" applyBorder="1"/>
    <xf numFmtId="0" fontId="108" fillId="0" borderId="42" xfId="8104" applyFont="1" applyBorder="1"/>
    <xf numFmtId="3" fontId="114" fillId="0" borderId="40" xfId="8104" applyNumberFormat="1" applyFont="1" applyBorder="1"/>
    <xf numFmtId="43" fontId="0" fillId="0" borderId="52" xfId="8105" applyFont="1" applyBorder="1"/>
    <xf numFmtId="43" fontId="0" fillId="0" borderId="0" xfId="8105" applyFont="1" applyBorder="1"/>
    <xf numFmtId="3" fontId="114" fillId="0" borderId="53" xfId="8104" applyNumberFormat="1" applyFont="1" applyBorder="1"/>
    <xf numFmtId="0" fontId="108" fillId="0" borderId="39" xfId="8104" applyFont="1" applyBorder="1"/>
    <xf numFmtId="0" fontId="108" fillId="0" borderId="1" xfId="8104" applyFont="1" applyBorder="1"/>
    <xf numFmtId="0" fontId="1" fillId="0" borderId="55" xfId="8104" applyBorder="1"/>
    <xf numFmtId="180" fontId="114" fillId="0" borderId="56" xfId="8107" applyNumberFormat="1" applyFont="1" applyBorder="1"/>
    <xf numFmtId="168" fontId="1" fillId="0" borderId="0" xfId="8104" applyNumberFormat="1"/>
    <xf numFmtId="180" fontId="1" fillId="0" borderId="0" xfId="8104" applyNumberFormat="1"/>
    <xf numFmtId="0" fontId="61" fillId="0" borderId="0" xfId="1499"/>
    <xf numFmtId="0" fontId="114" fillId="0" borderId="0" xfId="1499" applyFont="1" applyAlignment="1">
      <alignment horizontal="center"/>
    </xf>
    <xf numFmtId="0" fontId="61" fillId="35" borderId="57" xfId="1499" applyFill="1" applyBorder="1"/>
    <xf numFmtId="0" fontId="114" fillId="35" borderId="60" xfId="1499" applyFont="1" applyFill="1" applyBorder="1"/>
    <xf numFmtId="0" fontId="114" fillId="35" borderId="58" xfId="1499" applyFont="1" applyFill="1" applyBorder="1"/>
    <xf numFmtId="0" fontId="114" fillId="35" borderId="59" xfId="1499" applyFont="1" applyFill="1" applyBorder="1" applyAlignment="1">
      <alignment horizontal="center"/>
    </xf>
    <xf numFmtId="0" fontId="114" fillId="35" borderId="57" xfId="1499" applyFont="1" applyFill="1" applyBorder="1" applyAlignment="1">
      <alignment horizontal="center"/>
    </xf>
    <xf numFmtId="0" fontId="61" fillId="35" borderId="61" xfId="1499" applyFill="1" applyBorder="1"/>
    <xf numFmtId="0" fontId="114" fillId="35" borderId="63" xfId="1499" applyFont="1" applyFill="1" applyBorder="1" applyAlignment="1">
      <alignment horizontal="center"/>
    </xf>
    <xf numFmtId="0" fontId="114" fillId="35" borderId="64" xfId="1499" applyFont="1" applyFill="1" applyBorder="1" applyAlignment="1">
      <alignment horizontal="center"/>
    </xf>
    <xf numFmtId="0" fontId="114" fillId="35" borderId="65" xfId="1499" applyFont="1" applyFill="1" applyBorder="1" applyAlignment="1">
      <alignment horizontal="center"/>
    </xf>
    <xf numFmtId="0" fontId="114" fillId="35" borderId="66" xfId="1499" applyFont="1" applyFill="1" applyBorder="1" applyAlignment="1">
      <alignment horizontal="center"/>
    </xf>
    <xf numFmtId="0" fontId="114" fillId="35" borderId="67" xfId="1499" applyFont="1" applyFill="1" applyBorder="1" applyAlignment="1">
      <alignment horizontal="center"/>
    </xf>
    <xf numFmtId="0" fontId="114" fillId="35" borderId="61" xfId="1499" applyFont="1" applyFill="1" applyBorder="1"/>
    <xf numFmtId="0" fontId="61" fillId="0" borderId="68" xfId="1499" applyBorder="1"/>
    <xf numFmtId="0" fontId="61" fillId="0" borderId="69" xfId="1499" applyBorder="1"/>
    <xf numFmtId="0" fontId="61" fillId="0" borderId="61" xfId="1499" applyBorder="1"/>
    <xf numFmtId="0" fontId="61" fillId="0" borderId="2" xfId="1499" applyBorder="1"/>
    <xf numFmtId="0" fontId="61" fillId="0" borderId="57" xfId="1499" applyBorder="1"/>
    <xf numFmtId="168" fontId="0" fillId="0" borderId="69" xfId="252" applyNumberFormat="1" applyFont="1" applyBorder="1"/>
    <xf numFmtId="169" fontId="0" fillId="0" borderId="0" xfId="490" applyNumberFormat="1" applyFont="1" applyBorder="1"/>
    <xf numFmtId="10" fontId="0" fillId="0" borderId="61" xfId="8108" applyNumberFormat="1" applyFont="1" applyBorder="1"/>
    <xf numFmtId="168" fontId="0" fillId="0" borderId="0" xfId="252" applyNumberFormat="1" applyFont="1" applyBorder="1"/>
    <xf numFmtId="168" fontId="0" fillId="0" borderId="2" xfId="252" applyNumberFormat="1" applyFont="1" applyBorder="1"/>
    <xf numFmtId="168" fontId="0" fillId="0" borderId="68" xfId="252" applyNumberFormat="1" applyFont="1" applyBorder="1"/>
    <xf numFmtId="10" fontId="0" fillId="0" borderId="61" xfId="8108" applyNumberFormat="1" applyFont="1" applyBorder="1" applyAlignment="1">
      <alignment horizontal="right"/>
    </xf>
    <xf numFmtId="169" fontId="0" fillId="0" borderId="0" xfId="490" applyNumberFormat="1" applyFont="1"/>
    <xf numFmtId="168" fontId="61" fillId="0" borderId="0" xfId="1499" applyNumberFormat="1"/>
    <xf numFmtId="203" fontId="61" fillId="0" borderId="0" xfId="1499" applyNumberFormat="1"/>
    <xf numFmtId="169" fontId="138" fillId="0" borderId="0" xfId="490" applyNumberFormat="1" applyFont="1" applyBorder="1"/>
    <xf numFmtId="168" fontId="61" fillId="0" borderId="69" xfId="1499" applyNumberFormat="1" applyBorder="1"/>
    <xf numFmtId="168" fontId="138" fillId="0" borderId="0" xfId="252" applyNumberFormat="1" applyFont="1" applyBorder="1"/>
    <xf numFmtId="168" fontId="114" fillId="0" borderId="69" xfId="1499" applyNumberFormat="1" applyFont="1" applyBorder="1"/>
    <xf numFmtId="169" fontId="114" fillId="0" borderId="0" xfId="490" applyNumberFormat="1" applyFont="1" applyBorder="1"/>
    <xf numFmtId="10" fontId="114" fillId="0" borderId="61" xfId="1499" applyNumberFormat="1" applyFont="1" applyBorder="1"/>
    <xf numFmtId="168" fontId="114" fillId="0" borderId="2" xfId="252" applyNumberFormat="1" applyFont="1" applyBorder="1"/>
    <xf numFmtId="169" fontId="111" fillId="0" borderId="0" xfId="490" applyNumberFormat="1" applyFont="1" applyBorder="1"/>
    <xf numFmtId="168" fontId="114" fillId="0" borderId="0" xfId="1499" applyNumberFormat="1" applyFont="1"/>
    <xf numFmtId="168" fontId="114" fillId="0" borderId="68" xfId="252" applyNumberFormat="1" applyFont="1" applyBorder="1"/>
    <xf numFmtId="168" fontId="114" fillId="0" borderId="0" xfId="252" applyNumberFormat="1" applyFont="1" applyBorder="1"/>
    <xf numFmtId="10" fontId="114" fillId="0" borderId="61" xfId="8108" applyNumberFormat="1" applyFont="1" applyBorder="1" applyAlignment="1">
      <alignment horizontal="right"/>
    </xf>
    <xf numFmtId="3" fontId="61" fillId="0" borderId="0" xfId="1499" applyNumberFormat="1"/>
    <xf numFmtId="44" fontId="0" fillId="0" borderId="0" xfId="490" applyFont="1"/>
    <xf numFmtId="10" fontId="114" fillId="0" borderId="61" xfId="8108" applyNumberFormat="1" applyFont="1" applyBorder="1"/>
    <xf numFmtId="168" fontId="114" fillId="0" borderId="69" xfId="252" applyNumberFormat="1" applyFont="1" applyBorder="1"/>
    <xf numFmtId="169" fontId="0" fillId="0" borderId="2" xfId="490" applyNumberFormat="1" applyFont="1" applyBorder="1"/>
    <xf numFmtId="0" fontId="61" fillId="35" borderId="67" xfId="1499" applyFill="1" applyBorder="1"/>
    <xf numFmtId="0" fontId="61" fillId="0" borderId="62" xfId="1499" applyBorder="1"/>
    <xf numFmtId="168" fontId="114" fillId="0" borderId="63" xfId="1499" applyNumberFormat="1" applyFont="1" applyBorder="1"/>
    <xf numFmtId="169" fontId="114" fillId="0" borderId="64" xfId="490" applyNumberFormat="1" applyFont="1" applyBorder="1"/>
    <xf numFmtId="10" fontId="114" fillId="0" borderId="67" xfId="8108" applyNumberFormat="1" applyFont="1" applyBorder="1"/>
    <xf numFmtId="168" fontId="114" fillId="0" borderId="63" xfId="252" applyNumberFormat="1" applyFont="1" applyBorder="1"/>
    <xf numFmtId="168" fontId="114" fillId="0" borderId="66" xfId="252" applyNumberFormat="1" applyFont="1" applyBorder="1"/>
    <xf numFmtId="168" fontId="114" fillId="0" borderId="62" xfId="252" applyNumberFormat="1" applyFont="1" applyBorder="1"/>
    <xf numFmtId="168" fontId="114" fillId="0" borderId="64" xfId="252" applyNumberFormat="1" applyFont="1" applyBorder="1"/>
    <xf numFmtId="10" fontId="114" fillId="0" borderId="67" xfId="8108" applyNumberFormat="1" applyFont="1" applyBorder="1" applyAlignment="1">
      <alignment horizontal="right"/>
    </xf>
    <xf numFmtId="9" fontId="114" fillId="0" borderId="69" xfId="8108" applyFont="1" applyBorder="1"/>
    <xf numFmtId="10" fontId="114" fillId="0" borderId="69" xfId="8108" applyNumberFormat="1" applyFont="1" applyBorder="1"/>
    <xf numFmtId="3" fontId="114" fillId="0" borderId="69" xfId="1499" applyNumberFormat="1" applyFont="1" applyBorder="1"/>
    <xf numFmtId="3" fontId="114" fillId="0" borderId="0" xfId="1499" applyNumberFormat="1" applyFont="1"/>
    <xf numFmtId="168" fontId="114" fillId="0" borderId="69" xfId="252" quotePrefix="1" applyNumberFormat="1" applyFont="1" applyBorder="1"/>
    <xf numFmtId="0" fontId="141" fillId="35" borderId="65" xfId="1499" applyFont="1" applyFill="1" applyBorder="1"/>
    <xf numFmtId="0" fontId="142" fillId="0" borderId="70" xfId="1499" applyFont="1" applyBorder="1"/>
    <xf numFmtId="168" fontId="141" fillId="0" borderId="71" xfId="1499" applyNumberFormat="1" applyFont="1" applyBorder="1"/>
    <xf numFmtId="169" fontId="141" fillId="0" borderId="3" xfId="490" applyNumberFormat="1" applyFont="1" applyBorder="1"/>
    <xf numFmtId="10" fontId="141" fillId="0" borderId="65" xfId="1499" applyNumberFormat="1" applyFont="1" applyBorder="1"/>
    <xf numFmtId="168" fontId="141" fillId="0" borderId="3" xfId="252" applyNumberFormat="1" applyFont="1" applyBorder="1"/>
    <xf numFmtId="168" fontId="141" fillId="0" borderId="70" xfId="252" applyNumberFormat="1" applyFont="1" applyBorder="1"/>
    <xf numFmtId="168" fontId="141" fillId="0" borderId="70" xfId="1499" applyNumberFormat="1" applyFont="1" applyBorder="1"/>
    <xf numFmtId="10" fontId="141" fillId="0" borderId="65" xfId="8108" applyNumberFormat="1" applyFont="1" applyBorder="1" applyAlignment="1">
      <alignment horizontal="right"/>
    </xf>
    <xf numFmtId="169" fontId="114" fillId="0" borderId="0" xfId="1499" applyNumberFormat="1" applyFont="1"/>
    <xf numFmtId="168" fontId="0" fillId="0" borderId="0" xfId="252" applyNumberFormat="1" applyFont="1"/>
    <xf numFmtId="169" fontId="61" fillId="0" borderId="0" xfId="1499" applyNumberFormat="1"/>
    <xf numFmtId="10" fontId="0" fillId="0" borderId="0" xfId="8108" applyNumberFormat="1" applyFont="1"/>
    <xf numFmtId="202" fontId="61" fillId="0" borderId="0" xfId="1499" applyNumberFormat="1"/>
    <xf numFmtId="0" fontId="25" fillId="0" borderId="0" xfId="1377" applyFont="1"/>
    <xf numFmtId="204" fontId="23" fillId="0" borderId="0" xfId="1377" applyNumberFormat="1"/>
    <xf numFmtId="0" fontId="23" fillId="0" borderId="0" xfId="1377"/>
    <xf numFmtId="0" fontId="102" fillId="0" borderId="0" xfId="1377" applyFont="1"/>
    <xf numFmtId="0" fontId="112" fillId="0" borderId="0" xfId="1377" applyFont="1"/>
    <xf numFmtId="0" fontId="77" fillId="0" borderId="0" xfId="554" applyAlignment="1" applyProtection="1"/>
    <xf numFmtId="0" fontId="25" fillId="0" borderId="0" xfId="1377" applyFont="1" applyAlignment="1">
      <alignment horizontal="right"/>
    </xf>
    <xf numFmtId="167" fontId="25" fillId="0" borderId="0" xfId="8109" applyNumberFormat="1" applyFont="1"/>
    <xf numFmtId="167" fontId="0" fillId="0" borderId="0" xfId="8109" applyNumberFormat="1" applyFont="1"/>
    <xf numFmtId="0" fontId="143" fillId="41" borderId="72" xfId="1377" applyFont="1" applyFill="1" applyBorder="1" applyAlignment="1">
      <alignment wrapText="1"/>
    </xf>
    <xf numFmtId="204" fontId="143" fillId="41" borderId="72" xfId="1377" applyNumberFormat="1" applyFont="1" applyFill="1" applyBorder="1" applyAlignment="1">
      <alignment wrapText="1"/>
    </xf>
    <xf numFmtId="204" fontId="143" fillId="41" borderId="73" xfId="1377" applyNumberFormat="1" applyFont="1" applyFill="1" applyBorder="1" applyAlignment="1">
      <alignment wrapText="1"/>
    </xf>
    <xf numFmtId="0" fontId="143" fillId="41" borderId="73" xfId="1377" applyFont="1" applyFill="1" applyBorder="1" applyAlignment="1">
      <alignment horizontal="left" wrapText="1"/>
    </xf>
    <xf numFmtId="0" fontId="25" fillId="0" borderId="29" xfId="1377" applyFont="1" applyBorder="1"/>
    <xf numFmtId="204" fontId="144" fillId="41" borderId="72" xfId="1377" applyNumberFormat="1" applyFont="1" applyFill="1" applyBorder="1" applyAlignment="1">
      <alignment wrapText="1"/>
    </xf>
    <xf numFmtId="204" fontId="144" fillId="41" borderId="73" xfId="1377" applyNumberFormat="1" applyFont="1" applyFill="1" applyBorder="1" applyAlignment="1">
      <alignment wrapText="1"/>
    </xf>
    <xf numFmtId="0" fontId="144" fillId="41" borderId="73" xfId="1377" applyFont="1" applyFill="1" applyBorder="1" applyAlignment="1">
      <alignment wrapText="1"/>
    </xf>
    <xf numFmtId="0" fontId="23" fillId="0" borderId="29" xfId="1377" applyBorder="1"/>
    <xf numFmtId="0" fontId="144" fillId="41" borderId="72" xfId="1377" applyFont="1" applyFill="1" applyBorder="1" applyAlignment="1">
      <alignment wrapText="1"/>
    </xf>
    <xf numFmtId="167" fontId="144" fillId="41" borderId="73" xfId="8109" applyNumberFormat="1" applyFont="1" applyFill="1" applyBorder="1" applyAlignment="1">
      <alignment wrapText="1"/>
    </xf>
    <xf numFmtId="167" fontId="144" fillId="41" borderId="29" xfId="8109" applyNumberFormat="1" applyFont="1" applyFill="1" applyBorder="1" applyAlignment="1">
      <alignment wrapText="1"/>
    </xf>
    <xf numFmtId="8" fontId="61" fillId="0" borderId="0" xfId="1499" applyNumberFormat="1"/>
    <xf numFmtId="168" fontId="0" fillId="0" borderId="2" xfId="3" applyNumberFormat="1" applyFont="1" applyBorder="1"/>
    <xf numFmtId="167" fontId="23" fillId="0" borderId="0" xfId="1377" applyNumberFormat="1"/>
    <xf numFmtId="9" fontId="23" fillId="0" borderId="0" xfId="1636" applyFont="1"/>
    <xf numFmtId="0" fontId="103" fillId="0" borderId="0" xfId="1637" applyNumberFormat="1" applyFont="1" applyFill="1"/>
    <xf numFmtId="42" fontId="106" fillId="0" borderId="0" xfId="1637" applyNumberFormat="1" applyFont="1" applyFill="1"/>
    <xf numFmtId="0" fontId="103" fillId="0" borderId="0" xfId="1637" applyNumberFormat="1" applyFont="1" applyAlignment="1">
      <alignment horizontal="left" indent="1"/>
    </xf>
    <xf numFmtId="197" fontId="103" fillId="0" borderId="0" xfId="3" applyNumberFormat="1" applyFont="1" applyFill="1"/>
    <xf numFmtId="9" fontId="103" fillId="0" borderId="0" xfId="1636" applyFont="1" applyFill="1" applyAlignment="1">
      <alignment horizontal="center"/>
    </xf>
    <xf numFmtId="9" fontId="103" fillId="0" borderId="0" xfId="1636" applyFont="1" applyFill="1"/>
    <xf numFmtId="0" fontId="103" fillId="0" borderId="0" xfId="1637" applyNumberFormat="1" applyFont="1" applyFill="1" applyAlignment="1">
      <alignment horizontal="left" indent="1"/>
    </xf>
    <xf numFmtId="197" fontId="103" fillId="0" borderId="7" xfId="3" applyNumberFormat="1" applyFont="1" applyFill="1" applyBorder="1"/>
    <xf numFmtId="197" fontId="103" fillId="0" borderId="52" xfId="3" applyNumberFormat="1" applyFont="1" applyFill="1" applyBorder="1"/>
    <xf numFmtId="197" fontId="103" fillId="0" borderId="0" xfId="1637" applyNumberFormat="1" applyFont="1"/>
    <xf numFmtId="41" fontId="103" fillId="0" borderId="0" xfId="1637" applyNumberFormat="1" applyFont="1" applyFill="1"/>
    <xf numFmtId="197" fontId="103" fillId="0" borderId="0" xfId="3" applyNumberFormat="1" applyFont="1" applyFill="1" applyBorder="1"/>
    <xf numFmtId="0" fontId="103" fillId="0" borderId="0" xfId="1637" applyNumberFormat="1" applyFont="1"/>
    <xf numFmtId="0" fontId="103" fillId="0" borderId="0" xfId="1637" applyNumberFormat="1" applyFont="1" applyFill="1" applyAlignment="1">
      <alignment horizontal="left"/>
    </xf>
    <xf numFmtId="43" fontId="103" fillId="0" borderId="0" xfId="1637" applyNumberFormat="1" applyFont="1"/>
    <xf numFmtId="3" fontId="114" fillId="0" borderId="74" xfId="8104" applyNumberFormat="1" applyFont="1" applyBorder="1"/>
    <xf numFmtId="0" fontId="23" fillId="0" borderId="0" xfId="8102" applyFont="1" applyAlignment="1"/>
    <xf numFmtId="0" fontId="128" fillId="0" borderId="0" xfId="8102" applyAlignment="1"/>
    <xf numFmtId="0" fontId="25" fillId="0" borderId="0" xfId="8102" applyFont="1" applyAlignment="1">
      <alignment horizontal="right" wrapText="1"/>
    </xf>
    <xf numFmtId="41" fontId="103" fillId="35" borderId="0" xfId="1637" applyNumberFormat="1" applyFont="1" applyFill="1" applyBorder="1" applyAlignment="1">
      <alignment horizontal="center"/>
    </xf>
    <xf numFmtId="41" fontId="103" fillId="0" borderId="0" xfId="1637" applyNumberFormat="1" applyFont="1" applyFill="1" applyAlignment="1">
      <alignment horizontal="center"/>
    </xf>
    <xf numFmtId="0" fontId="110" fillId="9" borderId="0" xfId="0" applyFont="1" applyFill="1" applyAlignment="1">
      <alignment horizontal="center"/>
    </xf>
    <xf numFmtId="0" fontId="111" fillId="0" borderId="0" xfId="0" applyFont="1" applyAlignment="1">
      <alignment horizontal="center"/>
    </xf>
    <xf numFmtId="0" fontId="111" fillId="38" borderId="39" xfId="8104" applyFont="1" applyFill="1" applyBorder="1" applyAlignment="1">
      <alignment horizontal="center" vertical="center"/>
    </xf>
    <xf numFmtId="0" fontId="1" fillId="38" borderId="43" xfId="8104" applyFill="1" applyBorder="1" applyAlignment="1">
      <alignment horizontal="center" vertical="center"/>
    </xf>
    <xf numFmtId="0" fontId="135" fillId="0" borderId="48" xfId="8101" applyFont="1" applyFill="1" applyBorder="1" applyAlignment="1">
      <alignment horizontal="center" vertical="center" wrapText="1"/>
    </xf>
    <xf numFmtId="0" fontId="135" fillId="0" borderId="49" xfId="8101" applyFont="1" applyFill="1" applyBorder="1" applyAlignment="1">
      <alignment horizontal="center" vertical="center" wrapText="1"/>
    </xf>
    <xf numFmtId="0" fontId="114" fillId="0" borderId="0" xfId="1499" applyFont="1" applyAlignment="1">
      <alignment horizontal="center"/>
    </xf>
    <xf numFmtId="0" fontId="114" fillId="35" borderId="58" xfId="1499" applyFont="1" applyFill="1" applyBorder="1" applyAlignment="1">
      <alignment horizontal="center" vertical="center"/>
    </xf>
    <xf numFmtId="0" fontId="114" fillId="35" borderId="62" xfId="1499" applyFont="1" applyFill="1" applyBorder="1" applyAlignment="1">
      <alignment horizontal="center" vertical="center"/>
    </xf>
    <xf numFmtId="0" fontId="114" fillId="35" borderId="59" xfId="1499" applyFont="1" applyFill="1" applyBorder="1" applyAlignment="1">
      <alignment horizontal="center"/>
    </xf>
    <xf numFmtId="0" fontId="114" fillId="35" borderId="60" xfId="1499" applyFont="1" applyFill="1" applyBorder="1" applyAlignment="1">
      <alignment horizontal="center"/>
    </xf>
    <xf numFmtId="0" fontId="114" fillId="35" borderId="58" xfId="1499" applyFont="1" applyFill="1" applyBorder="1" applyAlignment="1">
      <alignment horizontal="center"/>
    </xf>
    <xf numFmtId="0" fontId="114" fillId="35" borderId="35" xfId="1499" applyFont="1" applyFill="1" applyBorder="1" applyAlignment="1">
      <alignment horizontal="center"/>
    </xf>
    <xf numFmtId="0" fontId="114" fillId="35" borderId="57" xfId="1499" applyFont="1" applyFill="1" applyBorder="1" applyAlignment="1">
      <alignment horizontal="center" wrapText="1"/>
    </xf>
    <xf numFmtId="0" fontId="61" fillId="0" borderId="67" xfId="1499" applyBorder="1" applyAlignment="1">
      <alignment horizontal="center" wrapText="1"/>
    </xf>
  </cellXfs>
  <cellStyles count="8110">
    <cellStyle name="20% - Accent1 2" xfId="22" xr:uid="{00000000-0005-0000-0000-000000000000}"/>
    <cellStyle name="20% - Accent1 2 2" xfId="23" xr:uid="{00000000-0005-0000-0000-000001000000}"/>
    <cellStyle name="20% - Accent1 2_US Consolidation Q2 2011" xfId="24" xr:uid="{00000000-0005-0000-0000-000002000000}"/>
    <cellStyle name="20% - Accent1 3" xfId="25" xr:uid="{00000000-0005-0000-0000-000003000000}"/>
    <cellStyle name="20% - Accent1 3 2" xfId="26" xr:uid="{00000000-0005-0000-0000-000004000000}"/>
    <cellStyle name="20% - Accent1 3_US Consolidation Q2 2011" xfId="27" xr:uid="{00000000-0005-0000-0000-000005000000}"/>
    <cellStyle name="20% - Accent1 4" xfId="28" xr:uid="{00000000-0005-0000-0000-000006000000}"/>
    <cellStyle name="20% - Accent1 4 2" xfId="29" xr:uid="{00000000-0005-0000-0000-000007000000}"/>
    <cellStyle name="20% - Accent1 4_US Consolidation Q2 2011" xfId="30" xr:uid="{00000000-0005-0000-0000-000008000000}"/>
    <cellStyle name="20% - Accent2 2" xfId="31" xr:uid="{00000000-0005-0000-0000-000009000000}"/>
    <cellStyle name="20% - Accent2 2 2" xfId="32" xr:uid="{00000000-0005-0000-0000-00000A000000}"/>
    <cellStyle name="20% - Accent2 2_US Consolidation Q2 2011" xfId="33" xr:uid="{00000000-0005-0000-0000-00000B000000}"/>
    <cellStyle name="20% - Accent2 3" xfId="34" xr:uid="{00000000-0005-0000-0000-00000C000000}"/>
    <cellStyle name="20% - Accent2 3 2" xfId="35" xr:uid="{00000000-0005-0000-0000-00000D000000}"/>
    <cellStyle name="20% - Accent2 3_US Consolidation Q2 2011" xfId="36" xr:uid="{00000000-0005-0000-0000-00000E000000}"/>
    <cellStyle name="20% - Accent2 4" xfId="37" xr:uid="{00000000-0005-0000-0000-00000F000000}"/>
    <cellStyle name="20% - Accent2 4 2" xfId="38" xr:uid="{00000000-0005-0000-0000-000010000000}"/>
    <cellStyle name="20% - Accent2 4_US Consolidation Q2 2011" xfId="39" xr:uid="{00000000-0005-0000-0000-000011000000}"/>
    <cellStyle name="20% - Accent3 2" xfId="40" xr:uid="{00000000-0005-0000-0000-000012000000}"/>
    <cellStyle name="20% - Accent3 2 2" xfId="41" xr:uid="{00000000-0005-0000-0000-000013000000}"/>
    <cellStyle name="20% - Accent3 2_US Consolidation Q2 2011" xfId="42" xr:uid="{00000000-0005-0000-0000-000014000000}"/>
    <cellStyle name="20% - Accent3 3" xfId="43" xr:uid="{00000000-0005-0000-0000-000015000000}"/>
    <cellStyle name="20% - Accent3 3 2" xfId="44" xr:uid="{00000000-0005-0000-0000-000016000000}"/>
    <cellStyle name="20% - Accent3 3_US Consolidation Q2 2011" xfId="45" xr:uid="{00000000-0005-0000-0000-000017000000}"/>
    <cellStyle name="20% - Accent3 4" xfId="46" xr:uid="{00000000-0005-0000-0000-000018000000}"/>
    <cellStyle name="20% - Accent3 4 2" xfId="47" xr:uid="{00000000-0005-0000-0000-000019000000}"/>
    <cellStyle name="20% - Accent3 4_US Consolidation Q2 2011" xfId="48" xr:uid="{00000000-0005-0000-0000-00001A000000}"/>
    <cellStyle name="20% - Accent4 2" xfId="49" xr:uid="{00000000-0005-0000-0000-00001B000000}"/>
    <cellStyle name="20% - Accent4 2 2" xfId="50" xr:uid="{00000000-0005-0000-0000-00001C000000}"/>
    <cellStyle name="20% - Accent4 2_US Consolidation Q2 2011" xfId="51" xr:uid="{00000000-0005-0000-0000-00001D000000}"/>
    <cellStyle name="20% - Accent4 3" xfId="52" xr:uid="{00000000-0005-0000-0000-00001E000000}"/>
    <cellStyle name="20% - Accent4 3 2" xfId="53" xr:uid="{00000000-0005-0000-0000-00001F000000}"/>
    <cellStyle name="20% - Accent4 3_US Consolidation Q2 2011" xfId="54" xr:uid="{00000000-0005-0000-0000-000020000000}"/>
    <cellStyle name="20% - Accent4 4" xfId="55" xr:uid="{00000000-0005-0000-0000-000021000000}"/>
    <cellStyle name="20% - Accent4 4 2" xfId="56" xr:uid="{00000000-0005-0000-0000-000022000000}"/>
    <cellStyle name="20% - Accent4 4_US Consolidation Q2 2011" xfId="57" xr:uid="{00000000-0005-0000-0000-000023000000}"/>
    <cellStyle name="20% - Accent5 2" xfId="58" xr:uid="{00000000-0005-0000-0000-000024000000}"/>
    <cellStyle name="20% - Accent5 2 2" xfId="59" xr:uid="{00000000-0005-0000-0000-000025000000}"/>
    <cellStyle name="20% - Accent5 2_US Consolidation Q2 2011" xfId="60" xr:uid="{00000000-0005-0000-0000-000026000000}"/>
    <cellStyle name="20% - Accent5 3" xfId="61" xr:uid="{00000000-0005-0000-0000-000027000000}"/>
    <cellStyle name="20% - Accent5 3 2" xfId="62" xr:uid="{00000000-0005-0000-0000-000028000000}"/>
    <cellStyle name="20% - Accent5 3_US Consolidation Q2 2011" xfId="63" xr:uid="{00000000-0005-0000-0000-000029000000}"/>
    <cellStyle name="20% - Accent5 4" xfId="64" xr:uid="{00000000-0005-0000-0000-00002A000000}"/>
    <cellStyle name="20% - Accent5 4 2" xfId="65" xr:uid="{00000000-0005-0000-0000-00002B000000}"/>
    <cellStyle name="20% - Accent5 4_US Consolidation Q2 2011" xfId="66" xr:uid="{00000000-0005-0000-0000-00002C000000}"/>
    <cellStyle name="20% - Accent6 2" xfId="67" xr:uid="{00000000-0005-0000-0000-00002D000000}"/>
    <cellStyle name="20% - Accent6 2 2" xfId="68" xr:uid="{00000000-0005-0000-0000-00002E000000}"/>
    <cellStyle name="20% - Accent6 2_US Consolidation Q2 2011" xfId="69" xr:uid="{00000000-0005-0000-0000-00002F000000}"/>
    <cellStyle name="20% - Accent6 3" xfId="70" xr:uid="{00000000-0005-0000-0000-000030000000}"/>
    <cellStyle name="20% - Accent6 3 2" xfId="71" xr:uid="{00000000-0005-0000-0000-000031000000}"/>
    <cellStyle name="20% - Accent6 3_US Consolidation Q2 2011" xfId="72" xr:uid="{00000000-0005-0000-0000-000032000000}"/>
    <cellStyle name="20% - Accent6 4" xfId="73" xr:uid="{00000000-0005-0000-0000-000033000000}"/>
    <cellStyle name="20% - Accent6 4 2" xfId="74" xr:uid="{00000000-0005-0000-0000-000034000000}"/>
    <cellStyle name="20% - Accent6 4_US Consolidation Q2 2011" xfId="75" xr:uid="{00000000-0005-0000-0000-000035000000}"/>
    <cellStyle name="20% - Énfasis1" xfId="76" xr:uid="{00000000-0005-0000-0000-000036000000}"/>
    <cellStyle name="20% - Énfasis2" xfId="77" xr:uid="{00000000-0005-0000-0000-000037000000}"/>
    <cellStyle name="20% - Énfasis3" xfId="78" xr:uid="{00000000-0005-0000-0000-000038000000}"/>
    <cellStyle name="20% - Énfasis4" xfId="79" xr:uid="{00000000-0005-0000-0000-000039000000}"/>
    <cellStyle name="20% - Énfasis5" xfId="80" xr:uid="{00000000-0005-0000-0000-00003A000000}"/>
    <cellStyle name="20% - Énfasis6" xfId="81" xr:uid="{00000000-0005-0000-0000-00003B000000}"/>
    <cellStyle name="40% - Accent1 2" xfId="82" xr:uid="{00000000-0005-0000-0000-00003C000000}"/>
    <cellStyle name="40% - Accent1 2 2" xfId="83" xr:uid="{00000000-0005-0000-0000-00003D000000}"/>
    <cellStyle name="40% - Accent1 2_US Consolidation Q2 2011" xfId="84" xr:uid="{00000000-0005-0000-0000-00003E000000}"/>
    <cellStyle name="40% - Accent1 3" xfId="85" xr:uid="{00000000-0005-0000-0000-00003F000000}"/>
    <cellStyle name="40% - Accent1 3 2" xfId="86" xr:uid="{00000000-0005-0000-0000-000040000000}"/>
    <cellStyle name="40% - Accent1 3_US Consolidation Q2 2011" xfId="87" xr:uid="{00000000-0005-0000-0000-000041000000}"/>
    <cellStyle name="40% - Accent1 4" xfId="88" xr:uid="{00000000-0005-0000-0000-000042000000}"/>
    <cellStyle name="40% - Accent1 4 2" xfId="89" xr:uid="{00000000-0005-0000-0000-000043000000}"/>
    <cellStyle name="40% - Accent1 4_US Consolidation Q2 2011" xfId="90" xr:uid="{00000000-0005-0000-0000-000044000000}"/>
    <cellStyle name="40% - Accent2 2" xfId="91" xr:uid="{00000000-0005-0000-0000-000045000000}"/>
    <cellStyle name="40% - Accent2 2 2" xfId="92" xr:uid="{00000000-0005-0000-0000-000046000000}"/>
    <cellStyle name="40% - Accent2 2_US Consolidation Q2 2011" xfId="93" xr:uid="{00000000-0005-0000-0000-000047000000}"/>
    <cellStyle name="40% - Accent2 3" xfId="94" xr:uid="{00000000-0005-0000-0000-000048000000}"/>
    <cellStyle name="40% - Accent2 3 2" xfId="95" xr:uid="{00000000-0005-0000-0000-000049000000}"/>
    <cellStyle name="40% - Accent2 3_US Consolidation Q2 2011" xfId="96" xr:uid="{00000000-0005-0000-0000-00004A000000}"/>
    <cellStyle name="40% - Accent2 4" xfId="97" xr:uid="{00000000-0005-0000-0000-00004B000000}"/>
    <cellStyle name="40% - Accent2 4 2" xfId="98" xr:uid="{00000000-0005-0000-0000-00004C000000}"/>
    <cellStyle name="40% - Accent2 4_US Consolidation Q2 2011" xfId="99" xr:uid="{00000000-0005-0000-0000-00004D000000}"/>
    <cellStyle name="40% - Accent3 2" xfId="100" xr:uid="{00000000-0005-0000-0000-00004E000000}"/>
    <cellStyle name="40% - Accent3 2 2" xfId="101" xr:uid="{00000000-0005-0000-0000-00004F000000}"/>
    <cellStyle name="40% - Accent3 2_US Consolidation Q2 2011" xfId="102" xr:uid="{00000000-0005-0000-0000-000050000000}"/>
    <cellStyle name="40% - Accent3 3" xfId="103" xr:uid="{00000000-0005-0000-0000-000051000000}"/>
    <cellStyle name="40% - Accent3 3 2" xfId="104" xr:uid="{00000000-0005-0000-0000-000052000000}"/>
    <cellStyle name="40% - Accent3 3_US Consolidation Q2 2011" xfId="105" xr:uid="{00000000-0005-0000-0000-000053000000}"/>
    <cellStyle name="40% - Accent3 4" xfId="106" xr:uid="{00000000-0005-0000-0000-000054000000}"/>
    <cellStyle name="40% - Accent3 4 2" xfId="107" xr:uid="{00000000-0005-0000-0000-000055000000}"/>
    <cellStyle name="40% - Accent3 4_US Consolidation Q2 2011" xfId="108" xr:uid="{00000000-0005-0000-0000-000056000000}"/>
    <cellStyle name="40% - Accent4 2" xfId="109" xr:uid="{00000000-0005-0000-0000-000057000000}"/>
    <cellStyle name="40% - Accent4 2 2" xfId="110" xr:uid="{00000000-0005-0000-0000-000058000000}"/>
    <cellStyle name="40% - Accent4 2_US Consolidation Q2 2011" xfId="111" xr:uid="{00000000-0005-0000-0000-000059000000}"/>
    <cellStyle name="40% - Accent4 3" xfId="112" xr:uid="{00000000-0005-0000-0000-00005A000000}"/>
    <cellStyle name="40% - Accent4 3 2" xfId="113" xr:uid="{00000000-0005-0000-0000-00005B000000}"/>
    <cellStyle name="40% - Accent4 3_US Consolidation Q2 2011" xfId="114" xr:uid="{00000000-0005-0000-0000-00005C000000}"/>
    <cellStyle name="40% - Accent4 4" xfId="115" xr:uid="{00000000-0005-0000-0000-00005D000000}"/>
    <cellStyle name="40% - Accent4 4 2" xfId="116" xr:uid="{00000000-0005-0000-0000-00005E000000}"/>
    <cellStyle name="40% - Accent4 4_US Consolidation Q2 2011" xfId="117" xr:uid="{00000000-0005-0000-0000-00005F000000}"/>
    <cellStyle name="40% - Accent5 2" xfId="118" xr:uid="{00000000-0005-0000-0000-000060000000}"/>
    <cellStyle name="40% - Accent5 2 2" xfId="119" xr:uid="{00000000-0005-0000-0000-000061000000}"/>
    <cellStyle name="40% - Accent5 2_US Consolidation Q2 2011" xfId="120" xr:uid="{00000000-0005-0000-0000-000062000000}"/>
    <cellStyle name="40% - Accent5 3" xfId="121" xr:uid="{00000000-0005-0000-0000-000063000000}"/>
    <cellStyle name="40% - Accent5 3 2" xfId="122" xr:uid="{00000000-0005-0000-0000-000064000000}"/>
    <cellStyle name="40% - Accent5 3_US Consolidation Q2 2011" xfId="123" xr:uid="{00000000-0005-0000-0000-000065000000}"/>
    <cellStyle name="40% - Accent5 4" xfId="124" xr:uid="{00000000-0005-0000-0000-000066000000}"/>
    <cellStyle name="40% - Accent5 4 2" xfId="125" xr:uid="{00000000-0005-0000-0000-000067000000}"/>
    <cellStyle name="40% - Accent5 4_US Consolidation Q2 2011" xfId="126" xr:uid="{00000000-0005-0000-0000-000068000000}"/>
    <cellStyle name="40% - Accent6 2" xfId="127" xr:uid="{00000000-0005-0000-0000-000069000000}"/>
    <cellStyle name="40% - Accent6 2 2" xfId="128" xr:uid="{00000000-0005-0000-0000-00006A000000}"/>
    <cellStyle name="40% - Accent6 2_US Consolidation Q2 2011" xfId="129" xr:uid="{00000000-0005-0000-0000-00006B000000}"/>
    <cellStyle name="40% - Accent6 3" xfId="130" xr:uid="{00000000-0005-0000-0000-00006C000000}"/>
    <cellStyle name="40% - Accent6 3 2" xfId="131" xr:uid="{00000000-0005-0000-0000-00006D000000}"/>
    <cellStyle name="40% - Accent6 3_US Consolidation Q2 2011" xfId="132" xr:uid="{00000000-0005-0000-0000-00006E000000}"/>
    <cellStyle name="40% - Accent6 4" xfId="133" xr:uid="{00000000-0005-0000-0000-00006F000000}"/>
    <cellStyle name="40% - Accent6 4 2" xfId="134" xr:uid="{00000000-0005-0000-0000-000070000000}"/>
    <cellStyle name="40% - Accent6 4_US Consolidation Q2 2011" xfId="135" xr:uid="{00000000-0005-0000-0000-000071000000}"/>
    <cellStyle name="40% - Énfasis1" xfId="136" xr:uid="{00000000-0005-0000-0000-000072000000}"/>
    <cellStyle name="40% - Énfasis2" xfId="137" xr:uid="{00000000-0005-0000-0000-000073000000}"/>
    <cellStyle name="40% - Énfasis3" xfId="138" xr:uid="{00000000-0005-0000-0000-000074000000}"/>
    <cellStyle name="40% - Énfasis4" xfId="139" xr:uid="{00000000-0005-0000-0000-000075000000}"/>
    <cellStyle name="40% - Énfasis5" xfId="140" xr:uid="{00000000-0005-0000-0000-000076000000}"/>
    <cellStyle name="40% - Énfasis6" xfId="141" xr:uid="{00000000-0005-0000-0000-000077000000}"/>
    <cellStyle name="60% - Accent1 2" xfId="142" xr:uid="{00000000-0005-0000-0000-000078000000}"/>
    <cellStyle name="60% - Accent1 3" xfId="143" xr:uid="{00000000-0005-0000-0000-000079000000}"/>
    <cellStyle name="60% - Accent1 4" xfId="144" xr:uid="{00000000-0005-0000-0000-00007A000000}"/>
    <cellStyle name="60% - Accent2 2" xfId="145" xr:uid="{00000000-0005-0000-0000-00007B000000}"/>
    <cellStyle name="60% - Accent2 3" xfId="146" xr:uid="{00000000-0005-0000-0000-00007C000000}"/>
    <cellStyle name="60% - Accent2 4" xfId="147" xr:uid="{00000000-0005-0000-0000-00007D000000}"/>
    <cellStyle name="60% - Accent3 2" xfId="148" xr:uid="{00000000-0005-0000-0000-00007E000000}"/>
    <cellStyle name="60% - Accent3 3" xfId="149" xr:uid="{00000000-0005-0000-0000-00007F000000}"/>
    <cellStyle name="60% - Accent3 4" xfId="150" xr:uid="{00000000-0005-0000-0000-000080000000}"/>
    <cellStyle name="60% - Accent4 2" xfId="151" xr:uid="{00000000-0005-0000-0000-000081000000}"/>
    <cellStyle name="60% - Accent4 3" xfId="152" xr:uid="{00000000-0005-0000-0000-000082000000}"/>
    <cellStyle name="60% - Accent4 4" xfId="153" xr:uid="{00000000-0005-0000-0000-000083000000}"/>
    <cellStyle name="60% - Accent5 2" xfId="154" xr:uid="{00000000-0005-0000-0000-000084000000}"/>
    <cellStyle name="60% - Accent5 3" xfId="155" xr:uid="{00000000-0005-0000-0000-000085000000}"/>
    <cellStyle name="60% - Accent5 4" xfId="156" xr:uid="{00000000-0005-0000-0000-000086000000}"/>
    <cellStyle name="60% - Accent6 2" xfId="157" xr:uid="{00000000-0005-0000-0000-000087000000}"/>
    <cellStyle name="60% - Accent6 3" xfId="158" xr:uid="{00000000-0005-0000-0000-000088000000}"/>
    <cellStyle name="60% - Accent6 4" xfId="159" xr:uid="{00000000-0005-0000-0000-000089000000}"/>
    <cellStyle name="60% - Énfasis1" xfId="160" xr:uid="{00000000-0005-0000-0000-00008A000000}"/>
    <cellStyle name="60% - Énfasis2" xfId="161" xr:uid="{00000000-0005-0000-0000-00008B000000}"/>
    <cellStyle name="60% - Énfasis3" xfId="162" xr:uid="{00000000-0005-0000-0000-00008C000000}"/>
    <cellStyle name="60% - Énfasis4" xfId="163" xr:uid="{00000000-0005-0000-0000-00008D000000}"/>
    <cellStyle name="60% - Énfasis5" xfId="164" xr:uid="{00000000-0005-0000-0000-00008E000000}"/>
    <cellStyle name="60% - Énfasis6" xfId="165" xr:uid="{00000000-0005-0000-0000-00008F000000}"/>
    <cellStyle name="Accent1 2" xfId="166" xr:uid="{00000000-0005-0000-0000-000090000000}"/>
    <cellStyle name="Accent1 3" xfId="167" xr:uid="{00000000-0005-0000-0000-000091000000}"/>
    <cellStyle name="Accent1 4" xfId="168" xr:uid="{00000000-0005-0000-0000-000092000000}"/>
    <cellStyle name="Accent2 2" xfId="169" xr:uid="{00000000-0005-0000-0000-000093000000}"/>
    <cellStyle name="Accent2 3" xfId="170" xr:uid="{00000000-0005-0000-0000-000094000000}"/>
    <cellStyle name="Accent2 4" xfId="171" xr:uid="{00000000-0005-0000-0000-000095000000}"/>
    <cellStyle name="Accent3 2" xfId="172" xr:uid="{00000000-0005-0000-0000-000096000000}"/>
    <cellStyle name="Accent3 3" xfId="173" xr:uid="{00000000-0005-0000-0000-000097000000}"/>
    <cellStyle name="Accent3 4" xfId="174" xr:uid="{00000000-0005-0000-0000-000098000000}"/>
    <cellStyle name="Accent4 2" xfId="175" xr:uid="{00000000-0005-0000-0000-000099000000}"/>
    <cellStyle name="Accent4 3" xfId="176" xr:uid="{00000000-0005-0000-0000-00009A000000}"/>
    <cellStyle name="Accent4 4" xfId="177" xr:uid="{00000000-0005-0000-0000-00009B000000}"/>
    <cellStyle name="Accent5 2" xfId="178" xr:uid="{00000000-0005-0000-0000-00009C000000}"/>
    <cellStyle name="Accent5 3" xfId="179" xr:uid="{00000000-0005-0000-0000-00009D000000}"/>
    <cellStyle name="Accent5 4" xfId="180" xr:uid="{00000000-0005-0000-0000-00009E000000}"/>
    <cellStyle name="Accent6 2" xfId="181" xr:uid="{00000000-0005-0000-0000-0000A0000000}"/>
    <cellStyle name="Accent6 3" xfId="182" xr:uid="{00000000-0005-0000-0000-0000A1000000}"/>
    <cellStyle name="Accent6 4" xfId="183" xr:uid="{00000000-0005-0000-0000-0000A2000000}"/>
    <cellStyle name="Accounting w/$" xfId="184" xr:uid="{00000000-0005-0000-0000-0000A3000000}"/>
    <cellStyle name="Accounting w/$ Total" xfId="185" xr:uid="{00000000-0005-0000-0000-0000A4000000}"/>
    <cellStyle name="Accounting w/$ Total 2" xfId="186" xr:uid="{00000000-0005-0000-0000-0000A5000000}"/>
    <cellStyle name="Accounting w/o $" xfId="187" xr:uid="{00000000-0005-0000-0000-0000A6000000}"/>
    <cellStyle name="amount" xfId="1" xr:uid="{00000000-0005-0000-0000-0000A7000000}"/>
    <cellStyle name="amount 2" xfId="1639" xr:uid="{00000000-0005-0000-0000-0000A8000000}"/>
    <cellStyle name="amount 2 2" xfId="3518" xr:uid="{00000000-0005-0000-0000-0000A9000000}"/>
    <cellStyle name="args.style" xfId="188" xr:uid="{00000000-0005-0000-0000-0000AA000000}"/>
    <cellStyle name="Bad 2" xfId="189" xr:uid="{00000000-0005-0000-0000-0000AB000000}"/>
    <cellStyle name="Bad 3" xfId="190" xr:uid="{00000000-0005-0000-0000-0000AC000000}"/>
    <cellStyle name="Bad 4" xfId="191" xr:uid="{00000000-0005-0000-0000-0000AD000000}"/>
    <cellStyle name="Body" xfId="192" xr:uid="{00000000-0005-0000-0000-0000AE000000}"/>
    <cellStyle name="Body text" xfId="2" xr:uid="{00000000-0005-0000-0000-0000AF000000}"/>
    <cellStyle name="Buena" xfId="193" xr:uid="{00000000-0005-0000-0000-0000B0000000}"/>
    <cellStyle name="Calc Currency (0)" xfId="194" xr:uid="{00000000-0005-0000-0000-0000B1000000}"/>
    <cellStyle name="Calc Currency (2)" xfId="195" xr:uid="{00000000-0005-0000-0000-0000B2000000}"/>
    <cellStyle name="Calc Percent (0)" xfId="196" xr:uid="{00000000-0005-0000-0000-0000B3000000}"/>
    <cellStyle name="Calc Percent (1)" xfId="197" xr:uid="{00000000-0005-0000-0000-0000B4000000}"/>
    <cellStyle name="Calc Percent (2)" xfId="198" xr:uid="{00000000-0005-0000-0000-0000B5000000}"/>
    <cellStyle name="Calc Units (0)" xfId="199" xr:uid="{00000000-0005-0000-0000-0000B6000000}"/>
    <cellStyle name="Calc Units (1)" xfId="200" xr:uid="{00000000-0005-0000-0000-0000B7000000}"/>
    <cellStyle name="Calc Units (2)" xfId="201" xr:uid="{00000000-0005-0000-0000-0000B8000000}"/>
    <cellStyle name="Calculation 2" xfId="202" xr:uid="{00000000-0005-0000-0000-0000B9000000}"/>
    <cellStyle name="Calculation 2 2" xfId="203" xr:uid="{00000000-0005-0000-0000-0000BA000000}"/>
    <cellStyle name="Calculation 2 2 2" xfId="2561" xr:uid="{00000000-0005-0000-0000-0000BB000000}"/>
    <cellStyle name="Calculation 2 3" xfId="2560" xr:uid="{00000000-0005-0000-0000-0000BC000000}"/>
    <cellStyle name="Calculation 3" xfId="204" xr:uid="{00000000-0005-0000-0000-0000BD000000}"/>
    <cellStyle name="Calculation 3 2" xfId="205" xr:uid="{00000000-0005-0000-0000-0000BE000000}"/>
    <cellStyle name="Calculation 3 2 2" xfId="2563" xr:uid="{00000000-0005-0000-0000-0000BF000000}"/>
    <cellStyle name="Calculation 3 3" xfId="2562" xr:uid="{00000000-0005-0000-0000-0000C0000000}"/>
    <cellStyle name="Calculation 4" xfId="206" xr:uid="{00000000-0005-0000-0000-0000C1000000}"/>
    <cellStyle name="Calculation 4 2" xfId="207" xr:uid="{00000000-0005-0000-0000-0000C2000000}"/>
    <cellStyle name="Calculation 4 2 2" xfId="2565" xr:uid="{00000000-0005-0000-0000-0000C3000000}"/>
    <cellStyle name="Calculation 4 3" xfId="2564" xr:uid="{00000000-0005-0000-0000-0000C4000000}"/>
    <cellStyle name="Cálculo" xfId="208" xr:uid="{00000000-0005-0000-0000-0000C5000000}"/>
    <cellStyle name="Cálculo 2" xfId="209" xr:uid="{00000000-0005-0000-0000-0000C6000000}"/>
    <cellStyle name="Cálculo 2 2" xfId="2567" xr:uid="{00000000-0005-0000-0000-0000C7000000}"/>
    <cellStyle name="Cálculo 3" xfId="2566" xr:uid="{00000000-0005-0000-0000-0000C8000000}"/>
    <cellStyle name="Celda de comprobación" xfId="210" xr:uid="{00000000-0005-0000-0000-0000C9000000}"/>
    <cellStyle name="Celda vinculada" xfId="211" xr:uid="{00000000-0005-0000-0000-0000CA000000}"/>
    <cellStyle name="Check Cell 2" xfId="212" xr:uid="{00000000-0005-0000-0000-0000CB000000}"/>
    <cellStyle name="Check Cell 3" xfId="213" xr:uid="{00000000-0005-0000-0000-0000CC000000}"/>
    <cellStyle name="Check Cell 4" xfId="214" xr:uid="{00000000-0005-0000-0000-0000CD000000}"/>
    <cellStyle name="Comma" xfId="3" builtinId="3" customBuiltin="1"/>
    <cellStyle name="Comma [0] 10" xfId="215" xr:uid="{00000000-0005-0000-0000-0000CF000000}"/>
    <cellStyle name="Comma [0] 2" xfId="216" xr:uid="{00000000-0005-0000-0000-0000D0000000}"/>
    <cellStyle name="Comma [0] 2 10" xfId="217" xr:uid="{00000000-0005-0000-0000-0000D1000000}"/>
    <cellStyle name="Comma [0] 2 10 2" xfId="218" xr:uid="{00000000-0005-0000-0000-0000D2000000}"/>
    <cellStyle name="Comma [0] 2 11" xfId="219" xr:uid="{00000000-0005-0000-0000-0000D3000000}"/>
    <cellStyle name="Comma [0] 2 11 2" xfId="220" xr:uid="{00000000-0005-0000-0000-0000D4000000}"/>
    <cellStyle name="Comma [0] 2 12" xfId="221" xr:uid="{00000000-0005-0000-0000-0000D5000000}"/>
    <cellStyle name="Comma [0] 2 2" xfId="222" xr:uid="{00000000-0005-0000-0000-0000D6000000}"/>
    <cellStyle name="Comma [0] 2 2 2" xfId="223" xr:uid="{00000000-0005-0000-0000-0000D7000000}"/>
    <cellStyle name="Comma [0] 2 2 2 2" xfId="224" xr:uid="{00000000-0005-0000-0000-0000D8000000}"/>
    <cellStyle name="Comma [0] 2 2 3" xfId="225" xr:uid="{00000000-0005-0000-0000-0000D9000000}"/>
    <cellStyle name="Comma [0] 2 2_Sheet5" xfId="226" xr:uid="{00000000-0005-0000-0000-0000DA000000}"/>
    <cellStyle name="Comma [0] 2 3" xfId="227" xr:uid="{00000000-0005-0000-0000-0000DB000000}"/>
    <cellStyle name="Comma [0] 2 3 2" xfId="228" xr:uid="{00000000-0005-0000-0000-0000DC000000}"/>
    <cellStyle name="Comma [0] 2 4" xfId="229" xr:uid="{00000000-0005-0000-0000-0000DD000000}"/>
    <cellStyle name="Comma [0] 2 4 2" xfId="230" xr:uid="{00000000-0005-0000-0000-0000DE000000}"/>
    <cellStyle name="Comma [0] 2 5" xfId="231" xr:uid="{00000000-0005-0000-0000-0000DF000000}"/>
    <cellStyle name="Comma [0] 2 5 2" xfId="232" xr:uid="{00000000-0005-0000-0000-0000E0000000}"/>
    <cellStyle name="Comma [0] 2 6" xfId="233" xr:uid="{00000000-0005-0000-0000-0000E1000000}"/>
    <cellStyle name="Comma [0] 2 6 2" xfId="234" xr:uid="{00000000-0005-0000-0000-0000E2000000}"/>
    <cellStyle name="Comma [0] 2 7" xfId="235" xr:uid="{00000000-0005-0000-0000-0000E3000000}"/>
    <cellStyle name="Comma [0] 2 7 2" xfId="236" xr:uid="{00000000-0005-0000-0000-0000E4000000}"/>
    <cellStyle name="Comma [0] 2 8" xfId="237" xr:uid="{00000000-0005-0000-0000-0000E5000000}"/>
    <cellStyle name="Comma [0] 2 8 2" xfId="238" xr:uid="{00000000-0005-0000-0000-0000E6000000}"/>
    <cellStyle name="Comma [0] 2 9" xfId="239" xr:uid="{00000000-0005-0000-0000-0000E7000000}"/>
    <cellStyle name="Comma [0] 2 9 2" xfId="240" xr:uid="{00000000-0005-0000-0000-0000E8000000}"/>
    <cellStyle name="Comma [0] 2 9 2 2" xfId="241" xr:uid="{00000000-0005-0000-0000-0000E9000000}"/>
    <cellStyle name="Comma [0] 2 9 3" xfId="242" xr:uid="{00000000-0005-0000-0000-0000EA000000}"/>
    <cellStyle name="Comma [0] 2_Sheet5" xfId="243" xr:uid="{00000000-0005-0000-0000-0000EB000000}"/>
    <cellStyle name="Comma [0] 3" xfId="244" xr:uid="{00000000-0005-0000-0000-0000EC000000}"/>
    <cellStyle name="Comma [0] 4" xfId="245" xr:uid="{00000000-0005-0000-0000-0000ED000000}"/>
    <cellStyle name="Comma [0] 5" xfId="246" xr:uid="{00000000-0005-0000-0000-0000EE000000}"/>
    <cellStyle name="Comma [0] 6" xfId="247" xr:uid="{00000000-0005-0000-0000-0000EF000000}"/>
    <cellStyle name="Comma [0] 7" xfId="248" xr:uid="{00000000-0005-0000-0000-0000F0000000}"/>
    <cellStyle name="Comma [0] 8" xfId="249" xr:uid="{00000000-0005-0000-0000-0000F1000000}"/>
    <cellStyle name="Comma [0] 9" xfId="250" xr:uid="{00000000-0005-0000-0000-0000F2000000}"/>
    <cellStyle name="Comma [00]" xfId="251" xr:uid="{00000000-0005-0000-0000-0000F3000000}"/>
    <cellStyle name="Comma 10" xfId="252" xr:uid="{00000000-0005-0000-0000-0000F4000000}"/>
    <cellStyle name="Comma 10 2" xfId="253" xr:uid="{00000000-0005-0000-0000-0000F5000000}"/>
    <cellStyle name="Comma 10 3" xfId="254" xr:uid="{00000000-0005-0000-0000-0000F6000000}"/>
    <cellStyle name="Comma 10 4" xfId="255" xr:uid="{00000000-0005-0000-0000-0000F7000000}"/>
    <cellStyle name="Comma 10 5" xfId="256" xr:uid="{00000000-0005-0000-0000-0000F8000000}"/>
    <cellStyle name="Comma 10_Sheet5" xfId="257" xr:uid="{00000000-0005-0000-0000-0000F9000000}"/>
    <cellStyle name="Comma 11" xfId="258" xr:uid="{00000000-0005-0000-0000-0000FA000000}"/>
    <cellStyle name="Comma 11 2" xfId="259" xr:uid="{00000000-0005-0000-0000-0000FB000000}"/>
    <cellStyle name="Comma 11 3" xfId="260" xr:uid="{00000000-0005-0000-0000-0000FC000000}"/>
    <cellStyle name="Comma 12" xfId="261" xr:uid="{00000000-0005-0000-0000-0000FD000000}"/>
    <cellStyle name="Comma 12 2" xfId="262" xr:uid="{00000000-0005-0000-0000-0000FE000000}"/>
    <cellStyle name="Comma 13" xfId="263" xr:uid="{00000000-0005-0000-0000-0000FF000000}"/>
    <cellStyle name="Comma 13 2" xfId="264" xr:uid="{00000000-0005-0000-0000-000000010000}"/>
    <cellStyle name="Comma 14" xfId="265" xr:uid="{00000000-0005-0000-0000-000001010000}"/>
    <cellStyle name="Comma 14 2" xfId="266" xr:uid="{00000000-0005-0000-0000-000002010000}"/>
    <cellStyle name="Comma 15" xfId="267" xr:uid="{00000000-0005-0000-0000-000003010000}"/>
    <cellStyle name="Comma 15 2" xfId="268" xr:uid="{00000000-0005-0000-0000-000004010000}"/>
    <cellStyle name="Comma 15 2 2" xfId="269" xr:uid="{00000000-0005-0000-0000-000005010000}"/>
    <cellStyle name="Comma 15 2 2 2" xfId="270" xr:uid="{00000000-0005-0000-0000-000006010000}"/>
    <cellStyle name="Comma 15 2 2 2 2" xfId="1647" xr:uid="{00000000-0005-0000-0000-000007010000}"/>
    <cellStyle name="Comma 15 2 2 2 2 2" xfId="3525" xr:uid="{00000000-0005-0000-0000-000008010000}"/>
    <cellStyle name="Comma 15 2 2 2 2 2 2" xfId="7172" xr:uid="{00000000-0005-0000-0000-000009010000}"/>
    <cellStyle name="Comma 15 2 2 2 2 3" xfId="5349" xr:uid="{00000000-0005-0000-0000-00000A010000}"/>
    <cellStyle name="Comma 15 2 2 2 3" xfId="2570" xr:uid="{00000000-0005-0000-0000-00000B010000}"/>
    <cellStyle name="Comma 15 2 2 2 3 2" xfId="6261" xr:uid="{00000000-0005-0000-0000-00000C010000}"/>
    <cellStyle name="Comma 15 2 2 2 4" xfId="4437" xr:uid="{00000000-0005-0000-0000-00000D010000}"/>
    <cellStyle name="Comma 15 2 2 3" xfId="271" xr:uid="{00000000-0005-0000-0000-00000E010000}"/>
    <cellStyle name="Comma 15 2 2 3 2" xfId="1648" xr:uid="{00000000-0005-0000-0000-00000F010000}"/>
    <cellStyle name="Comma 15 2 2 3 2 2" xfId="3526" xr:uid="{00000000-0005-0000-0000-000010010000}"/>
    <cellStyle name="Comma 15 2 2 3 2 2 2" xfId="7173" xr:uid="{00000000-0005-0000-0000-000011010000}"/>
    <cellStyle name="Comma 15 2 2 3 2 3" xfId="5350" xr:uid="{00000000-0005-0000-0000-000012010000}"/>
    <cellStyle name="Comma 15 2 2 3 3" xfId="2571" xr:uid="{00000000-0005-0000-0000-000013010000}"/>
    <cellStyle name="Comma 15 2 2 3 3 2" xfId="6262" xr:uid="{00000000-0005-0000-0000-000014010000}"/>
    <cellStyle name="Comma 15 2 2 3 4" xfId="4438" xr:uid="{00000000-0005-0000-0000-000015010000}"/>
    <cellStyle name="Comma 15 2 2 4" xfId="1646" xr:uid="{00000000-0005-0000-0000-000016010000}"/>
    <cellStyle name="Comma 15 2 2 4 2" xfId="3524" xr:uid="{00000000-0005-0000-0000-000017010000}"/>
    <cellStyle name="Comma 15 2 2 4 2 2" xfId="7171" xr:uid="{00000000-0005-0000-0000-000018010000}"/>
    <cellStyle name="Comma 15 2 2 4 3" xfId="5348" xr:uid="{00000000-0005-0000-0000-000019010000}"/>
    <cellStyle name="Comma 15 2 2 5" xfId="2569" xr:uid="{00000000-0005-0000-0000-00001A010000}"/>
    <cellStyle name="Comma 15 2 2 5 2" xfId="6260" xr:uid="{00000000-0005-0000-0000-00001B010000}"/>
    <cellStyle name="Comma 15 2 2 6" xfId="4436" xr:uid="{00000000-0005-0000-0000-00001C010000}"/>
    <cellStyle name="Comma 15 2 3" xfId="272" xr:uid="{00000000-0005-0000-0000-00001D010000}"/>
    <cellStyle name="Comma 15 2 3 2" xfId="273" xr:uid="{00000000-0005-0000-0000-00001E010000}"/>
    <cellStyle name="Comma 15 2 3 2 2" xfId="1650" xr:uid="{00000000-0005-0000-0000-00001F010000}"/>
    <cellStyle name="Comma 15 2 3 2 2 2" xfId="3528" xr:uid="{00000000-0005-0000-0000-000020010000}"/>
    <cellStyle name="Comma 15 2 3 2 2 2 2" xfId="7175" xr:uid="{00000000-0005-0000-0000-000021010000}"/>
    <cellStyle name="Comma 15 2 3 2 2 3" xfId="5352" xr:uid="{00000000-0005-0000-0000-000022010000}"/>
    <cellStyle name="Comma 15 2 3 2 3" xfId="2573" xr:uid="{00000000-0005-0000-0000-000023010000}"/>
    <cellStyle name="Comma 15 2 3 2 3 2" xfId="6264" xr:uid="{00000000-0005-0000-0000-000024010000}"/>
    <cellStyle name="Comma 15 2 3 2 4" xfId="4440" xr:uid="{00000000-0005-0000-0000-000025010000}"/>
    <cellStyle name="Comma 15 2 3 3" xfId="274" xr:uid="{00000000-0005-0000-0000-000026010000}"/>
    <cellStyle name="Comma 15 2 3 3 2" xfId="1651" xr:uid="{00000000-0005-0000-0000-000027010000}"/>
    <cellStyle name="Comma 15 2 3 3 2 2" xfId="3529" xr:uid="{00000000-0005-0000-0000-000028010000}"/>
    <cellStyle name="Comma 15 2 3 3 2 2 2" xfId="7176" xr:uid="{00000000-0005-0000-0000-000029010000}"/>
    <cellStyle name="Comma 15 2 3 3 2 3" xfId="5353" xr:uid="{00000000-0005-0000-0000-00002A010000}"/>
    <cellStyle name="Comma 15 2 3 3 3" xfId="2574" xr:uid="{00000000-0005-0000-0000-00002B010000}"/>
    <cellStyle name="Comma 15 2 3 3 3 2" xfId="6265" xr:uid="{00000000-0005-0000-0000-00002C010000}"/>
    <cellStyle name="Comma 15 2 3 3 4" xfId="4441" xr:uid="{00000000-0005-0000-0000-00002D010000}"/>
    <cellStyle name="Comma 15 2 3 4" xfId="1649" xr:uid="{00000000-0005-0000-0000-00002E010000}"/>
    <cellStyle name="Comma 15 2 3 4 2" xfId="3527" xr:uid="{00000000-0005-0000-0000-00002F010000}"/>
    <cellStyle name="Comma 15 2 3 4 2 2" xfId="7174" xr:uid="{00000000-0005-0000-0000-000030010000}"/>
    <cellStyle name="Comma 15 2 3 4 3" xfId="5351" xr:uid="{00000000-0005-0000-0000-000031010000}"/>
    <cellStyle name="Comma 15 2 3 5" xfId="2572" xr:uid="{00000000-0005-0000-0000-000032010000}"/>
    <cellStyle name="Comma 15 2 3 5 2" xfId="6263" xr:uid="{00000000-0005-0000-0000-000033010000}"/>
    <cellStyle name="Comma 15 2 3 6" xfId="4439" xr:uid="{00000000-0005-0000-0000-000034010000}"/>
    <cellStyle name="Comma 15 2 4" xfId="275" xr:uid="{00000000-0005-0000-0000-000035010000}"/>
    <cellStyle name="Comma 15 2 4 2" xfId="1652" xr:uid="{00000000-0005-0000-0000-000036010000}"/>
    <cellStyle name="Comma 15 2 4 2 2" xfId="3530" xr:uid="{00000000-0005-0000-0000-000037010000}"/>
    <cellStyle name="Comma 15 2 4 2 2 2" xfId="7177" xr:uid="{00000000-0005-0000-0000-000038010000}"/>
    <cellStyle name="Comma 15 2 4 2 3" xfId="5354" xr:uid="{00000000-0005-0000-0000-000039010000}"/>
    <cellStyle name="Comma 15 2 4 3" xfId="2575" xr:uid="{00000000-0005-0000-0000-00003A010000}"/>
    <cellStyle name="Comma 15 2 4 3 2" xfId="6266" xr:uid="{00000000-0005-0000-0000-00003B010000}"/>
    <cellStyle name="Comma 15 2 4 4" xfId="4442" xr:uid="{00000000-0005-0000-0000-00003C010000}"/>
    <cellStyle name="Comma 15 2 5" xfId="276" xr:uid="{00000000-0005-0000-0000-00003D010000}"/>
    <cellStyle name="Comma 15 2 5 2" xfId="1653" xr:uid="{00000000-0005-0000-0000-00003E010000}"/>
    <cellStyle name="Comma 15 2 5 2 2" xfId="3531" xr:uid="{00000000-0005-0000-0000-00003F010000}"/>
    <cellStyle name="Comma 15 2 5 2 2 2" xfId="7178" xr:uid="{00000000-0005-0000-0000-000040010000}"/>
    <cellStyle name="Comma 15 2 5 2 3" xfId="5355" xr:uid="{00000000-0005-0000-0000-000041010000}"/>
    <cellStyle name="Comma 15 2 5 3" xfId="2576" xr:uid="{00000000-0005-0000-0000-000042010000}"/>
    <cellStyle name="Comma 15 2 5 3 2" xfId="6267" xr:uid="{00000000-0005-0000-0000-000043010000}"/>
    <cellStyle name="Comma 15 2 5 4" xfId="4443" xr:uid="{00000000-0005-0000-0000-000044010000}"/>
    <cellStyle name="Comma 15 2 6" xfId="1645" xr:uid="{00000000-0005-0000-0000-000045010000}"/>
    <cellStyle name="Comma 15 2 6 2" xfId="3523" xr:uid="{00000000-0005-0000-0000-000046010000}"/>
    <cellStyle name="Comma 15 2 6 2 2" xfId="7170" xr:uid="{00000000-0005-0000-0000-000047010000}"/>
    <cellStyle name="Comma 15 2 6 3" xfId="5347" xr:uid="{00000000-0005-0000-0000-000048010000}"/>
    <cellStyle name="Comma 15 2 7" xfId="2568" xr:uid="{00000000-0005-0000-0000-000049010000}"/>
    <cellStyle name="Comma 15 2 7 2" xfId="6259" xr:uid="{00000000-0005-0000-0000-00004A010000}"/>
    <cellStyle name="Comma 15 2 8" xfId="4435" xr:uid="{00000000-0005-0000-0000-00004B010000}"/>
    <cellStyle name="Comma 15 3" xfId="277" xr:uid="{00000000-0005-0000-0000-00004C010000}"/>
    <cellStyle name="Comma 16" xfId="278" xr:uid="{00000000-0005-0000-0000-00004D010000}"/>
    <cellStyle name="Comma 16 2" xfId="279" xr:uid="{00000000-0005-0000-0000-00004E010000}"/>
    <cellStyle name="Comma 17" xfId="280" xr:uid="{00000000-0005-0000-0000-00004F010000}"/>
    <cellStyle name="Comma 18" xfId="281" xr:uid="{00000000-0005-0000-0000-000050010000}"/>
    <cellStyle name="Comma 19" xfId="282" xr:uid="{00000000-0005-0000-0000-000051010000}"/>
    <cellStyle name="Comma 2" xfId="17" xr:uid="{00000000-0005-0000-0000-000052010000}"/>
    <cellStyle name="Comma 2 10" xfId="283" xr:uid="{00000000-0005-0000-0000-000053010000}"/>
    <cellStyle name="Comma 2 11" xfId="284" xr:uid="{00000000-0005-0000-0000-000054010000}"/>
    <cellStyle name="Comma 2 12" xfId="2553" xr:uid="{00000000-0005-0000-0000-000055010000}"/>
    <cellStyle name="Comma 2 13" xfId="1641" xr:uid="{00000000-0005-0000-0000-000056010000}"/>
    <cellStyle name="Comma 2 13 2" xfId="3519" xr:uid="{00000000-0005-0000-0000-000057010000}"/>
    <cellStyle name="Comma 2 13 2 2" xfId="7166" xr:uid="{00000000-0005-0000-0000-000058010000}"/>
    <cellStyle name="Comma 2 13 3" xfId="5343" xr:uid="{00000000-0005-0000-0000-000059010000}"/>
    <cellStyle name="Comma 2 13 4" xfId="8092" xr:uid="{00000000-0005-0000-0000-00005A010000}"/>
    <cellStyle name="Comma 2 14" xfId="2556" xr:uid="{00000000-0005-0000-0000-00005B010000}"/>
    <cellStyle name="Comma 2 14 2" xfId="6255" xr:uid="{00000000-0005-0000-0000-00005C010000}"/>
    <cellStyle name="Comma 2 15" xfId="4431" xr:uid="{00000000-0005-0000-0000-00005D010000}"/>
    <cellStyle name="Comma 2 16" xfId="8105" xr:uid="{B36E5473-B35B-44A0-BBBB-04A5281F6D2D}"/>
    <cellStyle name="Comma 2 2" xfId="19" xr:uid="{00000000-0005-0000-0000-00005E010000}"/>
    <cellStyle name="Comma 2 2 2" xfId="285" xr:uid="{00000000-0005-0000-0000-00005F010000}"/>
    <cellStyle name="Comma 2 2 3" xfId="286" xr:uid="{00000000-0005-0000-0000-000060010000}"/>
    <cellStyle name="Comma 2 2 4" xfId="287" xr:uid="{00000000-0005-0000-0000-000061010000}"/>
    <cellStyle name="Comma 2 3" xfId="288" xr:uid="{00000000-0005-0000-0000-000062010000}"/>
    <cellStyle name="Comma 2 3 2" xfId="289" xr:uid="{00000000-0005-0000-0000-000063010000}"/>
    <cellStyle name="Comma 2 3_Sheet5" xfId="290" xr:uid="{00000000-0005-0000-0000-000064010000}"/>
    <cellStyle name="Comma 2 4" xfId="291" xr:uid="{00000000-0005-0000-0000-000065010000}"/>
    <cellStyle name="Comma 2 4 2" xfId="292" xr:uid="{00000000-0005-0000-0000-000066010000}"/>
    <cellStyle name="Comma 2 4 2 2" xfId="293" xr:uid="{00000000-0005-0000-0000-000067010000}"/>
    <cellStyle name="Comma 2 4 3" xfId="294" xr:uid="{00000000-0005-0000-0000-000068010000}"/>
    <cellStyle name="Comma 2 4 3 2" xfId="295" xr:uid="{00000000-0005-0000-0000-000069010000}"/>
    <cellStyle name="Comma 2 4 4" xfId="296" xr:uid="{00000000-0005-0000-0000-00006A010000}"/>
    <cellStyle name="Comma 2 4_Sheet5" xfId="297" xr:uid="{00000000-0005-0000-0000-00006B010000}"/>
    <cellStyle name="Comma 2 5" xfId="298" xr:uid="{00000000-0005-0000-0000-00006C010000}"/>
    <cellStyle name="Comma 2 6" xfId="299" xr:uid="{00000000-0005-0000-0000-00006D010000}"/>
    <cellStyle name="Comma 2 7" xfId="300" xr:uid="{00000000-0005-0000-0000-00006E010000}"/>
    <cellStyle name="Comma 2 8" xfId="301" xr:uid="{00000000-0005-0000-0000-00006F010000}"/>
    <cellStyle name="Comma 2 9" xfId="302" xr:uid="{00000000-0005-0000-0000-000070010000}"/>
    <cellStyle name="Comma 2_Sheet5" xfId="303" xr:uid="{00000000-0005-0000-0000-000071010000}"/>
    <cellStyle name="Comma 20" xfId="304" xr:uid="{00000000-0005-0000-0000-000072010000}"/>
    <cellStyle name="Comma 21" xfId="305" xr:uid="{00000000-0005-0000-0000-000073010000}"/>
    <cellStyle name="Comma 22" xfId="306" xr:uid="{00000000-0005-0000-0000-000074010000}"/>
    <cellStyle name="Comma 23" xfId="307" xr:uid="{00000000-0005-0000-0000-000075010000}"/>
    <cellStyle name="Comma 24" xfId="308" xr:uid="{00000000-0005-0000-0000-000076010000}"/>
    <cellStyle name="Comma 25" xfId="309" xr:uid="{00000000-0005-0000-0000-000077010000}"/>
    <cellStyle name="Comma 25 2" xfId="310" xr:uid="{00000000-0005-0000-0000-000078010000}"/>
    <cellStyle name="Comma 26" xfId="311" xr:uid="{00000000-0005-0000-0000-000079010000}"/>
    <cellStyle name="Comma 26 2" xfId="312" xr:uid="{00000000-0005-0000-0000-00007A010000}"/>
    <cellStyle name="Comma 26 2 2" xfId="313" xr:uid="{00000000-0005-0000-0000-00007B010000}"/>
    <cellStyle name="Comma 26 2 2 2" xfId="1656" xr:uid="{00000000-0005-0000-0000-00007C010000}"/>
    <cellStyle name="Comma 26 2 2 2 2" xfId="3534" xr:uid="{00000000-0005-0000-0000-00007D010000}"/>
    <cellStyle name="Comma 26 2 2 2 2 2" xfId="7181" xr:uid="{00000000-0005-0000-0000-00007E010000}"/>
    <cellStyle name="Comma 26 2 2 2 3" xfId="5358" xr:uid="{00000000-0005-0000-0000-00007F010000}"/>
    <cellStyle name="Comma 26 2 2 3" xfId="2579" xr:uid="{00000000-0005-0000-0000-000080010000}"/>
    <cellStyle name="Comma 26 2 2 3 2" xfId="6270" xr:uid="{00000000-0005-0000-0000-000081010000}"/>
    <cellStyle name="Comma 26 2 2 4" xfId="4446" xr:uid="{00000000-0005-0000-0000-000082010000}"/>
    <cellStyle name="Comma 26 2 3" xfId="314" xr:uid="{00000000-0005-0000-0000-000083010000}"/>
    <cellStyle name="Comma 26 2 3 2" xfId="1657" xr:uid="{00000000-0005-0000-0000-000084010000}"/>
    <cellStyle name="Comma 26 2 3 2 2" xfId="3535" xr:uid="{00000000-0005-0000-0000-000085010000}"/>
    <cellStyle name="Comma 26 2 3 2 2 2" xfId="7182" xr:uid="{00000000-0005-0000-0000-000086010000}"/>
    <cellStyle name="Comma 26 2 3 2 3" xfId="5359" xr:uid="{00000000-0005-0000-0000-000087010000}"/>
    <cellStyle name="Comma 26 2 3 3" xfId="2580" xr:uid="{00000000-0005-0000-0000-000088010000}"/>
    <cellStyle name="Comma 26 2 3 3 2" xfId="6271" xr:uid="{00000000-0005-0000-0000-000089010000}"/>
    <cellStyle name="Comma 26 2 3 4" xfId="4447" xr:uid="{00000000-0005-0000-0000-00008A010000}"/>
    <cellStyle name="Comma 26 2 4" xfId="1655" xr:uid="{00000000-0005-0000-0000-00008B010000}"/>
    <cellStyle name="Comma 26 2 4 2" xfId="3533" xr:uid="{00000000-0005-0000-0000-00008C010000}"/>
    <cellStyle name="Comma 26 2 4 2 2" xfId="7180" xr:uid="{00000000-0005-0000-0000-00008D010000}"/>
    <cellStyle name="Comma 26 2 4 3" xfId="5357" xr:uid="{00000000-0005-0000-0000-00008E010000}"/>
    <cellStyle name="Comma 26 2 5" xfId="2578" xr:uid="{00000000-0005-0000-0000-00008F010000}"/>
    <cellStyle name="Comma 26 2 5 2" xfId="6269" xr:uid="{00000000-0005-0000-0000-000090010000}"/>
    <cellStyle name="Comma 26 2 6" xfId="4445" xr:uid="{00000000-0005-0000-0000-000091010000}"/>
    <cellStyle name="Comma 26 3" xfId="315" xr:uid="{00000000-0005-0000-0000-000092010000}"/>
    <cellStyle name="Comma 26 3 2" xfId="316" xr:uid="{00000000-0005-0000-0000-000093010000}"/>
    <cellStyle name="Comma 26 3 2 2" xfId="1659" xr:uid="{00000000-0005-0000-0000-000094010000}"/>
    <cellStyle name="Comma 26 3 2 2 2" xfId="3537" xr:uid="{00000000-0005-0000-0000-000095010000}"/>
    <cellStyle name="Comma 26 3 2 2 2 2" xfId="7184" xr:uid="{00000000-0005-0000-0000-000096010000}"/>
    <cellStyle name="Comma 26 3 2 2 3" xfId="5361" xr:uid="{00000000-0005-0000-0000-000097010000}"/>
    <cellStyle name="Comma 26 3 2 3" xfId="2582" xr:uid="{00000000-0005-0000-0000-000098010000}"/>
    <cellStyle name="Comma 26 3 2 3 2" xfId="6273" xr:uid="{00000000-0005-0000-0000-000099010000}"/>
    <cellStyle name="Comma 26 3 2 4" xfId="4449" xr:uid="{00000000-0005-0000-0000-00009A010000}"/>
    <cellStyle name="Comma 26 3 3" xfId="317" xr:uid="{00000000-0005-0000-0000-00009B010000}"/>
    <cellStyle name="Comma 26 3 3 2" xfId="1660" xr:uid="{00000000-0005-0000-0000-00009C010000}"/>
    <cellStyle name="Comma 26 3 3 2 2" xfId="3538" xr:uid="{00000000-0005-0000-0000-00009D010000}"/>
    <cellStyle name="Comma 26 3 3 2 2 2" xfId="7185" xr:uid="{00000000-0005-0000-0000-00009E010000}"/>
    <cellStyle name="Comma 26 3 3 2 3" xfId="5362" xr:uid="{00000000-0005-0000-0000-00009F010000}"/>
    <cellStyle name="Comma 26 3 3 3" xfId="2583" xr:uid="{00000000-0005-0000-0000-0000A0010000}"/>
    <cellStyle name="Comma 26 3 3 3 2" xfId="6274" xr:uid="{00000000-0005-0000-0000-0000A1010000}"/>
    <cellStyle name="Comma 26 3 3 4" xfId="4450" xr:uid="{00000000-0005-0000-0000-0000A2010000}"/>
    <cellStyle name="Comma 26 3 4" xfId="1658" xr:uid="{00000000-0005-0000-0000-0000A3010000}"/>
    <cellStyle name="Comma 26 3 4 2" xfId="3536" xr:uid="{00000000-0005-0000-0000-0000A4010000}"/>
    <cellStyle name="Comma 26 3 4 2 2" xfId="7183" xr:uid="{00000000-0005-0000-0000-0000A5010000}"/>
    <cellStyle name="Comma 26 3 4 3" xfId="5360" xr:uid="{00000000-0005-0000-0000-0000A6010000}"/>
    <cellStyle name="Comma 26 3 5" xfId="2581" xr:uid="{00000000-0005-0000-0000-0000A7010000}"/>
    <cellStyle name="Comma 26 3 5 2" xfId="6272" xr:uid="{00000000-0005-0000-0000-0000A8010000}"/>
    <cellStyle name="Comma 26 3 6" xfId="4448" xr:uid="{00000000-0005-0000-0000-0000A9010000}"/>
    <cellStyle name="Comma 26 4" xfId="318" xr:uid="{00000000-0005-0000-0000-0000AA010000}"/>
    <cellStyle name="Comma 26 4 2" xfId="1661" xr:uid="{00000000-0005-0000-0000-0000AB010000}"/>
    <cellStyle name="Comma 26 4 2 2" xfId="3539" xr:uid="{00000000-0005-0000-0000-0000AC010000}"/>
    <cellStyle name="Comma 26 4 2 2 2" xfId="7186" xr:uid="{00000000-0005-0000-0000-0000AD010000}"/>
    <cellStyle name="Comma 26 4 2 3" xfId="5363" xr:uid="{00000000-0005-0000-0000-0000AE010000}"/>
    <cellStyle name="Comma 26 4 3" xfId="2584" xr:uid="{00000000-0005-0000-0000-0000AF010000}"/>
    <cellStyle name="Comma 26 4 3 2" xfId="6275" xr:uid="{00000000-0005-0000-0000-0000B0010000}"/>
    <cellStyle name="Comma 26 4 4" xfId="4451" xr:uid="{00000000-0005-0000-0000-0000B1010000}"/>
    <cellStyle name="Comma 26 5" xfId="319" xr:uid="{00000000-0005-0000-0000-0000B2010000}"/>
    <cellStyle name="Comma 26 5 2" xfId="1662" xr:uid="{00000000-0005-0000-0000-0000B3010000}"/>
    <cellStyle name="Comma 26 5 2 2" xfId="3540" xr:uid="{00000000-0005-0000-0000-0000B4010000}"/>
    <cellStyle name="Comma 26 5 2 2 2" xfId="7187" xr:uid="{00000000-0005-0000-0000-0000B5010000}"/>
    <cellStyle name="Comma 26 5 2 3" xfId="5364" xr:uid="{00000000-0005-0000-0000-0000B6010000}"/>
    <cellStyle name="Comma 26 5 3" xfId="2585" xr:uid="{00000000-0005-0000-0000-0000B7010000}"/>
    <cellStyle name="Comma 26 5 3 2" xfId="6276" xr:uid="{00000000-0005-0000-0000-0000B8010000}"/>
    <cellStyle name="Comma 26 5 4" xfId="4452" xr:uid="{00000000-0005-0000-0000-0000B9010000}"/>
    <cellStyle name="Comma 26 6" xfId="1654" xr:uid="{00000000-0005-0000-0000-0000BA010000}"/>
    <cellStyle name="Comma 26 6 2" xfId="3532" xr:uid="{00000000-0005-0000-0000-0000BB010000}"/>
    <cellStyle name="Comma 26 6 2 2" xfId="7179" xr:uid="{00000000-0005-0000-0000-0000BC010000}"/>
    <cellStyle name="Comma 26 6 3" xfId="5356" xr:uid="{00000000-0005-0000-0000-0000BD010000}"/>
    <cellStyle name="Comma 26 7" xfId="2577" xr:uid="{00000000-0005-0000-0000-0000BE010000}"/>
    <cellStyle name="Comma 26 7 2" xfId="6268" xr:uid="{00000000-0005-0000-0000-0000BF010000}"/>
    <cellStyle name="Comma 26 8" xfId="4444" xr:uid="{00000000-0005-0000-0000-0000C0010000}"/>
    <cellStyle name="Comma 27" xfId="320" xr:uid="{00000000-0005-0000-0000-0000C1010000}"/>
    <cellStyle name="Comma 27 2" xfId="321" xr:uid="{00000000-0005-0000-0000-0000C2010000}"/>
    <cellStyle name="Comma 27 2 2" xfId="322" xr:uid="{00000000-0005-0000-0000-0000C3010000}"/>
    <cellStyle name="Comma 27 2 2 2" xfId="1665" xr:uid="{00000000-0005-0000-0000-0000C4010000}"/>
    <cellStyle name="Comma 27 2 2 2 2" xfId="3543" xr:uid="{00000000-0005-0000-0000-0000C5010000}"/>
    <cellStyle name="Comma 27 2 2 2 2 2" xfId="7190" xr:uid="{00000000-0005-0000-0000-0000C6010000}"/>
    <cellStyle name="Comma 27 2 2 2 3" xfId="5367" xr:uid="{00000000-0005-0000-0000-0000C7010000}"/>
    <cellStyle name="Comma 27 2 2 3" xfId="2588" xr:uid="{00000000-0005-0000-0000-0000C8010000}"/>
    <cellStyle name="Comma 27 2 2 3 2" xfId="6279" xr:uid="{00000000-0005-0000-0000-0000C9010000}"/>
    <cellStyle name="Comma 27 2 2 4" xfId="4455" xr:uid="{00000000-0005-0000-0000-0000CA010000}"/>
    <cellStyle name="Comma 27 2 3" xfId="323" xr:uid="{00000000-0005-0000-0000-0000CB010000}"/>
    <cellStyle name="Comma 27 2 3 2" xfId="1666" xr:uid="{00000000-0005-0000-0000-0000CC010000}"/>
    <cellStyle name="Comma 27 2 3 2 2" xfId="3544" xr:uid="{00000000-0005-0000-0000-0000CD010000}"/>
    <cellStyle name="Comma 27 2 3 2 2 2" xfId="7191" xr:uid="{00000000-0005-0000-0000-0000CE010000}"/>
    <cellStyle name="Comma 27 2 3 2 3" xfId="5368" xr:uid="{00000000-0005-0000-0000-0000CF010000}"/>
    <cellStyle name="Comma 27 2 3 3" xfId="2589" xr:uid="{00000000-0005-0000-0000-0000D0010000}"/>
    <cellStyle name="Comma 27 2 3 3 2" xfId="6280" xr:uid="{00000000-0005-0000-0000-0000D1010000}"/>
    <cellStyle name="Comma 27 2 3 4" xfId="4456" xr:uid="{00000000-0005-0000-0000-0000D2010000}"/>
    <cellStyle name="Comma 27 2 4" xfId="1664" xr:uid="{00000000-0005-0000-0000-0000D3010000}"/>
    <cellStyle name="Comma 27 2 4 2" xfId="3542" xr:uid="{00000000-0005-0000-0000-0000D4010000}"/>
    <cellStyle name="Comma 27 2 4 2 2" xfId="7189" xr:uid="{00000000-0005-0000-0000-0000D5010000}"/>
    <cellStyle name="Comma 27 2 4 3" xfId="5366" xr:uid="{00000000-0005-0000-0000-0000D6010000}"/>
    <cellStyle name="Comma 27 2 5" xfId="2587" xr:uid="{00000000-0005-0000-0000-0000D7010000}"/>
    <cellStyle name="Comma 27 2 5 2" xfId="6278" xr:uid="{00000000-0005-0000-0000-0000D8010000}"/>
    <cellStyle name="Comma 27 2 6" xfId="4454" xr:uid="{00000000-0005-0000-0000-0000D9010000}"/>
    <cellStyle name="Comma 27 3" xfId="324" xr:uid="{00000000-0005-0000-0000-0000DA010000}"/>
    <cellStyle name="Comma 27 3 2" xfId="325" xr:uid="{00000000-0005-0000-0000-0000DB010000}"/>
    <cellStyle name="Comma 27 3 2 2" xfId="1668" xr:uid="{00000000-0005-0000-0000-0000DC010000}"/>
    <cellStyle name="Comma 27 3 2 2 2" xfId="3546" xr:uid="{00000000-0005-0000-0000-0000DD010000}"/>
    <cellStyle name="Comma 27 3 2 2 2 2" xfId="7193" xr:uid="{00000000-0005-0000-0000-0000DE010000}"/>
    <cellStyle name="Comma 27 3 2 2 3" xfId="5370" xr:uid="{00000000-0005-0000-0000-0000DF010000}"/>
    <cellStyle name="Comma 27 3 2 3" xfId="2591" xr:uid="{00000000-0005-0000-0000-0000E0010000}"/>
    <cellStyle name="Comma 27 3 2 3 2" xfId="6282" xr:uid="{00000000-0005-0000-0000-0000E1010000}"/>
    <cellStyle name="Comma 27 3 2 4" xfId="4458" xr:uid="{00000000-0005-0000-0000-0000E2010000}"/>
    <cellStyle name="Comma 27 3 3" xfId="326" xr:uid="{00000000-0005-0000-0000-0000E3010000}"/>
    <cellStyle name="Comma 27 3 3 2" xfId="1669" xr:uid="{00000000-0005-0000-0000-0000E4010000}"/>
    <cellStyle name="Comma 27 3 3 2 2" xfId="3547" xr:uid="{00000000-0005-0000-0000-0000E5010000}"/>
    <cellStyle name="Comma 27 3 3 2 2 2" xfId="7194" xr:uid="{00000000-0005-0000-0000-0000E6010000}"/>
    <cellStyle name="Comma 27 3 3 2 3" xfId="5371" xr:uid="{00000000-0005-0000-0000-0000E7010000}"/>
    <cellStyle name="Comma 27 3 3 3" xfId="2592" xr:uid="{00000000-0005-0000-0000-0000E8010000}"/>
    <cellStyle name="Comma 27 3 3 3 2" xfId="6283" xr:uid="{00000000-0005-0000-0000-0000E9010000}"/>
    <cellStyle name="Comma 27 3 3 4" xfId="4459" xr:uid="{00000000-0005-0000-0000-0000EA010000}"/>
    <cellStyle name="Comma 27 3 4" xfId="1667" xr:uid="{00000000-0005-0000-0000-0000EB010000}"/>
    <cellStyle name="Comma 27 3 4 2" xfId="3545" xr:uid="{00000000-0005-0000-0000-0000EC010000}"/>
    <cellStyle name="Comma 27 3 4 2 2" xfId="7192" xr:uid="{00000000-0005-0000-0000-0000ED010000}"/>
    <cellStyle name="Comma 27 3 4 3" xfId="5369" xr:uid="{00000000-0005-0000-0000-0000EE010000}"/>
    <cellStyle name="Comma 27 3 5" xfId="2590" xr:uid="{00000000-0005-0000-0000-0000EF010000}"/>
    <cellStyle name="Comma 27 3 5 2" xfId="6281" xr:uid="{00000000-0005-0000-0000-0000F0010000}"/>
    <cellStyle name="Comma 27 3 6" xfId="4457" xr:uid="{00000000-0005-0000-0000-0000F1010000}"/>
    <cellStyle name="Comma 27 4" xfId="327" xr:uid="{00000000-0005-0000-0000-0000F2010000}"/>
    <cellStyle name="Comma 27 4 2" xfId="1670" xr:uid="{00000000-0005-0000-0000-0000F3010000}"/>
    <cellStyle name="Comma 27 4 2 2" xfId="3548" xr:uid="{00000000-0005-0000-0000-0000F4010000}"/>
    <cellStyle name="Comma 27 4 2 2 2" xfId="7195" xr:uid="{00000000-0005-0000-0000-0000F5010000}"/>
    <cellStyle name="Comma 27 4 2 3" xfId="5372" xr:uid="{00000000-0005-0000-0000-0000F6010000}"/>
    <cellStyle name="Comma 27 4 3" xfId="2593" xr:uid="{00000000-0005-0000-0000-0000F7010000}"/>
    <cellStyle name="Comma 27 4 3 2" xfId="6284" xr:uid="{00000000-0005-0000-0000-0000F8010000}"/>
    <cellStyle name="Comma 27 4 4" xfId="4460" xr:uid="{00000000-0005-0000-0000-0000F9010000}"/>
    <cellStyle name="Comma 27 5" xfId="328" xr:uid="{00000000-0005-0000-0000-0000FA010000}"/>
    <cellStyle name="Comma 27 5 2" xfId="1671" xr:uid="{00000000-0005-0000-0000-0000FB010000}"/>
    <cellStyle name="Comma 27 5 2 2" xfId="3549" xr:uid="{00000000-0005-0000-0000-0000FC010000}"/>
    <cellStyle name="Comma 27 5 2 2 2" xfId="7196" xr:uid="{00000000-0005-0000-0000-0000FD010000}"/>
    <cellStyle name="Comma 27 5 2 3" xfId="5373" xr:uid="{00000000-0005-0000-0000-0000FE010000}"/>
    <cellStyle name="Comma 27 5 3" xfId="2594" xr:uid="{00000000-0005-0000-0000-0000FF010000}"/>
    <cellStyle name="Comma 27 5 3 2" xfId="6285" xr:uid="{00000000-0005-0000-0000-000000020000}"/>
    <cellStyle name="Comma 27 5 4" xfId="4461" xr:uid="{00000000-0005-0000-0000-000001020000}"/>
    <cellStyle name="Comma 27 6" xfId="1663" xr:uid="{00000000-0005-0000-0000-000002020000}"/>
    <cellStyle name="Comma 27 6 2" xfId="3541" xr:uid="{00000000-0005-0000-0000-000003020000}"/>
    <cellStyle name="Comma 27 6 2 2" xfId="7188" xr:uid="{00000000-0005-0000-0000-000004020000}"/>
    <cellStyle name="Comma 27 6 3" xfId="5365" xr:uid="{00000000-0005-0000-0000-000005020000}"/>
    <cellStyle name="Comma 27 7" xfId="2586" xr:uid="{00000000-0005-0000-0000-000006020000}"/>
    <cellStyle name="Comma 27 7 2" xfId="6277" xr:uid="{00000000-0005-0000-0000-000007020000}"/>
    <cellStyle name="Comma 27 8" xfId="4453" xr:uid="{00000000-0005-0000-0000-000008020000}"/>
    <cellStyle name="Comma 28" xfId="329" xr:uid="{00000000-0005-0000-0000-000009020000}"/>
    <cellStyle name="Comma 29" xfId="330" xr:uid="{00000000-0005-0000-0000-00000A020000}"/>
    <cellStyle name="Comma 3" xfId="331" xr:uid="{00000000-0005-0000-0000-00000B020000}"/>
    <cellStyle name="Comma 3 10" xfId="8109" xr:uid="{CC1770B9-84A4-4A02-A2A0-A5C0B47EB6D6}"/>
    <cellStyle name="Comma 3 2" xfId="332" xr:uid="{00000000-0005-0000-0000-00000C020000}"/>
    <cellStyle name="Comma 3 2 2" xfId="333" xr:uid="{00000000-0005-0000-0000-00000D020000}"/>
    <cellStyle name="Comma 3 2 2 2" xfId="334" xr:uid="{00000000-0005-0000-0000-00000E020000}"/>
    <cellStyle name="Comma 3 2 3" xfId="335" xr:uid="{00000000-0005-0000-0000-00000F020000}"/>
    <cellStyle name="Comma 3 2 3 2" xfId="336" xr:uid="{00000000-0005-0000-0000-000010020000}"/>
    <cellStyle name="Comma 3 2 4" xfId="337" xr:uid="{00000000-0005-0000-0000-000011020000}"/>
    <cellStyle name="Comma 3 2 4 2" xfId="338" xr:uid="{00000000-0005-0000-0000-000012020000}"/>
    <cellStyle name="Comma 3 2 4 2 2" xfId="339" xr:uid="{00000000-0005-0000-0000-000013020000}"/>
    <cellStyle name="Comma 3 2 4 2 2 2" xfId="1674" xr:uid="{00000000-0005-0000-0000-000014020000}"/>
    <cellStyle name="Comma 3 2 4 2 2 2 2" xfId="3552" xr:uid="{00000000-0005-0000-0000-000015020000}"/>
    <cellStyle name="Comma 3 2 4 2 2 2 2 2" xfId="7199" xr:uid="{00000000-0005-0000-0000-000016020000}"/>
    <cellStyle name="Comma 3 2 4 2 2 2 3" xfId="5376" xr:uid="{00000000-0005-0000-0000-000017020000}"/>
    <cellStyle name="Comma 3 2 4 2 2 3" xfId="2597" xr:uid="{00000000-0005-0000-0000-000018020000}"/>
    <cellStyle name="Comma 3 2 4 2 2 3 2" xfId="6288" xr:uid="{00000000-0005-0000-0000-000019020000}"/>
    <cellStyle name="Comma 3 2 4 2 2 4" xfId="4464" xr:uid="{00000000-0005-0000-0000-00001A020000}"/>
    <cellStyle name="Comma 3 2 4 2 3" xfId="340" xr:uid="{00000000-0005-0000-0000-00001B020000}"/>
    <cellStyle name="Comma 3 2 4 2 3 2" xfId="1675" xr:uid="{00000000-0005-0000-0000-00001C020000}"/>
    <cellStyle name="Comma 3 2 4 2 3 2 2" xfId="3553" xr:uid="{00000000-0005-0000-0000-00001D020000}"/>
    <cellStyle name="Comma 3 2 4 2 3 2 2 2" xfId="7200" xr:uid="{00000000-0005-0000-0000-00001E020000}"/>
    <cellStyle name="Comma 3 2 4 2 3 2 3" xfId="5377" xr:uid="{00000000-0005-0000-0000-00001F020000}"/>
    <cellStyle name="Comma 3 2 4 2 3 3" xfId="2598" xr:uid="{00000000-0005-0000-0000-000020020000}"/>
    <cellStyle name="Comma 3 2 4 2 3 3 2" xfId="6289" xr:uid="{00000000-0005-0000-0000-000021020000}"/>
    <cellStyle name="Comma 3 2 4 2 3 4" xfId="4465" xr:uid="{00000000-0005-0000-0000-000022020000}"/>
    <cellStyle name="Comma 3 2 4 2 4" xfId="1673" xr:uid="{00000000-0005-0000-0000-000023020000}"/>
    <cellStyle name="Comma 3 2 4 2 4 2" xfId="3551" xr:uid="{00000000-0005-0000-0000-000024020000}"/>
    <cellStyle name="Comma 3 2 4 2 4 2 2" xfId="7198" xr:uid="{00000000-0005-0000-0000-000025020000}"/>
    <cellStyle name="Comma 3 2 4 2 4 3" xfId="5375" xr:uid="{00000000-0005-0000-0000-000026020000}"/>
    <cellStyle name="Comma 3 2 4 2 5" xfId="2596" xr:uid="{00000000-0005-0000-0000-000027020000}"/>
    <cellStyle name="Comma 3 2 4 2 5 2" xfId="6287" xr:uid="{00000000-0005-0000-0000-000028020000}"/>
    <cellStyle name="Comma 3 2 4 2 6" xfId="4463" xr:uid="{00000000-0005-0000-0000-000029020000}"/>
    <cellStyle name="Comma 3 2 4 3" xfId="341" xr:uid="{00000000-0005-0000-0000-00002A020000}"/>
    <cellStyle name="Comma 3 2 4 3 2" xfId="342" xr:uid="{00000000-0005-0000-0000-00002B020000}"/>
    <cellStyle name="Comma 3 2 4 3 2 2" xfId="1677" xr:uid="{00000000-0005-0000-0000-00002C020000}"/>
    <cellStyle name="Comma 3 2 4 3 2 2 2" xfId="3555" xr:uid="{00000000-0005-0000-0000-00002D020000}"/>
    <cellStyle name="Comma 3 2 4 3 2 2 2 2" xfId="7202" xr:uid="{00000000-0005-0000-0000-00002E020000}"/>
    <cellStyle name="Comma 3 2 4 3 2 2 3" xfId="5379" xr:uid="{00000000-0005-0000-0000-00002F020000}"/>
    <cellStyle name="Comma 3 2 4 3 2 3" xfId="2600" xr:uid="{00000000-0005-0000-0000-000030020000}"/>
    <cellStyle name="Comma 3 2 4 3 2 3 2" xfId="6291" xr:uid="{00000000-0005-0000-0000-000031020000}"/>
    <cellStyle name="Comma 3 2 4 3 2 4" xfId="4467" xr:uid="{00000000-0005-0000-0000-000032020000}"/>
    <cellStyle name="Comma 3 2 4 3 3" xfId="343" xr:uid="{00000000-0005-0000-0000-000033020000}"/>
    <cellStyle name="Comma 3 2 4 3 3 2" xfId="1678" xr:uid="{00000000-0005-0000-0000-000034020000}"/>
    <cellStyle name="Comma 3 2 4 3 3 2 2" xfId="3556" xr:uid="{00000000-0005-0000-0000-000035020000}"/>
    <cellStyle name="Comma 3 2 4 3 3 2 2 2" xfId="7203" xr:uid="{00000000-0005-0000-0000-000036020000}"/>
    <cellStyle name="Comma 3 2 4 3 3 2 3" xfId="5380" xr:uid="{00000000-0005-0000-0000-000037020000}"/>
    <cellStyle name="Comma 3 2 4 3 3 3" xfId="2601" xr:uid="{00000000-0005-0000-0000-000038020000}"/>
    <cellStyle name="Comma 3 2 4 3 3 3 2" xfId="6292" xr:uid="{00000000-0005-0000-0000-000039020000}"/>
    <cellStyle name="Comma 3 2 4 3 3 4" xfId="4468" xr:uid="{00000000-0005-0000-0000-00003A020000}"/>
    <cellStyle name="Comma 3 2 4 3 4" xfId="1676" xr:uid="{00000000-0005-0000-0000-00003B020000}"/>
    <cellStyle name="Comma 3 2 4 3 4 2" xfId="3554" xr:uid="{00000000-0005-0000-0000-00003C020000}"/>
    <cellStyle name="Comma 3 2 4 3 4 2 2" xfId="7201" xr:uid="{00000000-0005-0000-0000-00003D020000}"/>
    <cellStyle name="Comma 3 2 4 3 4 3" xfId="5378" xr:uid="{00000000-0005-0000-0000-00003E020000}"/>
    <cellStyle name="Comma 3 2 4 3 5" xfId="2599" xr:uid="{00000000-0005-0000-0000-00003F020000}"/>
    <cellStyle name="Comma 3 2 4 3 5 2" xfId="6290" xr:uid="{00000000-0005-0000-0000-000040020000}"/>
    <cellStyle name="Comma 3 2 4 3 6" xfId="4466" xr:uid="{00000000-0005-0000-0000-000041020000}"/>
    <cellStyle name="Comma 3 2 4 4" xfId="344" xr:uid="{00000000-0005-0000-0000-000042020000}"/>
    <cellStyle name="Comma 3 2 4 4 2" xfId="1679" xr:uid="{00000000-0005-0000-0000-000043020000}"/>
    <cellStyle name="Comma 3 2 4 4 2 2" xfId="3557" xr:uid="{00000000-0005-0000-0000-000044020000}"/>
    <cellStyle name="Comma 3 2 4 4 2 2 2" xfId="7204" xr:uid="{00000000-0005-0000-0000-000045020000}"/>
    <cellStyle name="Comma 3 2 4 4 2 3" xfId="5381" xr:uid="{00000000-0005-0000-0000-000046020000}"/>
    <cellStyle name="Comma 3 2 4 4 3" xfId="2602" xr:uid="{00000000-0005-0000-0000-000047020000}"/>
    <cellStyle name="Comma 3 2 4 4 3 2" xfId="6293" xr:uid="{00000000-0005-0000-0000-000048020000}"/>
    <cellStyle name="Comma 3 2 4 4 4" xfId="4469" xr:uid="{00000000-0005-0000-0000-000049020000}"/>
    <cellStyle name="Comma 3 2 4 5" xfId="345" xr:uid="{00000000-0005-0000-0000-00004A020000}"/>
    <cellStyle name="Comma 3 2 4 5 2" xfId="1680" xr:uid="{00000000-0005-0000-0000-00004B020000}"/>
    <cellStyle name="Comma 3 2 4 5 2 2" xfId="3558" xr:uid="{00000000-0005-0000-0000-00004C020000}"/>
    <cellStyle name="Comma 3 2 4 5 2 2 2" xfId="7205" xr:uid="{00000000-0005-0000-0000-00004D020000}"/>
    <cellStyle name="Comma 3 2 4 5 2 3" xfId="5382" xr:uid="{00000000-0005-0000-0000-00004E020000}"/>
    <cellStyle name="Comma 3 2 4 5 3" xfId="2603" xr:uid="{00000000-0005-0000-0000-00004F020000}"/>
    <cellStyle name="Comma 3 2 4 5 3 2" xfId="6294" xr:uid="{00000000-0005-0000-0000-000050020000}"/>
    <cellStyle name="Comma 3 2 4 5 4" xfId="4470" xr:uid="{00000000-0005-0000-0000-000051020000}"/>
    <cellStyle name="Comma 3 2 4 6" xfId="1672" xr:uid="{00000000-0005-0000-0000-000052020000}"/>
    <cellStyle name="Comma 3 2 4 6 2" xfId="3550" xr:uid="{00000000-0005-0000-0000-000053020000}"/>
    <cellStyle name="Comma 3 2 4 6 2 2" xfId="7197" xr:uid="{00000000-0005-0000-0000-000054020000}"/>
    <cellStyle name="Comma 3 2 4 6 3" xfId="5374" xr:uid="{00000000-0005-0000-0000-000055020000}"/>
    <cellStyle name="Comma 3 2 4 7" xfId="2595" xr:uid="{00000000-0005-0000-0000-000056020000}"/>
    <cellStyle name="Comma 3 2 4 7 2" xfId="6286" xr:uid="{00000000-0005-0000-0000-000057020000}"/>
    <cellStyle name="Comma 3 2 4 8" xfId="4462" xr:uid="{00000000-0005-0000-0000-000058020000}"/>
    <cellStyle name="Comma 3 3" xfId="346" xr:uid="{00000000-0005-0000-0000-000059020000}"/>
    <cellStyle name="Comma 3 3 2" xfId="347" xr:uid="{00000000-0005-0000-0000-00005A020000}"/>
    <cellStyle name="Comma 3 4" xfId="348" xr:uid="{00000000-0005-0000-0000-00005B020000}"/>
    <cellStyle name="Comma 3 4 2" xfId="349" xr:uid="{00000000-0005-0000-0000-00005C020000}"/>
    <cellStyle name="Comma 3 5" xfId="350" xr:uid="{00000000-0005-0000-0000-00005D020000}"/>
    <cellStyle name="Comma 3 5 2" xfId="351" xr:uid="{00000000-0005-0000-0000-00005E020000}"/>
    <cellStyle name="Comma 3 5 3" xfId="352" xr:uid="{00000000-0005-0000-0000-00005F020000}"/>
    <cellStyle name="Comma 3 6" xfId="353" xr:uid="{00000000-0005-0000-0000-000060020000}"/>
    <cellStyle name="Comma 3 7" xfId="354" xr:uid="{00000000-0005-0000-0000-000061020000}"/>
    <cellStyle name="Comma 3 8" xfId="355" xr:uid="{00000000-0005-0000-0000-000062020000}"/>
    <cellStyle name="Comma 3 9" xfId="356" xr:uid="{00000000-0005-0000-0000-000063020000}"/>
    <cellStyle name="Comma 30" xfId="357" xr:uid="{00000000-0005-0000-0000-000064020000}"/>
    <cellStyle name="Comma 30 2" xfId="358" xr:uid="{00000000-0005-0000-0000-000065020000}"/>
    <cellStyle name="Comma 30 2 2" xfId="1682" xr:uid="{00000000-0005-0000-0000-000066020000}"/>
    <cellStyle name="Comma 30 2 2 2" xfId="3560" xr:uid="{00000000-0005-0000-0000-000067020000}"/>
    <cellStyle name="Comma 30 2 2 2 2" xfId="7207" xr:uid="{00000000-0005-0000-0000-000068020000}"/>
    <cellStyle name="Comma 30 2 2 3" xfId="5384" xr:uid="{00000000-0005-0000-0000-000069020000}"/>
    <cellStyle name="Comma 30 2 3" xfId="2605" xr:uid="{00000000-0005-0000-0000-00006A020000}"/>
    <cellStyle name="Comma 30 2 3 2" xfId="6296" xr:uid="{00000000-0005-0000-0000-00006B020000}"/>
    <cellStyle name="Comma 30 2 4" xfId="4472" xr:uid="{00000000-0005-0000-0000-00006C020000}"/>
    <cellStyle name="Comma 30 3" xfId="359" xr:uid="{00000000-0005-0000-0000-00006D020000}"/>
    <cellStyle name="Comma 30 4" xfId="1681" xr:uid="{00000000-0005-0000-0000-00006E020000}"/>
    <cellStyle name="Comma 30 4 2" xfId="3559" xr:uid="{00000000-0005-0000-0000-00006F020000}"/>
    <cellStyle name="Comma 30 4 2 2" xfId="7206" xr:uid="{00000000-0005-0000-0000-000070020000}"/>
    <cellStyle name="Comma 30 4 3" xfId="5383" xr:uid="{00000000-0005-0000-0000-000071020000}"/>
    <cellStyle name="Comma 30 5" xfId="2604" xr:uid="{00000000-0005-0000-0000-000072020000}"/>
    <cellStyle name="Comma 30 5 2" xfId="6295" xr:uid="{00000000-0005-0000-0000-000073020000}"/>
    <cellStyle name="Comma 30 6" xfId="4471" xr:uid="{00000000-0005-0000-0000-000074020000}"/>
    <cellStyle name="Comma 31" xfId="360" xr:uid="{00000000-0005-0000-0000-000075020000}"/>
    <cellStyle name="Comma 32" xfId="361" xr:uid="{00000000-0005-0000-0000-000076020000}"/>
    <cellStyle name="Comma 33" xfId="362" xr:uid="{00000000-0005-0000-0000-000077020000}"/>
    <cellStyle name="Comma 34" xfId="363" xr:uid="{00000000-0005-0000-0000-000078020000}"/>
    <cellStyle name="Comma 35" xfId="364" xr:uid="{00000000-0005-0000-0000-000079020000}"/>
    <cellStyle name="Comma 36" xfId="365" xr:uid="{00000000-0005-0000-0000-00007A020000}"/>
    <cellStyle name="Comma 37" xfId="366" xr:uid="{00000000-0005-0000-0000-00007B020000}"/>
    <cellStyle name="Comma 37 2" xfId="1683" xr:uid="{00000000-0005-0000-0000-00007C020000}"/>
    <cellStyle name="Comma 37 2 2" xfId="3561" xr:uid="{00000000-0005-0000-0000-00007D020000}"/>
    <cellStyle name="Comma 37 2 2 2" xfId="7208" xr:uid="{00000000-0005-0000-0000-00007E020000}"/>
    <cellStyle name="Comma 37 2 3" xfId="5385" xr:uid="{00000000-0005-0000-0000-00007F020000}"/>
    <cellStyle name="Comma 37 3" xfId="2606" xr:uid="{00000000-0005-0000-0000-000080020000}"/>
    <cellStyle name="Comma 37 3 2" xfId="6297" xr:uid="{00000000-0005-0000-0000-000081020000}"/>
    <cellStyle name="Comma 37 4" xfId="4473" xr:uid="{00000000-0005-0000-0000-000082020000}"/>
    <cellStyle name="Comma 38" xfId="367" xr:uid="{00000000-0005-0000-0000-000083020000}"/>
    <cellStyle name="Comma 38 2" xfId="1684" xr:uid="{00000000-0005-0000-0000-000084020000}"/>
    <cellStyle name="Comma 38 2 2" xfId="3562" xr:uid="{00000000-0005-0000-0000-000085020000}"/>
    <cellStyle name="Comma 38 2 2 2" xfId="7209" xr:uid="{00000000-0005-0000-0000-000086020000}"/>
    <cellStyle name="Comma 38 2 3" xfId="5386" xr:uid="{00000000-0005-0000-0000-000087020000}"/>
    <cellStyle name="Comma 38 3" xfId="2607" xr:uid="{00000000-0005-0000-0000-000088020000}"/>
    <cellStyle name="Comma 38 3 2" xfId="6298" xr:uid="{00000000-0005-0000-0000-000089020000}"/>
    <cellStyle name="Comma 38 4" xfId="4474" xr:uid="{00000000-0005-0000-0000-00008A020000}"/>
    <cellStyle name="Comma 39" xfId="2554" xr:uid="{00000000-0005-0000-0000-00008B020000}"/>
    <cellStyle name="Comma 39 2" xfId="4430" xr:uid="{00000000-0005-0000-0000-00008C020000}"/>
    <cellStyle name="Comma 39 2 2" xfId="8077" xr:uid="{00000000-0005-0000-0000-00008D020000}"/>
    <cellStyle name="Comma 39 3" xfId="6254" xr:uid="{00000000-0005-0000-0000-00008E020000}"/>
    <cellStyle name="Comma 39 4" xfId="8080" xr:uid="{00000000-0005-0000-0000-00008F020000}"/>
    <cellStyle name="Comma 4" xfId="368" xr:uid="{00000000-0005-0000-0000-000090020000}"/>
    <cellStyle name="Comma 4 2" xfId="369" xr:uid="{00000000-0005-0000-0000-000091020000}"/>
    <cellStyle name="Comma 4 2 2" xfId="370" xr:uid="{00000000-0005-0000-0000-000092020000}"/>
    <cellStyle name="Comma 4 2 3" xfId="371" xr:uid="{00000000-0005-0000-0000-000093020000}"/>
    <cellStyle name="Comma 4 2_Sheet5" xfId="372" xr:uid="{00000000-0005-0000-0000-000094020000}"/>
    <cellStyle name="Comma 4 3" xfId="373" xr:uid="{00000000-0005-0000-0000-000095020000}"/>
    <cellStyle name="Comma 4 4" xfId="374" xr:uid="{00000000-0005-0000-0000-000096020000}"/>
    <cellStyle name="Comma 4 5" xfId="375" xr:uid="{00000000-0005-0000-0000-000097020000}"/>
    <cellStyle name="Comma 4 6" xfId="376" xr:uid="{00000000-0005-0000-0000-000098020000}"/>
    <cellStyle name="Comma 4 7" xfId="377" xr:uid="{00000000-0005-0000-0000-000099020000}"/>
    <cellStyle name="Comma 4 8" xfId="378" xr:uid="{00000000-0005-0000-0000-00009A020000}"/>
    <cellStyle name="Comma 40" xfId="8081" xr:uid="{00000000-0005-0000-0000-00009B020000}"/>
    <cellStyle name="Comma 5" xfId="379" xr:uid="{00000000-0005-0000-0000-00009C020000}"/>
    <cellStyle name="Comma 5 2" xfId="380" xr:uid="{00000000-0005-0000-0000-00009D020000}"/>
    <cellStyle name="Comma 5 2 2" xfId="1686" xr:uid="{00000000-0005-0000-0000-00009E020000}"/>
    <cellStyle name="Comma 5 2 2 2" xfId="3564" xr:uid="{00000000-0005-0000-0000-00009F020000}"/>
    <cellStyle name="Comma 5 2 2 2 2" xfId="7211" xr:uid="{00000000-0005-0000-0000-0000A0020000}"/>
    <cellStyle name="Comma 5 2 2 3" xfId="5388" xr:uid="{00000000-0005-0000-0000-0000A1020000}"/>
    <cellStyle name="Comma 5 2 3" xfId="2609" xr:uid="{00000000-0005-0000-0000-0000A2020000}"/>
    <cellStyle name="Comma 5 2 3 2" xfId="6300" xr:uid="{00000000-0005-0000-0000-0000A3020000}"/>
    <cellStyle name="Comma 5 2 4" xfId="4476" xr:uid="{00000000-0005-0000-0000-0000A4020000}"/>
    <cellStyle name="Comma 5 3" xfId="381" xr:uid="{00000000-0005-0000-0000-0000A5020000}"/>
    <cellStyle name="Comma 5 4" xfId="382" xr:uid="{00000000-0005-0000-0000-0000A6020000}"/>
    <cellStyle name="Comma 5 5" xfId="1685" xr:uid="{00000000-0005-0000-0000-0000A7020000}"/>
    <cellStyle name="Comma 5 5 2" xfId="3563" xr:uid="{00000000-0005-0000-0000-0000A8020000}"/>
    <cellStyle name="Comma 5 5 2 2" xfId="7210" xr:uid="{00000000-0005-0000-0000-0000A9020000}"/>
    <cellStyle name="Comma 5 5 3" xfId="5387" xr:uid="{00000000-0005-0000-0000-0000AA020000}"/>
    <cellStyle name="Comma 5 6" xfId="2608" xr:uid="{00000000-0005-0000-0000-0000AB020000}"/>
    <cellStyle name="Comma 5 6 2" xfId="6299" xr:uid="{00000000-0005-0000-0000-0000AC020000}"/>
    <cellStyle name="Comma 5 7" xfId="4475" xr:uid="{00000000-0005-0000-0000-0000AD020000}"/>
    <cellStyle name="Comma 6" xfId="383" xr:uid="{00000000-0005-0000-0000-0000AE020000}"/>
    <cellStyle name="Comma 6 2" xfId="384" xr:uid="{00000000-0005-0000-0000-0000AF020000}"/>
    <cellStyle name="Comma 6 2 2" xfId="385" xr:uid="{00000000-0005-0000-0000-0000B0020000}"/>
    <cellStyle name="Comma 6 3" xfId="386" xr:uid="{00000000-0005-0000-0000-0000B1020000}"/>
    <cellStyle name="Comma 6 3 2" xfId="387" xr:uid="{00000000-0005-0000-0000-0000B2020000}"/>
    <cellStyle name="Comma 6 4" xfId="388" xr:uid="{00000000-0005-0000-0000-0000B3020000}"/>
    <cellStyle name="Comma 6 5" xfId="389" xr:uid="{00000000-0005-0000-0000-0000B4020000}"/>
    <cellStyle name="Comma 6_Sheet5" xfId="390" xr:uid="{00000000-0005-0000-0000-0000B5020000}"/>
    <cellStyle name="Comma 7" xfId="391" xr:uid="{00000000-0005-0000-0000-0000B6020000}"/>
    <cellStyle name="Comma 7 2" xfId="392" xr:uid="{00000000-0005-0000-0000-0000B7020000}"/>
    <cellStyle name="Comma 7 3" xfId="393" xr:uid="{00000000-0005-0000-0000-0000B8020000}"/>
    <cellStyle name="Comma 8" xfId="394" xr:uid="{00000000-0005-0000-0000-0000B9020000}"/>
    <cellStyle name="Comma 8 2" xfId="395" xr:uid="{00000000-0005-0000-0000-0000BA020000}"/>
    <cellStyle name="Comma 8 3" xfId="396" xr:uid="{00000000-0005-0000-0000-0000BB020000}"/>
    <cellStyle name="Comma 9" xfId="397" xr:uid="{00000000-0005-0000-0000-0000BC020000}"/>
    <cellStyle name="Comma 9 2" xfId="398" xr:uid="{00000000-0005-0000-0000-0000BD020000}"/>
    <cellStyle name="Comma 9 2 2" xfId="1688" xr:uid="{00000000-0005-0000-0000-0000BE020000}"/>
    <cellStyle name="Comma 9 2 2 2" xfId="3566" xr:uid="{00000000-0005-0000-0000-0000BF020000}"/>
    <cellStyle name="Comma 9 2 2 2 2" xfId="7213" xr:uid="{00000000-0005-0000-0000-0000C0020000}"/>
    <cellStyle name="Comma 9 2 2 3" xfId="5390" xr:uid="{00000000-0005-0000-0000-0000C1020000}"/>
    <cellStyle name="Comma 9 2 3" xfId="2611" xr:uid="{00000000-0005-0000-0000-0000C2020000}"/>
    <cellStyle name="Comma 9 2 3 2" xfId="6302" xr:uid="{00000000-0005-0000-0000-0000C3020000}"/>
    <cellStyle name="Comma 9 2 4" xfId="4478" xr:uid="{00000000-0005-0000-0000-0000C4020000}"/>
    <cellStyle name="Comma 9 3" xfId="399" xr:uid="{00000000-0005-0000-0000-0000C5020000}"/>
    <cellStyle name="Comma 9 4" xfId="1687" xr:uid="{00000000-0005-0000-0000-0000C6020000}"/>
    <cellStyle name="Comma 9 4 2" xfId="3565" xr:uid="{00000000-0005-0000-0000-0000C7020000}"/>
    <cellStyle name="Comma 9 4 2 2" xfId="7212" xr:uid="{00000000-0005-0000-0000-0000C8020000}"/>
    <cellStyle name="Comma 9 4 3" xfId="5389" xr:uid="{00000000-0005-0000-0000-0000C9020000}"/>
    <cellStyle name="Comma 9 5" xfId="2610" xr:uid="{00000000-0005-0000-0000-0000CA020000}"/>
    <cellStyle name="Comma 9 5 2" xfId="6301" xr:uid="{00000000-0005-0000-0000-0000CB020000}"/>
    <cellStyle name="Comma 9 6" xfId="4477" xr:uid="{00000000-0005-0000-0000-0000CC020000}"/>
    <cellStyle name="Copied" xfId="400" xr:uid="{00000000-0005-0000-0000-0000CD020000}"/>
    <cellStyle name="COST1" xfId="401" xr:uid="{00000000-0005-0000-0000-0000CE020000}"/>
    <cellStyle name="Currency" xfId="4" builtinId="4" customBuiltin="1"/>
    <cellStyle name="Currency [0]" xfId="8099" builtinId="7" customBuiltin="1"/>
    <cellStyle name="Currency [0] 10" xfId="402" xr:uid="{00000000-0005-0000-0000-0000D0020000}"/>
    <cellStyle name="Currency [0] 2" xfId="403" xr:uid="{00000000-0005-0000-0000-0000D1020000}"/>
    <cellStyle name="Currency [0] 2 10" xfId="404" xr:uid="{00000000-0005-0000-0000-0000D2020000}"/>
    <cellStyle name="Currency [0] 2 10 2" xfId="405" xr:uid="{00000000-0005-0000-0000-0000D3020000}"/>
    <cellStyle name="Currency [0] 2 11" xfId="406" xr:uid="{00000000-0005-0000-0000-0000D4020000}"/>
    <cellStyle name="Currency [0] 2 2" xfId="407" xr:uid="{00000000-0005-0000-0000-0000D5020000}"/>
    <cellStyle name="Currency [0] 2 2 2" xfId="408" xr:uid="{00000000-0005-0000-0000-0000D6020000}"/>
    <cellStyle name="Currency [0] 2 3" xfId="409" xr:uid="{00000000-0005-0000-0000-0000D7020000}"/>
    <cellStyle name="Currency [0] 2 3 2" xfId="410" xr:uid="{00000000-0005-0000-0000-0000D8020000}"/>
    <cellStyle name="Currency [0] 2 4" xfId="411" xr:uid="{00000000-0005-0000-0000-0000D9020000}"/>
    <cellStyle name="Currency [0] 2 4 2" xfId="412" xr:uid="{00000000-0005-0000-0000-0000DA020000}"/>
    <cellStyle name="Currency [0] 2 5" xfId="413" xr:uid="{00000000-0005-0000-0000-0000DB020000}"/>
    <cellStyle name="Currency [0] 2 5 2" xfId="414" xr:uid="{00000000-0005-0000-0000-0000DC020000}"/>
    <cellStyle name="Currency [0] 2 6" xfId="415" xr:uid="{00000000-0005-0000-0000-0000DD020000}"/>
    <cellStyle name="Currency [0] 2 6 2" xfId="416" xr:uid="{00000000-0005-0000-0000-0000DE020000}"/>
    <cellStyle name="Currency [0] 2 7" xfId="417" xr:uid="{00000000-0005-0000-0000-0000DF020000}"/>
    <cellStyle name="Currency [0] 2 7 2" xfId="418" xr:uid="{00000000-0005-0000-0000-0000E0020000}"/>
    <cellStyle name="Currency [0] 2 8" xfId="419" xr:uid="{00000000-0005-0000-0000-0000E1020000}"/>
    <cellStyle name="Currency [0] 2 8 2" xfId="420" xr:uid="{00000000-0005-0000-0000-0000E2020000}"/>
    <cellStyle name="Currency [0] 2 8 2 2" xfId="421" xr:uid="{00000000-0005-0000-0000-0000E3020000}"/>
    <cellStyle name="Currency [0] 2 8 3" xfId="422" xr:uid="{00000000-0005-0000-0000-0000E4020000}"/>
    <cellStyle name="Currency [0] 2 9" xfId="423" xr:uid="{00000000-0005-0000-0000-0000E5020000}"/>
    <cellStyle name="Currency [0] 2 9 2" xfId="424" xr:uid="{00000000-0005-0000-0000-0000E6020000}"/>
    <cellStyle name="Currency [0] 2_Sheet5" xfId="425" xr:uid="{00000000-0005-0000-0000-0000E7020000}"/>
    <cellStyle name="Currency [0] 3" xfId="426" xr:uid="{00000000-0005-0000-0000-0000E8020000}"/>
    <cellStyle name="Currency [0] 4" xfId="427" xr:uid="{00000000-0005-0000-0000-0000E9020000}"/>
    <cellStyle name="Currency [0] 5" xfId="428" xr:uid="{00000000-0005-0000-0000-0000EA020000}"/>
    <cellStyle name="Currency [0] 6" xfId="429" xr:uid="{00000000-0005-0000-0000-0000EB020000}"/>
    <cellStyle name="Currency [0] 7" xfId="430" xr:uid="{00000000-0005-0000-0000-0000EC020000}"/>
    <cellStyle name="Currency [0] 8" xfId="431" xr:uid="{00000000-0005-0000-0000-0000ED020000}"/>
    <cellStyle name="Currency [0] 9" xfId="432" xr:uid="{00000000-0005-0000-0000-0000EE020000}"/>
    <cellStyle name="Currency [00]" xfId="433" xr:uid="{00000000-0005-0000-0000-0000EF020000}"/>
    <cellStyle name="Currency 10" xfId="434" xr:uid="{00000000-0005-0000-0000-0000F0020000}"/>
    <cellStyle name="Currency 11" xfId="435" xr:uid="{00000000-0005-0000-0000-0000F1020000}"/>
    <cellStyle name="Currency 12" xfId="436" xr:uid="{00000000-0005-0000-0000-0000F2020000}"/>
    <cellStyle name="Currency 13" xfId="437" xr:uid="{00000000-0005-0000-0000-0000F3020000}"/>
    <cellStyle name="Currency 14" xfId="438" xr:uid="{00000000-0005-0000-0000-0000F4020000}"/>
    <cellStyle name="Currency 15" xfId="439" xr:uid="{00000000-0005-0000-0000-0000F5020000}"/>
    <cellStyle name="Currency 16" xfId="440" xr:uid="{00000000-0005-0000-0000-0000F6020000}"/>
    <cellStyle name="Currency 17" xfId="441" xr:uid="{00000000-0005-0000-0000-0000F7020000}"/>
    <cellStyle name="Currency 17 2" xfId="442" xr:uid="{00000000-0005-0000-0000-0000F8020000}"/>
    <cellStyle name="Currency 17 2 2" xfId="1690" xr:uid="{00000000-0005-0000-0000-0000F9020000}"/>
    <cellStyle name="Currency 17 2 2 2" xfId="3568" xr:uid="{00000000-0005-0000-0000-0000FA020000}"/>
    <cellStyle name="Currency 17 2 2 2 2" xfId="7215" xr:uid="{00000000-0005-0000-0000-0000FB020000}"/>
    <cellStyle name="Currency 17 2 2 3" xfId="5392" xr:uid="{00000000-0005-0000-0000-0000FC020000}"/>
    <cellStyle name="Currency 17 2 3" xfId="2613" xr:uid="{00000000-0005-0000-0000-0000FD020000}"/>
    <cellStyle name="Currency 17 2 3 2" xfId="6304" xr:uid="{00000000-0005-0000-0000-0000FE020000}"/>
    <cellStyle name="Currency 17 2 4" xfId="4480" xr:uid="{00000000-0005-0000-0000-0000FF020000}"/>
    <cellStyle name="Currency 17 3" xfId="443" xr:uid="{00000000-0005-0000-0000-000000030000}"/>
    <cellStyle name="Currency 17 4" xfId="1689" xr:uid="{00000000-0005-0000-0000-000001030000}"/>
    <cellStyle name="Currency 17 4 2" xfId="3567" xr:uid="{00000000-0005-0000-0000-000002030000}"/>
    <cellStyle name="Currency 17 4 2 2" xfId="7214" xr:uid="{00000000-0005-0000-0000-000003030000}"/>
    <cellStyle name="Currency 17 4 3" xfId="5391" xr:uid="{00000000-0005-0000-0000-000004030000}"/>
    <cellStyle name="Currency 17 5" xfId="2612" xr:uid="{00000000-0005-0000-0000-000005030000}"/>
    <cellStyle name="Currency 17 5 2" xfId="6303" xr:uid="{00000000-0005-0000-0000-000006030000}"/>
    <cellStyle name="Currency 17 6" xfId="4479" xr:uid="{00000000-0005-0000-0000-000007030000}"/>
    <cellStyle name="Currency 18" xfId="444" xr:uid="{00000000-0005-0000-0000-000008030000}"/>
    <cellStyle name="Currency 19" xfId="445" xr:uid="{00000000-0005-0000-0000-000009030000}"/>
    <cellStyle name="Currency 2" xfId="21" xr:uid="{00000000-0005-0000-0000-00000A030000}"/>
    <cellStyle name="Currency 2 10" xfId="2559" xr:uid="{00000000-0005-0000-0000-00000B030000}"/>
    <cellStyle name="Currency 2 10 2" xfId="6258" xr:uid="{00000000-0005-0000-0000-00000C030000}"/>
    <cellStyle name="Currency 2 11" xfId="4434" xr:uid="{00000000-0005-0000-0000-00000D030000}"/>
    <cellStyle name="Currency 2 12" xfId="8107" xr:uid="{A0590BA2-D9B1-472B-AC9E-8E7A62213111}"/>
    <cellStyle name="Currency 2 2" xfId="446" xr:uid="{00000000-0005-0000-0000-00000E030000}"/>
    <cellStyle name="Currency 2 3" xfId="447" xr:uid="{00000000-0005-0000-0000-00000F030000}"/>
    <cellStyle name="Currency 2 3 2" xfId="448" xr:uid="{00000000-0005-0000-0000-000010030000}"/>
    <cellStyle name="Currency 2 3 3" xfId="1691" xr:uid="{00000000-0005-0000-0000-000011030000}"/>
    <cellStyle name="Currency 2 3 3 2" xfId="3569" xr:uid="{00000000-0005-0000-0000-000012030000}"/>
    <cellStyle name="Currency 2 3 3 2 2" xfId="7216" xr:uid="{00000000-0005-0000-0000-000013030000}"/>
    <cellStyle name="Currency 2 3 3 3" xfId="5393" xr:uid="{00000000-0005-0000-0000-000014030000}"/>
    <cellStyle name="Currency 2 3 4" xfId="2614" xr:uid="{00000000-0005-0000-0000-000015030000}"/>
    <cellStyle name="Currency 2 3 4 2" xfId="6305" xr:uid="{00000000-0005-0000-0000-000016030000}"/>
    <cellStyle name="Currency 2 3 5" xfId="4481" xr:uid="{00000000-0005-0000-0000-000017030000}"/>
    <cellStyle name="Currency 2 3_Sheet5" xfId="449" xr:uid="{00000000-0005-0000-0000-000018030000}"/>
    <cellStyle name="Currency 2 4" xfId="450" xr:uid="{00000000-0005-0000-0000-000019030000}"/>
    <cellStyle name="Currency 2 5" xfId="451" xr:uid="{00000000-0005-0000-0000-00001A030000}"/>
    <cellStyle name="Currency 2 6" xfId="452" xr:uid="{00000000-0005-0000-0000-00001B030000}"/>
    <cellStyle name="Currency 2 7" xfId="453" xr:uid="{00000000-0005-0000-0000-00001C030000}"/>
    <cellStyle name="Currency 2 8" xfId="454" xr:uid="{00000000-0005-0000-0000-00001D030000}"/>
    <cellStyle name="Currency 2 9" xfId="1644" xr:uid="{00000000-0005-0000-0000-00001E030000}"/>
    <cellStyle name="Currency 2 9 2" xfId="3522" xr:uid="{00000000-0005-0000-0000-00001F030000}"/>
    <cellStyle name="Currency 2 9 2 2" xfId="7169" xr:uid="{00000000-0005-0000-0000-000020030000}"/>
    <cellStyle name="Currency 2 9 3" xfId="5346" xr:uid="{00000000-0005-0000-0000-000021030000}"/>
    <cellStyle name="Currency 2_Sheet5" xfId="455" xr:uid="{00000000-0005-0000-0000-000022030000}"/>
    <cellStyle name="Currency 20" xfId="456" xr:uid="{00000000-0005-0000-0000-000023030000}"/>
    <cellStyle name="Currency 21" xfId="457" xr:uid="{00000000-0005-0000-0000-000024030000}"/>
    <cellStyle name="Currency 22" xfId="458" xr:uid="{00000000-0005-0000-0000-000025030000}"/>
    <cellStyle name="Currency 23" xfId="459" xr:uid="{00000000-0005-0000-0000-000026030000}"/>
    <cellStyle name="Currency 24" xfId="8079" xr:uid="{00000000-0005-0000-0000-000027030000}"/>
    <cellStyle name="Currency 25" xfId="8084" xr:uid="{00000000-0005-0000-0000-000028030000}"/>
    <cellStyle name="Currency 3" xfId="460" xr:uid="{00000000-0005-0000-0000-000029030000}"/>
    <cellStyle name="Currency 3 10" xfId="461" xr:uid="{00000000-0005-0000-0000-00002A030000}"/>
    <cellStyle name="Currency 3 10 2" xfId="1692" xr:uid="{00000000-0005-0000-0000-00002B030000}"/>
    <cellStyle name="Currency 3 10 2 2" xfId="3570" xr:uid="{00000000-0005-0000-0000-00002C030000}"/>
    <cellStyle name="Currency 3 10 2 2 2" xfId="7217" xr:uid="{00000000-0005-0000-0000-00002D030000}"/>
    <cellStyle name="Currency 3 10 2 3" xfId="5394" xr:uid="{00000000-0005-0000-0000-00002E030000}"/>
    <cellStyle name="Currency 3 10 3" xfId="2615" xr:uid="{00000000-0005-0000-0000-00002F030000}"/>
    <cellStyle name="Currency 3 10 3 2" xfId="6306" xr:uid="{00000000-0005-0000-0000-000030030000}"/>
    <cellStyle name="Currency 3 10 4" xfId="4482" xr:uid="{00000000-0005-0000-0000-000031030000}"/>
    <cellStyle name="Currency 3 11" xfId="462" xr:uid="{00000000-0005-0000-0000-000032030000}"/>
    <cellStyle name="Currency 3 11 2" xfId="1693" xr:uid="{00000000-0005-0000-0000-000033030000}"/>
    <cellStyle name="Currency 3 11 2 2" xfId="3571" xr:uid="{00000000-0005-0000-0000-000034030000}"/>
    <cellStyle name="Currency 3 11 2 2 2" xfId="7218" xr:uid="{00000000-0005-0000-0000-000035030000}"/>
    <cellStyle name="Currency 3 11 2 3" xfId="5395" xr:uid="{00000000-0005-0000-0000-000036030000}"/>
    <cellStyle name="Currency 3 11 3" xfId="2616" xr:uid="{00000000-0005-0000-0000-000037030000}"/>
    <cellStyle name="Currency 3 11 3 2" xfId="6307" xr:uid="{00000000-0005-0000-0000-000038030000}"/>
    <cellStyle name="Currency 3 11 4" xfId="4483" xr:uid="{00000000-0005-0000-0000-000039030000}"/>
    <cellStyle name="Currency 3 2" xfId="463" xr:uid="{00000000-0005-0000-0000-00003A030000}"/>
    <cellStyle name="Currency 3 2 2" xfId="464" xr:uid="{00000000-0005-0000-0000-00003B030000}"/>
    <cellStyle name="Currency 3 2 2 2" xfId="465" xr:uid="{00000000-0005-0000-0000-00003C030000}"/>
    <cellStyle name="Currency 3 2 3" xfId="466" xr:uid="{00000000-0005-0000-0000-00003D030000}"/>
    <cellStyle name="Currency 3 2 3 2" xfId="467" xr:uid="{00000000-0005-0000-0000-00003E030000}"/>
    <cellStyle name="Currency 3 3" xfId="468" xr:uid="{00000000-0005-0000-0000-00003F030000}"/>
    <cellStyle name="Currency 3 3 2" xfId="469" xr:uid="{00000000-0005-0000-0000-000040030000}"/>
    <cellStyle name="Currency 3 4" xfId="470" xr:uid="{00000000-0005-0000-0000-000041030000}"/>
    <cellStyle name="Currency 3 4 2" xfId="471" xr:uid="{00000000-0005-0000-0000-000042030000}"/>
    <cellStyle name="Currency 3 5" xfId="472" xr:uid="{00000000-0005-0000-0000-000043030000}"/>
    <cellStyle name="Currency 3 5 2" xfId="473" xr:uid="{00000000-0005-0000-0000-000044030000}"/>
    <cellStyle name="Currency 3 6" xfId="474" xr:uid="{00000000-0005-0000-0000-000045030000}"/>
    <cellStyle name="Currency 3 7" xfId="475" xr:uid="{00000000-0005-0000-0000-000046030000}"/>
    <cellStyle name="Currency 3 7 2" xfId="476" xr:uid="{00000000-0005-0000-0000-000047030000}"/>
    <cellStyle name="Currency 3 7 2 2" xfId="1695" xr:uid="{00000000-0005-0000-0000-000048030000}"/>
    <cellStyle name="Currency 3 7 2 2 2" xfId="3573" xr:uid="{00000000-0005-0000-0000-000049030000}"/>
    <cellStyle name="Currency 3 7 2 2 2 2" xfId="7220" xr:uid="{00000000-0005-0000-0000-00004A030000}"/>
    <cellStyle name="Currency 3 7 2 2 3" xfId="5397" xr:uid="{00000000-0005-0000-0000-00004B030000}"/>
    <cellStyle name="Currency 3 7 2 3" xfId="2618" xr:uid="{00000000-0005-0000-0000-00004C030000}"/>
    <cellStyle name="Currency 3 7 2 3 2" xfId="6309" xr:uid="{00000000-0005-0000-0000-00004D030000}"/>
    <cellStyle name="Currency 3 7 2 4" xfId="4485" xr:uid="{00000000-0005-0000-0000-00004E030000}"/>
    <cellStyle name="Currency 3 7 3" xfId="477" xr:uid="{00000000-0005-0000-0000-00004F030000}"/>
    <cellStyle name="Currency 3 7 3 2" xfId="1696" xr:uid="{00000000-0005-0000-0000-000050030000}"/>
    <cellStyle name="Currency 3 7 3 2 2" xfId="3574" xr:uid="{00000000-0005-0000-0000-000051030000}"/>
    <cellStyle name="Currency 3 7 3 2 2 2" xfId="7221" xr:uid="{00000000-0005-0000-0000-000052030000}"/>
    <cellStyle name="Currency 3 7 3 2 3" xfId="5398" xr:uid="{00000000-0005-0000-0000-000053030000}"/>
    <cellStyle name="Currency 3 7 3 3" xfId="2619" xr:uid="{00000000-0005-0000-0000-000054030000}"/>
    <cellStyle name="Currency 3 7 3 3 2" xfId="6310" xr:uid="{00000000-0005-0000-0000-000055030000}"/>
    <cellStyle name="Currency 3 7 3 4" xfId="4486" xr:uid="{00000000-0005-0000-0000-000056030000}"/>
    <cellStyle name="Currency 3 7 4" xfId="1694" xr:uid="{00000000-0005-0000-0000-000057030000}"/>
    <cellStyle name="Currency 3 7 4 2" xfId="3572" xr:uid="{00000000-0005-0000-0000-000058030000}"/>
    <cellStyle name="Currency 3 7 4 2 2" xfId="7219" xr:uid="{00000000-0005-0000-0000-000059030000}"/>
    <cellStyle name="Currency 3 7 4 3" xfId="5396" xr:uid="{00000000-0005-0000-0000-00005A030000}"/>
    <cellStyle name="Currency 3 7 5" xfId="2617" xr:uid="{00000000-0005-0000-0000-00005B030000}"/>
    <cellStyle name="Currency 3 7 5 2" xfId="6308" xr:uid="{00000000-0005-0000-0000-00005C030000}"/>
    <cellStyle name="Currency 3 7 6" xfId="4484" xr:uid="{00000000-0005-0000-0000-00005D030000}"/>
    <cellStyle name="Currency 3 8" xfId="478" xr:uid="{00000000-0005-0000-0000-00005E030000}"/>
    <cellStyle name="Currency 3 8 2" xfId="479" xr:uid="{00000000-0005-0000-0000-00005F030000}"/>
    <cellStyle name="Currency 3 8 2 2" xfId="1698" xr:uid="{00000000-0005-0000-0000-000060030000}"/>
    <cellStyle name="Currency 3 8 2 2 2" xfId="3576" xr:uid="{00000000-0005-0000-0000-000061030000}"/>
    <cellStyle name="Currency 3 8 2 2 2 2" xfId="7223" xr:uid="{00000000-0005-0000-0000-000062030000}"/>
    <cellStyle name="Currency 3 8 2 2 3" xfId="5400" xr:uid="{00000000-0005-0000-0000-000063030000}"/>
    <cellStyle name="Currency 3 8 2 3" xfId="2621" xr:uid="{00000000-0005-0000-0000-000064030000}"/>
    <cellStyle name="Currency 3 8 2 3 2" xfId="6312" xr:uid="{00000000-0005-0000-0000-000065030000}"/>
    <cellStyle name="Currency 3 8 2 4" xfId="4488" xr:uid="{00000000-0005-0000-0000-000066030000}"/>
    <cellStyle name="Currency 3 8 3" xfId="480" xr:uid="{00000000-0005-0000-0000-000067030000}"/>
    <cellStyle name="Currency 3 8 3 2" xfId="1699" xr:uid="{00000000-0005-0000-0000-000068030000}"/>
    <cellStyle name="Currency 3 8 3 2 2" xfId="3577" xr:uid="{00000000-0005-0000-0000-000069030000}"/>
    <cellStyle name="Currency 3 8 3 2 2 2" xfId="7224" xr:uid="{00000000-0005-0000-0000-00006A030000}"/>
    <cellStyle name="Currency 3 8 3 2 3" xfId="5401" xr:uid="{00000000-0005-0000-0000-00006B030000}"/>
    <cellStyle name="Currency 3 8 3 3" xfId="2622" xr:uid="{00000000-0005-0000-0000-00006C030000}"/>
    <cellStyle name="Currency 3 8 3 3 2" xfId="6313" xr:uid="{00000000-0005-0000-0000-00006D030000}"/>
    <cellStyle name="Currency 3 8 3 4" xfId="4489" xr:uid="{00000000-0005-0000-0000-00006E030000}"/>
    <cellStyle name="Currency 3 8 4" xfId="1697" xr:uid="{00000000-0005-0000-0000-00006F030000}"/>
    <cellStyle name="Currency 3 8 4 2" xfId="3575" xr:uid="{00000000-0005-0000-0000-000070030000}"/>
    <cellStyle name="Currency 3 8 4 2 2" xfId="7222" xr:uid="{00000000-0005-0000-0000-000071030000}"/>
    <cellStyle name="Currency 3 8 4 3" xfId="5399" xr:uid="{00000000-0005-0000-0000-000072030000}"/>
    <cellStyle name="Currency 3 8 5" xfId="2620" xr:uid="{00000000-0005-0000-0000-000073030000}"/>
    <cellStyle name="Currency 3 8 5 2" xfId="6311" xr:uid="{00000000-0005-0000-0000-000074030000}"/>
    <cellStyle name="Currency 3 8 6" xfId="4487" xr:uid="{00000000-0005-0000-0000-000075030000}"/>
    <cellStyle name="Currency 3 9" xfId="481" xr:uid="{00000000-0005-0000-0000-000076030000}"/>
    <cellStyle name="Currency 3 9 2" xfId="482" xr:uid="{00000000-0005-0000-0000-000077030000}"/>
    <cellStyle name="Currency 3 9 2 2" xfId="1701" xr:uid="{00000000-0005-0000-0000-000078030000}"/>
    <cellStyle name="Currency 3 9 2 2 2" xfId="3579" xr:uid="{00000000-0005-0000-0000-000079030000}"/>
    <cellStyle name="Currency 3 9 2 2 2 2" xfId="7226" xr:uid="{00000000-0005-0000-0000-00007A030000}"/>
    <cellStyle name="Currency 3 9 2 2 3" xfId="5403" xr:uid="{00000000-0005-0000-0000-00007B030000}"/>
    <cellStyle name="Currency 3 9 2 3" xfId="2624" xr:uid="{00000000-0005-0000-0000-00007C030000}"/>
    <cellStyle name="Currency 3 9 2 3 2" xfId="6315" xr:uid="{00000000-0005-0000-0000-00007D030000}"/>
    <cellStyle name="Currency 3 9 2 4" xfId="4491" xr:uid="{00000000-0005-0000-0000-00007E030000}"/>
    <cellStyle name="Currency 3 9 3" xfId="1700" xr:uid="{00000000-0005-0000-0000-00007F030000}"/>
    <cellStyle name="Currency 3 9 3 2" xfId="3578" xr:uid="{00000000-0005-0000-0000-000080030000}"/>
    <cellStyle name="Currency 3 9 3 2 2" xfId="7225" xr:uid="{00000000-0005-0000-0000-000081030000}"/>
    <cellStyle name="Currency 3 9 3 3" xfId="5402" xr:uid="{00000000-0005-0000-0000-000082030000}"/>
    <cellStyle name="Currency 3 9 4" xfId="2623" xr:uid="{00000000-0005-0000-0000-000083030000}"/>
    <cellStyle name="Currency 3 9 4 2" xfId="6314" xr:uid="{00000000-0005-0000-0000-000084030000}"/>
    <cellStyle name="Currency 3 9 5" xfId="4490" xr:uid="{00000000-0005-0000-0000-000085030000}"/>
    <cellStyle name="Currency 3_Sheet5" xfId="483" xr:uid="{00000000-0005-0000-0000-000086030000}"/>
    <cellStyle name="Currency 4" xfId="484" xr:uid="{00000000-0005-0000-0000-000087030000}"/>
    <cellStyle name="Currency 4 2" xfId="485" xr:uid="{00000000-0005-0000-0000-000088030000}"/>
    <cellStyle name="Currency 4 2 2" xfId="486" xr:uid="{00000000-0005-0000-0000-000089030000}"/>
    <cellStyle name="Currency 4 2 3" xfId="1703" xr:uid="{00000000-0005-0000-0000-00008A030000}"/>
    <cellStyle name="Currency 4 2 3 2" xfId="3581" xr:uid="{00000000-0005-0000-0000-00008B030000}"/>
    <cellStyle name="Currency 4 2 3 2 2" xfId="7228" xr:uid="{00000000-0005-0000-0000-00008C030000}"/>
    <cellStyle name="Currency 4 2 3 3" xfId="5405" xr:uid="{00000000-0005-0000-0000-00008D030000}"/>
    <cellStyle name="Currency 4 2 4" xfId="2626" xr:uid="{00000000-0005-0000-0000-00008E030000}"/>
    <cellStyle name="Currency 4 2 4 2" xfId="6317" xr:uid="{00000000-0005-0000-0000-00008F030000}"/>
    <cellStyle name="Currency 4 2 5" xfId="4493" xr:uid="{00000000-0005-0000-0000-000090030000}"/>
    <cellStyle name="Currency 4 3" xfId="487" xr:uid="{00000000-0005-0000-0000-000091030000}"/>
    <cellStyle name="Currency 4 4" xfId="488" xr:uid="{00000000-0005-0000-0000-000092030000}"/>
    <cellStyle name="Currency 4 5" xfId="1702" xr:uid="{00000000-0005-0000-0000-000093030000}"/>
    <cellStyle name="Currency 4 5 2" xfId="3580" xr:uid="{00000000-0005-0000-0000-000094030000}"/>
    <cellStyle name="Currency 4 5 2 2" xfId="7227" xr:uid="{00000000-0005-0000-0000-000095030000}"/>
    <cellStyle name="Currency 4 5 3" xfId="5404" xr:uid="{00000000-0005-0000-0000-000096030000}"/>
    <cellStyle name="Currency 4 6" xfId="2625" xr:uid="{00000000-0005-0000-0000-000097030000}"/>
    <cellStyle name="Currency 4 6 2" xfId="6316" xr:uid="{00000000-0005-0000-0000-000098030000}"/>
    <cellStyle name="Currency 4 7" xfId="4492" xr:uid="{00000000-0005-0000-0000-000099030000}"/>
    <cellStyle name="Currency 4_Sheet5" xfId="489" xr:uid="{00000000-0005-0000-0000-00009A030000}"/>
    <cellStyle name="Currency 5" xfId="490" xr:uid="{00000000-0005-0000-0000-00009B030000}"/>
    <cellStyle name="Currency 5 2" xfId="491" xr:uid="{00000000-0005-0000-0000-00009C030000}"/>
    <cellStyle name="Currency 5 3" xfId="492" xr:uid="{00000000-0005-0000-0000-00009D030000}"/>
    <cellStyle name="Currency 5 4" xfId="493" xr:uid="{00000000-0005-0000-0000-00009E030000}"/>
    <cellStyle name="Currency 5_Sheet5" xfId="494" xr:uid="{00000000-0005-0000-0000-00009F030000}"/>
    <cellStyle name="Currency 6" xfId="495" xr:uid="{00000000-0005-0000-0000-0000A0030000}"/>
    <cellStyle name="Currency 7" xfId="496" xr:uid="{00000000-0005-0000-0000-0000A1030000}"/>
    <cellStyle name="Currency 8" xfId="497" xr:uid="{00000000-0005-0000-0000-0000A2030000}"/>
    <cellStyle name="Currency 9" xfId="498" xr:uid="{00000000-0005-0000-0000-0000A3030000}"/>
    <cellStyle name="Date" xfId="499" xr:uid="{00000000-0005-0000-0000-0000A4030000}"/>
    <cellStyle name="Date 2" xfId="500" xr:uid="{00000000-0005-0000-0000-0000A5030000}"/>
    <cellStyle name="Date Short" xfId="501" xr:uid="{00000000-0005-0000-0000-0000A6030000}"/>
    <cellStyle name="Datum" xfId="502" xr:uid="{00000000-0005-0000-0000-0000A7030000}"/>
    <cellStyle name="DELTA" xfId="503" xr:uid="{00000000-0005-0000-0000-0000A8030000}"/>
    <cellStyle name="DELTA 2" xfId="504" xr:uid="{00000000-0005-0000-0000-0000A9030000}"/>
    <cellStyle name="Dezimal (4)" xfId="505" xr:uid="{00000000-0005-0000-0000-0000AA030000}"/>
    <cellStyle name="Dezimal (6)" xfId="506" xr:uid="{00000000-0005-0000-0000-0000AB030000}"/>
    <cellStyle name="Diseño" xfId="507" xr:uid="{00000000-0005-0000-0000-0000AC030000}"/>
    <cellStyle name="Encabezado 4" xfId="508" xr:uid="{00000000-0005-0000-0000-0000AD030000}"/>
    <cellStyle name="Énfasis1" xfId="509" xr:uid="{00000000-0005-0000-0000-0000AE030000}"/>
    <cellStyle name="Énfasis2" xfId="510" xr:uid="{00000000-0005-0000-0000-0000AF030000}"/>
    <cellStyle name="Énfasis3" xfId="511" xr:uid="{00000000-0005-0000-0000-0000B0030000}"/>
    <cellStyle name="Énfasis4" xfId="512" xr:uid="{00000000-0005-0000-0000-0000B1030000}"/>
    <cellStyle name="Énfasis5" xfId="513" xr:uid="{00000000-0005-0000-0000-0000B2030000}"/>
    <cellStyle name="Énfasis6" xfId="514" xr:uid="{00000000-0005-0000-0000-0000B3030000}"/>
    <cellStyle name="Enter Currency (0)" xfId="515" xr:uid="{00000000-0005-0000-0000-0000B4030000}"/>
    <cellStyle name="Enter Currency (2)" xfId="516" xr:uid="{00000000-0005-0000-0000-0000B5030000}"/>
    <cellStyle name="Enter Units (0)" xfId="517" xr:uid="{00000000-0005-0000-0000-0000B6030000}"/>
    <cellStyle name="Enter Units (1)" xfId="518" xr:uid="{00000000-0005-0000-0000-0000B7030000}"/>
    <cellStyle name="Enter Units (2)" xfId="519" xr:uid="{00000000-0005-0000-0000-0000B8030000}"/>
    <cellStyle name="Entered" xfId="520" xr:uid="{00000000-0005-0000-0000-0000B9030000}"/>
    <cellStyle name="Entrada" xfId="521" xr:uid="{00000000-0005-0000-0000-0000BA030000}"/>
    <cellStyle name="Entrada 2" xfId="522" xr:uid="{00000000-0005-0000-0000-0000BB030000}"/>
    <cellStyle name="Entrada 2 2" xfId="2628" xr:uid="{00000000-0005-0000-0000-0000BC030000}"/>
    <cellStyle name="Entrada 3" xfId="2627" xr:uid="{00000000-0005-0000-0000-0000BD030000}"/>
    <cellStyle name="Euro" xfId="523" xr:uid="{00000000-0005-0000-0000-0000BE030000}"/>
    <cellStyle name="Euro 2" xfId="524" xr:uid="{00000000-0005-0000-0000-0000BF030000}"/>
    <cellStyle name="Explanatory Text 2" xfId="525" xr:uid="{00000000-0005-0000-0000-0000C0030000}"/>
    <cellStyle name="Explanatory Text 3" xfId="526" xr:uid="{00000000-0005-0000-0000-0000C1030000}"/>
    <cellStyle name="Explanatory Text 4" xfId="527" xr:uid="{00000000-0005-0000-0000-0000C2030000}"/>
    <cellStyle name="Good 2" xfId="528" xr:uid="{00000000-0005-0000-0000-0000C3030000}"/>
    <cellStyle name="Good 3" xfId="529" xr:uid="{00000000-0005-0000-0000-0000C4030000}"/>
    <cellStyle name="Good 4" xfId="530" xr:uid="{00000000-0005-0000-0000-0000C5030000}"/>
    <cellStyle name="Grey" xfId="531" xr:uid="{00000000-0005-0000-0000-0000C6030000}"/>
    <cellStyle name="header" xfId="5" xr:uid="{00000000-0005-0000-0000-0000C7030000}"/>
    <cellStyle name="Header Total" xfId="6" xr:uid="{00000000-0005-0000-0000-0000C8030000}"/>
    <cellStyle name="Header1" xfId="7" xr:uid="{00000000-0005-0000-0000-0000C9030000}"/>
    <cellStyle name="Header2" xfId="8" xr:uid="{00000000-0005-0000-0000-0000CA030000}"/>
    <cellStyle name="Header2 2" xfId="532" xr:uid="{00000000-0005-0000-0000-0000CB030000}"/>
    <cellStyle name="Header2 2 2" xfId="533" xr:uid="{00000000-0005-0000-0000-0000CC030000}"/>
    <cellStyle name="Header2 3" xfId="534" xr:uid="{00000000-0005-0000-0000-0000CD030000}"/>
    <cellStyle name="Header3" xfId="9" xr:uid="{00000000-0005-0000-0000-0000CE030000}"/>
    <cellStyle name="Header4" xfId="10" xr:uid="{00000000-0005-0000-0000-0000CF030000}"/>
    <cellStyle name="Heading" xfId="535" xr:uid="{00000000-0005-0000-0000-0000D0030000}"/>
    <cellStyle name="Heading 1 2" xfId="536" xr:uid="{00000000-0005-0000-0000-0000D1030000}"/>
    <cellStyle name="Heading 1 3" xfId="537" xr:uid="{00000000-0005-0000-0000-0000D2030000}"/>
    <cellStyle name="Heading 1 4" xfId="538" xr:uid="{00000000-0005-0000-0000-0000D3030000}"/>
    <cellStyle name="Heading 2 2" xfId="539" xr:uid="{00000000-0005-0000-0000-0000D4030000}"/>
    <cellStyle name="Heading 2 3" xfId="540" xr:uid="{00000000-0005-0000-0000-0000D5030000}"/>
    <cellStyle name="Heading 2 4" xfId="541" xr:uid="{00000000-0005-0000-0000-0000D6030000}"/>
    <cellStyle name="Heading 3" xfId="8100" builtinId="18"/>
    <cellStyle name="Heading 3 2" xfId="542" xr:uid="{00000000-0005-0000-0000-0000D7030000}"/>
    <cellStyle name="Heading 3 3" xfId="543" xr:uid="{00000000-0005-0000-0000-0000D8030000}"/>
    <cellStyle name="Heading 3 4" xfId="544" xr:uid="{00000000-0005-0000-0000-0000D9030000}"/>
    <cellStyle name="Heading 4 2" xfId="545" xr:uid="{00000000-0005-0000-0000-0000DA030000}"/>
    <cellStyle name="Heading 4 3" xfId="546" xr:uid="{00000000-0005-0000-0000-0000DB030000}"/>
    <cellStyle name="Heading 4 4" xfId="547" xr:uid="{00000000-0005-0000-0000-0000DC030000}"/>
    <cellStyle name="HeadingColumn" xfId="548" xr:uid="{00000000-0005-0000-0000-0000DD030000}"/>
    <cellStyle name="HeadingColumn 2" xfId="549" xr:uid="{00000000-0005-0000-0000-0000DE030000}"/>
    <cellStyle name="HeadingColumn 3" xfId="550" xr:uid="{00000000-0005-0000-0000-0000DF030000}"/>
    <cellStyle name="HeadingYear" xfId="551" xr:uid="{00000000-0005-0000-0000-0000E0030000}"/>
    <cellStyle name="HeadingYear 2" xfId="552" xr:uid="{00000000-0005-0000-0000-0000E1030000}"/>
    <cellStyle name="HeadingYear 3" xfId="553" xr:uid="{00000000-0005-0000-0000-0000E2030000}"/>
    <cellStyle name="Hyperlink" xfId="8103" builtinId="8"/>
    <cellStyle name="Hyperlink 2" xfId="554" xr:uid="{00000000-0005-0000-0000-0000E4030000}"/>
    <cellStyle name="Hyperlink 2 2" xfId="555" xr:uid="{00000000-0005-0000-0000-0000E5030000}"/>
    <cellStyle name="Hyperlink 2 3" xfId="556" xr:uid="{00000000-0005-0000-0000-0000E6030000}"/>
    <cellStyle name="Hyperlink 2_Sheet5" xfId="557" xr:uid="{00000000-0005-0000-0000-0000E7030000}"/>
    <cellStyle name="Incorrecto" xfId="558" xr:uid="{00000000-0005-0000-0000-0000E8030000}"/>
    <cellStyle name="Input [yellow]" xfId="559" xr:uid="{00000000-0005-0000-0000-0000E9030000}"/>
    <cellStyle name="Input [yellow] 2" xfId="560" xr:uid="{00000000-0005-0000-0000-0000EA030000}"/>
    <cellStyle name="Input [yellow] 2 2" xfId="561" xr:uid="{00000000-0005-0000-0000-0000EB030000}"/>
    <cellStyle name="Input [yellow] 2 2 2" xfId="2631" xr:uid="{00000000-0005-0000-0000-0000EC030000}"/>
    <cellStyle name="Input [yellow] 2 3" xfId="2630" xr:uid="{00000000-0005-0000-0000-0000ED030000}"/>
    <cellStyle name="Input [yellow] 3" xfId="562" xr:uid="{00000000-0005-0000-0000-0000EE030000}"/>
    <cellStyle name="Input [yellow] 3 2" xfId="2632" xr:uid="{00000000-0005-0000-0000-0000EF030000}"/>
    <cellStyle name="Input [yellow] 4" xfId="2629" xr:uid="{00000000-0005-0000-0000-0000F0030000}"/>
    <cellStyle name="Input 2" xfId="563" xr:uid="{00000000-0005-0000-0000-0000F1030000}"/>
    <cellStyle name="Input 2 2" xfId="564" xr:uid="{00000000-0005-0000-0000-0000F2030000}"/>
    <cellStyle name="Input 2 2 2" xfId="2634" xr:uid="{00000000-0005-0000-0000-0000F3030000}"/>
    <cellStyle name="Input 2 3" xfId="2633" xr:uid="{00000000-0005-0000-0000-0000F4030000}"/>
    <cellStyle name="Input 3" xfId="565" xr:uid="{00000000-0005-0000-0000-0000F5030000}"/>
    <cellStyle name="Input 3 2" xfId="566" xr:uid="{00000000-0005-0000-0000-0000F6030000}"/>
    <cellStyle name="Input 3 2 2" xfId="2636" xr:uid="{00000000-0005-0000-0000-0000F7030000}"/>
    <cellStyle name="Input 3 3" xfId="2635" xr:uid="{00000000-0005-0000-0000-0000F8030000}"/>
    <cellStyle name="Input 4" xfId="567" xr:uid="{00000000-0005-0000-0000-0000F9030000}"/>
    <cellStyle name="Input 4 2" xfId="568" xr:uid="{00000000-0005-0000-0000-0000FA030000}"/>
    <cellStyle name="Input 4 2 2" xfId="2638" xr:uid="{00000000-0005-0000-0000-0000FB030000}"/>
    <cellStyle name="Input 4 3" xfId="2637" xr:uid="{00000000-0005-0000-0000-0000FC030000}"/>
    <cellStyle name="Input Cells" xfId="569" xr:uid="{00000000-0005-0000-0000-0000FD030000}"/>
    <cellStyle name="Link Currency (0)" xfId="570" xr:uid="{00000000-0005-0000-0000-0000FE030000}"/>
    <cellStyle name="Link Currency (2)" xfId="571" xr:uid="{00000000-0005-0000-0000-0000FF030000}"/>
    <cellStyle name="Link Units (0)" xfId="572" xr:uid="{00000000-0005-0000-0000-000000040000}"/>
    <cellStyle name="Link Units (1)" xfId="573" xr:uid="{00000000-0005-0000-0000-000001040000}"/>
    <cellStyle name="Link Units (2)" xfId="574" xr:uid="{00000000-0005-0000-0000-000002040000}"/>
    <cellStyle name="Linked Cell 2" xfId="575" xr:uid="{00000000-0005-0000-0000-000003040000}"/>
    <cellStyle name="Linked Cell 3" xfId="576" xr:uid="{00000000-0005-0000-0000-000004040000}"/>
    <cellStyle name="Linked Cell 4" xfId="577" xr:uid="{00000000-0005-0000-0000-000005040000}"/>
    <cellStyle name="Linked Cells" xfId="578" xr:uid="{00000000-0005-0000-0000-000006040000}"/>
    <cellStyle name="Millares [0]_Copia de 1chilexp" xfId="579" xr:uid="{00000000-0005-0000-0000-000007040000}"/>
    <cellStyle name="Millares_Libro1" xfId="580" xr:uid="{00000000-0005-0000-0000-000008040000}"/>
    <cellStyle name="Milliers [0]_!!!GO" xfId="581" xr:uid="{00000000-0005-0000-0000-000009040000}"/>
    <cellStyle name="Milliers_!!!GO" xfId="582" xr:uid="{00000000-0005-0000-0000-00000A040000}"/>
    <cellStyle name="Monétaire [0]_!!!GO" xfId="583" xr:uid="{00000000-0005-0000-0000-00000B040000}"/>
    <cellStyle name="Monétaire_!!!GO" xfId="584" xr:uid="{00000000-0005-0000-0000-00000C040000}"/>
    <cellStyle name="Neutral 2" xfId="585" xr:uid="{00000000-0005-0000-0000-00000D040000}"/>
    <cellStyle name="Neutral 3" xfId="586" xr:uid="{00000000-0005-0000-0000-00000E040000}"/>
    <cellStyle name="Neutral 4" xfId="587" xr:uid="{00000000-0005-0000-0000-00000F040000}"/>
    <cellStyle name="no dec" xfId="588" xr:uid="{00000000-0005-0000-0000-000010040000}"/>
    <cellStyle name="NonPrint_copyright" xfId="11" xr:uid="{00000000-0005-0000-0000-000011040000}"/>
    <cellStyle name="norm(2)" xfId="589" xr:uid="{00000000-0005-0000-0000-000012040000}"/>
    <cellStyle name="norm(2) 2" xfId="590" xr:uid="{00000000-0005-0000-0000-000013040000}"/>
    <cellStyle name="Normal" xfId="0" builtinId="0" customBuiltin="1"/>
    <cellStyle name="Normal - Style1" xfId="591" xr:uid="{00000000-0005-0000-0000-000015040000}"/>
    <cellStyle name="Normal - Style1 2" xfId="592" xr:uid="{00000000-0005-0000-0000-000016040000}"/>
    <cellStyle name="Normal 10" xfId="593" xr:uid="{00000000-0005-0000-0000-000017040000}"/>
    <cellStyle name="Normal 10 2" xfId="594" xr:uid="{00000000-0005-0000-0000-000018040000}"/>
    <cellStyle name="Normal 10 2 2" xfId="595" xr:uid="{00000000-0005-0000-0000-000019040000}"/>
    <cellStyle name="Normal 10 2 2 2" xfId="596" xr:uid="{00000000-0005-0000-0000-00001A040000}"/>
    <cellStyle name="Normal 10 2 2 2 2" xfId="1705" xr:uid="{00000000-0005-0000-0000-00001B040000}"/>
    <cellStyle name="Normal 10 2 2 2 2 2" xfId="3583" xr:uid="{00000000-0005-0000-0000-00001C040000}"/>
    <cellStyle name="Normal 10 2 2 2 2 2 2" xfId="7230" xr:uid="{00000000-0005-0000-0000-00001D040000}"/>
    <cellStyle name="Normal 10 2 2 2 2 3" xfId="5407" xr:uid="{00000000-0005-0000-0000-00001E040000}"/>
    <cellStyle name="Normal 10 2 2 2 3" xfId="2640" xr:uid="{00000000-0005-0000-0000-00001F040000}"/>
    <cellStyle name="Normal 10 2 2 2 3 2" xfId="6319" xr:uid="{00000000-0005-0000-0000-000020040000}"/>
    <cellStyle name="Normal 10 2 2 2 4" xfId="4495" xr:uid="{00000000-0005-0000-0000-000021040000}"/>
    <cellStyle name="Normal 10 2 2 3" xfId="597" xr:uid="{00000000-0005-0000-0000-000022040000}"/>
    <cellStyle name="Normal 10 2 2 3 2" xfId="1706" xr:uid="{00000000-0005-0000-0000-000023040000}"/>
    <cellStyle name="Normal 10 2 2 3 2 2" xfId="3584" xr:uid="{00000000-0005-0000-0000-000024040000}"/>
    <cellStyle name="Normal 10 2 2 3 2 2 2" xfId="7231" xr:uid="{00000000-0005-0000-0000-000025040000}"/>
    <cellStyle name="Normal 10 2 2 3 2 3" xfId="5408" xr:uid="{00000000-0005-0000-0000-000026040000}"/>
    <cellStyle name="Normal 10 2 2 3 3" xfId="2641" xr:uid="{00000000-0005-0000-0000-000027040000}"/>
    <cellStyle name="Normal 10 2 2 3 3 2" xfId="6320" xr:uid="{00000000-0005-0000-0000-000028040000}"/>
    <cellStyle name="Normal 10 2 2 3 4" xfId="4496" xr:uid="{00000000-0005-0000-0000-000029040000}"/>
    <cellStyle name="Normal 10 2 2 4" xfId="1704" xr:uid="{00000000-0005-0000-0000-00002A040000}"/>
    <cellStyle name="Normal 10 2 2 4 2" xfId="3582" xr:uid="{00000000-0005-0000-0000-00002B040000}"/>
    <cellStyle name="Normal 10 2 2 4 2 2" xfId="7229" xr:uid="{00000000-0005-0000-0000-00002C040000}"/>
    <cellStyle name="Normal 10 2 2 4 3" xfId="5406" xr:uid="{00000000-0005-0000-0000-00002D040000}"/>
    <cellStyle name="Normal 10 2 2 5" xfId="2639" xr:uid="{00000000-0005-0000-0000-00002E040000}"/>
    <cellStyle name="Normal 10 2 2 5 2" xfId="6318" xr:uid="{00000000-0005-0000-0000-00002F040000}"/>
    <cellStyle name="Normal 10 2 2 6" xfId="4494" xr:uid="{00000000-0005-0000-0000-000030040000}"/>
    <cellStyle name="Normal 10 2 3" xfId="598" xr:uid="{00000000-0005-0000-0000-000031040000}"/>
    <cellStyle name="Normal 10 2 3 2" xfId="599" xr:uid="{00000000-0005-0000-0000-000032040000}"/>
    <cellStyle name="Normal 10 2 3 2 2" xfId="1708" xr:uid="{00000000-0005-0000-0000-000033040000}"/>
    <cellStyle name="Normal 10 2 3 2 2 2" xfId="3586" xr:uid="{00000000-0005-0000-0000-000034040000}"/>
    <cellStyle name="Normal 10 2 3 2 2 2 2" xfId="7233" xr:uid="{00000000-0005-0000-0000-000035040000}"/>
    <cellStyle name="Normal 10 2 3 2 2 3" xfId="5410" xr:uid="{00000000-0005-0000-0000-000036040000}"/>
    <cellStyle name="Normal 10 2 3 2 3" xfId="2643" xr:uid="{00000000-0005-0000-0000-000037040000}"/>
    <cellStyle name="Normal 10 2 3 2 3 2" xfId="6322" xr:uid="{00000000-0005-0000-0000-000038040000}"/>
    <cellStyle name="Normal 10 2 3 2 4" xfId="4498" xr:uid="{00000000-0005-0000-0000-000039040000}"/>
    <cellStyle name="Normal 10 2 3 3" xfId="600" xr:uid="{00000000-0005-0000-0000-00003A040000}"/>
    <cellStyle name="Normal 10 2 3 3 2" xfId="1709" xr:uid="{00000000-0005-0000-0000-00003B040000}"/>
    <cellStyle name="Normal 10 2 3 3 2 2" xfId="3587" xr:uid="{00000000-0005-0000-0000-00003C040000}"/>
    <cellStyle name="Normal 10 2 3 3 2 2 2" xfId="7234" xr:uid="{00000000-0005-0000-0000-00003D040000}"/>
    <cellStyle name="Normal 10 2 3 3 2 3" xfId="5411" xr:uid="{00000000-0005-0000-0000-00003E040000}"/>
    <cellStyle name="Normal 10 2 3 3 3" xfId="2644" xr:uid="{00000000-0005-0000-0000-00003F040000}"/>
    <cellStyle name="Normal 10 2 3 3 3 2" xfId="6323" xr:uid="{00000000-0005-0000-0000-000040040000}"/>
    <cellStyle name="Normal 10 2 3 3 4" xfId="4499" xr:uid="{00000000-0005-0000-0000-000041040000}"/>
    <cellStyle name="Normal 10 2 3 4" xfId="1707" xr:uid="{00000000-0005-0000-0000-000042040000}"/>
    <cellStyle name="Normal 10 2 3 4 2" xfId="3585" xr:uid="{00000000-0005-0000-0000-000043040000}"/>
    <cellStyle name="Normal 10 2 3 4 2 2" xfId="7232" xr:uid="{00000000-0005-0000-0000-000044040000}"/>
    <cellStyle name="Normal 10 2 3 4 3" xfId="5409" xr:uid="{00000000-0005-0000-0000-000045040000}"/>
    <cellStyle name="Normal 10 2 3 5" xfId="2642" xr:uid="{00000000-0005-0000-0000-000046040000}"/>
    <cellStyle name="Normal 10 2 3 5 2" xfId="6321" xr:uid="{00000000-0005-0000-0000-000047040000}"/>
    <cellStyle name="Normal 10 2 3 6" xfId="4497" xr:uid="{00000000-0005-0000-0000-000048040000}"/>
    <cellStyle name="Normal 10 2 4" xfId="601" xr:uid="{00000000-0005-0000-0000-000049040000}"/>
    <cellStyle name="Normal 10 2 4 2" xfId="1710" xr:uid="{00000000-0005-0000-0000-00004A040000}"/>
    <cellStyle name="Normal 10 2 4 2 2" xfId="3588" xr:uid="{00000000-0005-0000-0000-00004B040000}"/>
    <cellStyle name="Normal 10 2 4 2 2 2" xfId="7235" xr:uid="{00000000-0005-0000-0000-00004C040000}"/>
    <cellStyle name="Normal 10 2 4 2 3" xfId="5412" xr:uid="{00000000-0005-0000-0000-00004D040000}"/>
    <cellStyle name="Normal 10 2 4 3" xfId="2645" xr:uid="{00000000-0005-0000-0000-00004E040000}"/>
    <cellStyle name="Normal 10 2 4 3 2" xfId="6324" xr:uid="{00000000-0005-0000-0000-00004F040000}"/>
    <cellStyle name="Normal 10 2 4 4" xfId="4500" xr:uid="{00000000-0005-0000-0000-000050040000}"/>
    <cellStyle name="Normal 10 2 5" xfId="602" xr:uid="{00000000-0005-0000-0000-000051040000}"/>
    <cellStyle name="Normal 10 2 5 2" xfId="1711" xr:uid="{00000000-0005-0000-0000-000052040000}"/>
    <cellStyle name="Normal 10 2 5 2 2" xfId="3589" xr:uid="{00000000-0005-0000-0000-000053040000}"/>
    <cellStyle name="Normal 10 2 5 2 2 2" xfId="7236" xr:uid="{00000000-0005-0000-0000-000054040000}"/>
    <cellStyle name="Normal 10 2 5 2 3" xfId="5413" xr:uid="{00000000-0005-0000-0000-000055040000}"/>
    <cellStyle name="Normal 10 2 5 3" xfId="2646" xr:uid="{00000000-0005-0000-0000-000056040000}"/>
    <cellStyle name="Normal 10 2 5 3 2" xfId="6325" xr:uid="{00000000-0005-0000-0000-000057040000}"/>
    <cellStyle name="Normal 10 2 5 4" xfId="4501" xr:uid="{00000000-0005-0000-0000-000058040000}"/>
    <cellStyle name="Normal 10 3" xfId="603" xr:uid="{00000000-0005-0000-0000-000059040000}"/>
    <cellStyle name="Normal 10 3 2" xfId="604" xr:uid="{00000000-0005-0000-0000-00005A040000}"/>
    <cellStyle name="Normal 10 3 2 2" xfId="1713" xr:uid="{00000000-0005-0000-0000-00005B040000}"/>
    <cellStyle name="Normal 10 3 2 2 2" xfId="3591" xr:uid="{00000000-0005-0000-0000-00005C040000}"/>
    <cellStyle name="Normal 10 3 2 2 2 2" xfId="7238" xr:uid="{00000000-0005-0000-0000-00005D040000}"/>
    <cellStyle name="Normal 10 3 2 2 3" xfId="5415" xr:uid="{00000000-0005-0000-0000-00005E040000}"/>
    <cellStyle name="Normal 10 3 2 3" xfId="2648" xr:uid="{00000000-0005-0000-0000-00005F040000}"/>
    <cellStyle name="Normal 10 3 2 3 2" xfId="6327" xr:uid="{00000000-0005-0000-0000-000060040000}"/>
    <cellStyle name="Normal 10 3 2 4" xfId="4503" xr:uid="{00000000-0005-0000-0000-000061040000}"/>
    <cellStyle name="Normal 10 3 3" xfId="605" xr:uid="{00000000-0005-0000-0000-000062040000}"/>
    <cellStyle name="Normal 10 3 3 2" xfId="1714" xr:uid="{00000000-0005-0000-0000-000063040000}"/>
    <cellStyle name="Normal 10 3 3 2 2" xfId="3592" xr:uid="{00000000-0005-0000-0000-000064040000}"/>
    <cellStyle name="Normal 10 3 3 2 2 2" xfId="7239" xr:uid="{00000000-0005-0000-0000-000065040000}"/>
    <cellStyle name="Normal 10 3 3 2 3" xfId="5416" xr:uid="{00000000-0005-0000-0000-000066040000}"/>
    <cellStyle name="Normal 10 3 3 3" xfId="2649" xr:uid="{00000000-0005-0000-0000-000067040000}"/>
    <cellStyle name="Normal 10 3 3 3 2" xfId="6328" xr:uid="{00000000-0005-0000-0000-000068040000}"/>
    <cellStyle name="Normal 10 3 3 4" xfId="4504" xr:uid="{00000000-0005-0000-0000-000069040000}"/>
    <cellStyle name="Normal 10 3 4" xfId="1712" xr:uid="{00000000-0005-0000-0000-00006A040000}"/>
    <cellStyle name="Normal 10 3 4 2" xfId="3590" xr:uid="{00000000-0005-0000-0000-00006B040000}"/>
    <cellStyle name="Normal 10 3 4 2 2" xfId="7237" xr:uid="{00000000-0005-0000-0000-00006C040000}"/>
    <cellStyle name="Normal 10 3 4 3" xfId="5414" xr:uid="{00000000-0005-0000-0000-00006D040000}"/>
    <cellStyle name="Normal 10 3 5" xfId="2647" xr:uid="{00000000-0005-0000-0000-00006E040000}"/>
    <cellStyle name="Normal 10 3 5 2" xfId="6326" xr:uid="{00000000-0005-0000-0000-00006F040000}"/>
    <cellStyle name="Normal 10 3 6" xfId="4502" xr:uid="{00000000-0005-0000-0000-000070040000}"/>
    <cellStyle name="Normal 10 4" xfId="606" xr:uid="{00000000-0005-0000-0000-000071040000}"/>
    <cellStyle name="Normal 10 4 2" xfId="607" xr:uid="{00000000-0005-0000-0000-000072040000}"/>
    <cellStyle name="Normal 10 4 2 2" xfId="1716" xr:uid="{00000000-0005-0000-0000-000073040000}"/>
    <cellStyle name="Normal 10 4 2 2 2" xfId="3594" xr:uid="{00000000-0005-0000-0000-000074040000}"/>
    <cellStyle name="Normal 10 4 2 2 2 2" xfId="7241" xr:uid="{00000000-0005-0000-0000-000075040000}"/>
    <cellStyle name="Normal 10 4 2 2 3" xfId="5418" xr:uid="{00000000-0005-0000-0000-000076040000}"/>
    <cellStyle name="Normal 10 4 2 3" xfId="2651" xr:uid="{00000000-0005-0000-0000-000077040000}"/>
    <cellStyle name="Normal 10 4 2 3 2" xfId="6330" xr:uid="{00000000-0005-0000-0000-000078040000}"/>
    <cellStyle name="Normal 10 4 2 4" xfId="4506" xr:uid="{00000000-0005-0000-0000-000079040000}"/>
    <cellStyle name="Normal 10 4 3" xfId="608" xr:uid="{00000000-0005-0000-0000-00007A040000}"/>
    <cellStyle name="Normal 10 4 3 2" xfId="1717" xr:uid="{00000000-0005-0000-0000-00007B040000}"/>
    <cellStyle name="Normal 10 4 3 2 2" xfId="3595" xr:uid="{00000000-0005-0000-0000-00007C040000}"/>
    <cellStyle name="Normal 10 4 3 2 2 2" xfId="7242" xr:uid="{00000000-0005-0000-0000-00007D040000}"/>
    <cellStyle name="Normal 10 4 3 2 3" xfId="5419" xr:uid="{00000000-0005-0000-0000-00007E040000}"/>
    <cellStyle name="Normal 10 4 3 3" xfId="2652" xr:uid="{00000000-0005-0000-0000-00007F040000}"/>
    <cellStyle name="Normal 10 4 3 3 2" xfId="6331" xr:uid="{00000000-0005-0000-0000-000080040000}"/>
    <cellStyle name="Normal 10 4 3 4" xfId="4507" xr:uid="{00000000-0005-0000-0000-000081040000}"/>
    <cellStyle name="Normal 10 4 4" xfId="1715" xr:uid="{00000000-0005-0000-0000-000082040000}"/>
    <cellStyle name="Normal 10 4 4 2" xfId="3593" xr:uid="{00000000-0005-0000-0000-000083040000}"/>
    <cellStyle name="Normal 10 4 4 2 2" xfId="7240" xr:uid="{00000000-0005-0000-0000-000084040000}"/>
    <cellStyle name="Normal 10 4 4 3" xfId="5417" xr:uid="{00000000-0005-0000-0000-000085040000}"/>
    <cellStyle name="Normal 10 4 5" xfId="2650" xr:uid="{00000000-0005-0000-0000-000086040000}"/>
    <cellStyle name="Normal 10 4 5 2" xfId="6329" xr:uid="{00000000-0005-0000-0000-000087040000}"/>
    <cellStyle name="Normal 10 4 6" xfId="4505" xr:uid="{00000000-0005-0000-0000-000088040000}"/>
    <cellStyle name="Normal 10 5" xfId="609" xr:uid="{00000000-0005-0000-0000-000089040000}"/>
    <cellStyle name="Normal 10 5 2" xfId="1718" xr:uid="{00000000-0005-0000-0000-00008A040000}"/>
    <cellStyle name="Normal 10 5 2 2" xfId="3596" xr:uid="{00000000-0005-0000-0000-00008B040000}"/>
    <cellStyle name="Normal 10 5 2 2 2" xfId="7243" xr:uid="{00000000-0005-0000-0000-00008C040000}"/>
    <cellStyle name="Normal 10 5 2 3" xfId="5420" xr:uid="{00000000-0005-0000-0000-00008D040000}"/>
    <cellStyle name="Normal 10 5 3" xfId="2653" xr:uid="{00000000-0005-0000-0000-00008E040000}"/>
    <cellStyle name="Normal 10 5 3 2" xfId="6332" xr:uid="{00000000-0005-0000-0000-00008F040000}"/>
    <cellStyle name="Normal 10 5 4" xfId="4508" xr:uid="{00000000-0005-0000-0000-000090040000}"/>
    <cellStyle name="Normal 10 6" xfId="610" xr:uid="{00000000-0005-0000-0000-000091040000}"/>
    <cellStyle name="Normal 10 6 2" xfId="1719" xr:uid="{00000000-0005-0000-0000-000092040000}"/>
    <cellStyle name="Normal 10 6 2 2" xfId="3597" xr:uid="{00000000-0005-0000-0000-000093040000}"/>
    <cellStyle name="Normal 10 6 2 2 2" xfId="7244" xr:uid="{00000000-0005-0000-0000-000094040000}"/>
    <cellStyle name="Normal 10 6 2 3" xfId="5421" xr:uid="{00000000-0005-0000-0000-000095040000}"/>
    <cellStyle name="Normal 10 6 3" xfId="2654" xr:uid="{00000000-0005-0000-0000-000096040000}"/>
    <cellStyle name="Normal 10 6 3 2" xfId="6333" xr:uid="{00000000-0005-0000-0000-000097040000}"/>
    <cellStyle name="Normal 10 6 4" xfId="4509" xr:uid="{00000000-0005-0000-0000-000098040000}"/>
    <cellStyle name="Normal 10_US Consolidation Q2 2011" xfId="611" xr:uid="{00000000-0005-0000-0000-000099040000}"/>
    <cellStyle name="Normal 11" xfId="612" xr:uid="{00000000-0005-0000-0000-00009A040000}"/>
    <cellStyle name="Normal 11 2" xfId="613" xr:uid="{00000000-0005-0000-0000-00009B040000}"/>
    <cellStyle name="Normal 11 2 2" xfId="614" xr:uid="{00000000-0005-0000-0000-00009C040000}"/>
    <cellStyle name="Normal 11 2 2 2" xfId="615" xr:uid="{00000000-0005-0000-0000-00009D040000}"/>
    <cellStyle name="Normal 11 2 2 2 2" xfId="1722" xr:uid="{00000000-0005-0000-0000-00009E040000}"/>
    <cellStyle name="Normal 11 2 2 2 2 2" xfId="3600" xr:uid="{00000000-0005-0000-0000-00009F040000}"/>
    <cellStyle name="Normal 11 2 2 2 2 2 2" xfId="7247" xr:uid="{00000000-0005-0000-0000-0000A0040000}"/>
    <cellStyle name="Normal 11 2 2 2 2 3" xfId="5424" xr:uid="{00000000-0005-0000-0000-0000A1040000}"/>
    <cellStyle name="Normal 11 2 2 2 3" xfId="2657" xr:uid="{00000000-0005-0000-0000-0000A2040000}"/>
    <cellStyle name="Normal 11 2 2 2 3 2" xfId="6336" xr:uid="{00000000-0005-0000-0000-0000A3040000}"/>
    <cellStyle name="Normal 11 2 2 2 4" xfId="4512" xr:uid="{00000000-0005-0000-0000-0000A4040000}"/>
    <cellStyle name="Normal 11 2 2 3" xfId="616" xr:uid="{00000000-0005-0000-0000-0000A5040000}"/>
    <cellStyle name="Normal 11 2 2 3 2" xfId="1723" xr:uid="{00000000-0005-0000-0000-0000A6040000}"/>
    <cellStyle name="Normal 11 2 2 3 2 2" xfId="3601" xr:uid="{00000000-0005-0000-0000-0000A7040000}"/>
    <cellStyle name="Normal 11 2 2 3 2 2 2" xfId="7248" xr:uid="{00000000-0005-0000-0000-0000A8040000}"/>
    <cellStyle name="Normal 11 2 2 3 2 3" xfId="5425" xr:uid="{00000000-0005-0000-0000-0000A9040000}"/>
    <cellStyle name="Normal 11 2 2 3 3" xfId="2658" xr:uid="{00000000-0005-0000-0000-0000AA040000}"/>
    <cellStyle name="Normal 11 2 2 3 3 2" xfId="6337" xr:uid="{00000000-0005-0000-0000-0000AB040000}"/>
    <cellStyle name="Normal 11 2 2 3 4" xfId="4513" xr:uid="{00000000-0005-0000-0000-0000AC040000}"/>
    <cellStyle name="Normal 11 2 2 4" xfId="1721" xr:uid="{00000000-0005-0000-0000-0000AD040000}"/>
    <cellStyle name="Normal 11 2 2 4 2" xfId="3599" xr:uid="{00000000-0005-0000-0000-0000AE040000}"/>
    <cellStyle name="Normal 11 2 2 4 2 2" xfId="7246" xr:uid="{00000000-0005-0000-0000-0000AF040000}"/>
    <cellStyle name="Normal 11 2 2 4 3" xfId="5423" xr:uid="{00000000-0005-0000-0000-0000B0040000}"/>
    <cellStyle name="Normal 11 2 2 5" xfId="2656" xr:uid="{00000000-0005-0000-0000-0000B1040000}"/>
    <cellStyle name="Normal 11 2 2 5 2" xfId="6335" xr:uid="{00000000-0005-0000-0000-0000B2040000}"/>
    <cellStyle name="Normal 11 2 2 6" xfId="4511" xr:uid="{00000000-0005-0000-0000-0000B3040000}"/>
    <cellStyle name="Normal 11 2 3" xfId="617" xr:uid="{00000000-0005-0000-0000-0000B4040000}"/>
    <cellStyle name="Normal 11 2 3 2" xfId="618" xr:uid="{00000000-0005-0000-0000-0000B5040000}"/>
    <cellStyle name="Normal 11 2 3 2 2" xfId="1725" xr:uid="{00000000-0005-0000-0000-0000B6040000}"/>
    <cellStyle name="Normal 11 2 3 2 2 2" xfId="3603" xr:uid="{00000000-0005-0000-0000-0000B7040000}"/>
    <cellStyle name="Normal 11 2 3 2 2 2 2" xfId="7250" xr:uid="{00000000-0005-0000-0000-0000B8040000}"/>
    <cellStyle name="Normal 11 2 3 2 2 3" xfId="5427" xr:uid="{00000000-0005-0000-0000-0000B9040000}"/>
    <cellStyle name="Normal 11 2 3 2 3" xfId="2660" xr:uid="{00000000-0005-0000-0000-0000BA040000}"/>
    <cellStyle name="Normal 11 2 3 2 3 2" xfId="6339" xr:uid="{00000000-0005-0000-0000-0000BB040000}"/>
    <cellStyle name="Normal 11 2 3 2 4" xfId="4515" xr:uid="{00000000-0005-0000-0000-0000BC040000}"/>
    <cellStyle name="Normal 11 2 3 3" xfId="619" xr:uid="{00000000-0005-0000-0000-0000BD040000}"/>
    <cellStyle name="Normal 11 2 3 3 2" xfId="1726" xr:uid="{00000000-0005-0000-0000-0000BE040000}"/>
    <cellStyle name="Normal 11 2 3 3 2 2" xfId="3604" xr:uid="{00000000-0005-0000-0000-0000BF040000}"/>
    <cellStyle name="Normal 11 2 3 3 2 2 2" xfId="7251" xr:uid="{00000000-0005-0000-0000-0000C0040000}"/>
    <cellStyle name="Normal 11 2 3 3 2 3" xfId="5428" xr:uid="{00000000-0005-0000-0000-0000C1040000}"/>
    <cellStyle name="Normal 11 2 3 3 3" xfId="2661" xr:uid="{00000000-0005-0000-0000-0000C2040000}"/>
    <cellStyle name="Normal 11 2 3 3 3 2" xfId="6340" xr:uid="{00000000-0005-0000-0000-0000C3040000}"/>
    <cellStyle name="Normal 11 2 3 3 4" xfId="4516" xr:uid="{00000000-0005-0000-0000-0000C4040000}"/>
    <cellStyle name="Normal 11 2 3 4" xfId="1724" xr:uid="{00000000-0005-0000-0000-0000C5040000}"/>
    <cellStyle name="Normal 11 2 3 4 2" xfId="3602" xr:uid="{00000000-0005-0000-0000-0000C6040000}"/>
    <cellStyle name="Normal 11 2 3 4 2 2" xfId="7249" xr:uid="{00000000-0005-0000-0000-0000C7040000}"/>
    <cellStyle name="Normal 11 2 3 4 3" xfId="5426" xr:uid="{00000000-0005-0000-0000-0000C8040000}"/>
    <cellStyle name="Normal 11 2 3 5" xfId="2659" xr:uid="{00000000-0005-0000-0000-0000C9040000}"/>
    <cellStyle name="Normal 11 2 3 5 2" xfId="6338" xr:uid="{00000000-0005-0000-0000-0000CA040000}"/>
    <cellStyle name="Normal 11 2 3 6" xfId="4514" xr:uid="{00000000-0005-0000-0000-0000CB040000}"/>
    <cellStyle name="Normal 11 2 4" xfId="620" xr:uid="{00000000-0005-0000-0000-0000CC040000}"/>
    <cellStyle name="Normal 11 2 4 2" xfId="1727" xr:uid="{00000000-0005-0000-0000-0000CD040000}"/>
    <cellStyle name="Normal 11 2 4 2 2" xfId="3605" xr:uid="{00000000-0005-0000-0000-0000CE040000}"/>
    <cellStyle name="Normal 11 2 4 2 2 2" xfId="7252" xr:uid="{00000000-0005-0000-0000-0000CF040000}"/>
    <cellStyle name="Normal 11 2 4 2 3" xfId="5429" xr:uid="{00000000-0005-0000-0000-0000D0040000}"/>
    <cellStyle name="Normal 11 2 4 3" xfId="2662" xr:uid="{00000000-0005-0000-0000-0000D1040000}"/>
    <cellStyle name="Normal 11 2 4 3 2" xfId="6341" xr:uid="{00000000-0005-0000-0000-0000D2040000}"/>
    <cellStyle name="Normal 11 2 4 4" xfId="4517" xr:uid="{00000000-0005-0000-0000-0000D3040000}"/>
    <cellStyle name="Normal 11 2 5" xfId="621" xr:uid="{00000000-0005-0000-0000-0000D4040000}"/>
    <cellStyle name="Normal 11 2 5 2" xfId="1728" xr:uid="{00000000-0005-0000-0000-0000D5040000}"/>
    <cellStyle name="Normal 11 2 5 2 2" xfId="3606" xr:uid="{00000000-0005-0000-0000-0000D6040000}"/>
    <cellStyle name="Normal 11 2 5 2 2 2" xfId="7253" xr:uid="{00000000-0005-0000-0000-0000D7040000}"/>
    <cellStyle name="Normal 11 2 5 2 3" xfId="5430" xr:uid="{00000000-0005-0000-0000-0000D8040000}"/>
    <cellStyle name="Normal 11 2 5 3" xfId="2663" xr:uid="{00000000-0005-0000-0000-0000D9040000}"/>
    <cellStyle name="Normal 11 2 5 3 2" xfId="6342" xr:uid="{00000000-0005-0000-0000-0000DA040000}"/>
    <cellStyle name="Normal 11 2 5 4" xfId="4518" xr:uid="{00000000-0005-0000-0000-0000DB040000}"/>
    <cellStyle name="Normal 11 2 6" xfId="1720" xr:uid="{00000000-0005-0000-0000-0000DC040000}"/>
    <cellStyle name="Normal 11 2 6 2" xfId="3598" xr:uid="{00000000-0005-0000-0000-0000DD040000}"/>
    <cellStyle name="Normal 11 2 6 2 2" xfId="7245" xr:uid="{00000000-0005-0000-0000-0000DE040000}"/>
    <cellStyle name="Normal 11 2 6 3" xfId="5422" xr:uid="{00000000-0005-0000-0000-0000DF040000}"/>
    <cellStyle name="Normal 11 2 7" xfId="2655" xr:uid="{00000000-0005-0000-0000-0000E0040000}"/>
    <cellStyle name="Normal 11 2 7 2" xfId="6334" xr:uid="{00000000-0005-0000-0000-0000E1040000}"/>
    <cellStyle name="Normal 11 2 8" xfId="4510" xr:uid="{00000000-0005-0000-0000-0000E2040000}"/>
    <cellStyle name="Normal 12" xfId="622" xr:uid="{00000000-0005-0000-0000-0000E3040000}"/>
    <cellStyle name="Normal 13" xfId="623" xr:uid="{00000000-0005-0000-0000-0000E4040000}"/>
    <cellStyle name="Normal 13 10" xfId="2664" xr:uid="{00000000-0005-0000-0000-0000E5040000}"/>
    <cellStyle name="Normal 13 10 2" xfId="6343" xr:uid="{00000000-0005-0000-0000-0000E6040000}"/>
    <cellStyle name="Normal 13 11" xfId="4519" xr:uid="{00000000-0005-0000-0000-0000E7040000}"/>
    <cellStyle name="Normal 13 2" xfId="624" xr:uid="{00000000-0005-0000-0000-0000E8040000}"/>
    <cellStyle name="Normal 13 2 2" xfId="625" xr:uid="{00000000-0005-0000-0000-0000E9040000}"/>
    <cellStyle name="Normal 13 2 2 2" xfId="626" xr:uid="{00000000-0005-0000-0000-0000EA040000}"/>
    <cellStyle name="Normal 13 2 2 2 2" xfId="627" xr:uid="{00000000-0005-0000-0000-0000EB040000}"/>
    <cellStyle name="Normal 13 2 2 2 2 2" xfId="1733" xr:uid="{00000000-0005-0000-0000-0000EC040000}"/>
    <cellStyle name="Normal 13 2 2 2 2 2 2" xfId="3611" xr:uid="{00000000-0005-0000-0000-0000ED040000}"/>
    <cellStyle name="Normal 13 2 2 2 2 2 2 2" xfId="7258" xr:uid="{00000000-0005-0000-0000-0000EE040000}"/>
    <cellStyle name="Normal 13 2 2 2 2 2 3" xfId="5435" xr:uid="{00000000-0005-0000-0000-0000EF040000}"/>
    <cellStyle name="Normal 13 2 2 2 2 3" xfId="2668" xr:uid="{00000000-0005-0000-0000-0000F0040000}"/>
    <cellStyle name="Normal 13 2 2 2 2 3 2" xfId="6347" xr:uid="{00000000-0005-0000-0000-0000F1040000}"/>
    <cellStyle name="Normal 13 2 2 2 2 4" xfId="4523" xr:uid="{00000000-0005-0000-0000-0000F2040000}"/>
    <cellStyle name="Normal 13 2 2 2 3" xfId="628" xr:uid="{00000000-0005-0000-0000-0000F3040000}"/>
    <cellStyle name="Normal 13 2 2 2 3 2" xfId="1734" xr:uid="{00000000-0005-0000-0000-0000F4040000}"/>
    <cellStyle name="Normal 13 2 2 2 3 2 2" xfId="3612" xr:uid="{00000000-0005-0000-0000-0000F5040000}"/>
    <cellStyle name="Normal 13 2 2 2 3 2 2 2" xfId="7259" xr:uid="{00000000-0005-0000-0000-0000F6040000}"/>
    <cellStyle name="Normal 13 2 2 2 3 2 3" xfId="5436" xr:uid="{00000000-0005-0000-0000-0000F7040000}"/>
    <cellStyle name="Normal 13 2 2 2 3 3" xfId="2669" xr:uid="{00000000-0005-0000-0000-0000F8040000}"/>
    <cellStyle name="Normal 13 2 2 2 3 3 2" xfId="6348" xr:uid="{00000000-0005-0000-0000-0000F9040000}"/>
    <cellStyle name="Normal 13 2 2 2 3 4" xfId="4524" xr:uid="{00000000-0005-0000-0000-0000FA040000}"/>
    <cellStyle name="Normal 13 2 2 2 4" xfId="1732" xr:uid="{00000000-0005-0000-0000-0000FB040000}"/>
    <cellStyle name="Normal 13 2 2 2 4 2" xfId="3610" xr:uid="{00000000-0005-0000-0000-0000FC040000}"/>
    <cellStyle name="Normal 13 2 2 2 4 2 2" xfId="7257" xr:uid="{00000000-0005-0000-0000-0000FD040000}"/>
    <cellStyle name="Normal 13 2 2 2 4 3" xfId="5434" xr:uid="{00000000-0005-0000-0000-0000FE040000}"/>
    <cellStyle name="Normal 13 2 2 2 5" xfId="2667" xr:uid="{00000000-0005-0000-0000-0000FF040000}"/>
    <cellStyle name="Normal 13 2 2 2 5 2" xfId="6346" xr:uid="{00000000-0005-0000-0000-000000050000}"/>
    <cellStyle name="Normal 13 2 2 2 6" xfId="4522" xr:uid="{00000000-0005-0000-0000-000001050000}"/>
    <cellStyle name="Normal 13 2 2 3" xfId="629" xr:uid="{00000000-0005-0000-0000-000002050000}"/>
    <cellStyle name="Normal 13 2 2 3 2" xfId="630" xr:uid="{00000000-0005-0000-0000-000003050000}"/>
    <cellStyle name="Normal 13 2 2 3 2 2" xfId="1736" xr:uid="{00000000-0005-0000-0000-000004050000}"/>
    <cellStyle name="Normal 13 2 2 3 2 2 2" xfId="3614" xr:uid="{00000000-0005-0000-0000-000005050000}"/>
    <cellStyle name="Normal 13 2 2 3 2 2 2 2" xfId="7261" xr:uid="{00000000-0005-0000-0000-000006050000}"/>
    <cellStyle name="Normal 13 2 2 3 2 2 3" xfId="5438" xr:uid="{00000000-0005-0000-0000-000007050000}"/>
    <cellStyle name="Normal 13 2 2 3 2 3" xfId="2671" xr:uid="{00000000-0005-0000-0000-000008050000}"/>
    <cellStyle name="Normal 13 2 2 3 2 3 2" xfId="6350" xr:uid="{00000000-0005-0000-0000-000009050000}"/>
    <cellStyle name="Normal 13 2 2 3 2 4" xfId="4526" xr:uid="{00000000-0005-0000-0000-00000A050000}"/>
    <cellStyle name="Normal 13 2 2 3 3" xfId="631" xr:uid="{00000000-0005-0000-0000-00000B050000}"/>
    <cellStyle name="Normal 13 2 2 3 3 2" xfId="1737" xr:uid="{00000000-0005-0000-0000-00000C050000}"/>
    <cellStyle name="Normal 13 2 2 3 3 2 2" xfId="3615" xr:uid="{00000000-0005-0000-0000-00000D050000}"/>
    <cellStyle name="Normal 13 2 2 3 3 2 2 2" xfId="7262" xr:uid="{00000000-0005-0000-0000-00000E050000}"/>
    <cellStyle name="Normal 13 2 2 3 3 2 3" xfId="5439" xr:uid="{00000000-0005-0000-0000-00000F050000}"/>
    <cellStyle name="Normal 13 2 2 3 3 3" xfId="2672" xr:uid="{00000000-0005-0000-0000-000010050000}"/>
    <cellStyle name="Normal 13 2 2 3 3 3 2" xfId="6351" xr:uid="{00000000-0005-0000-0000-000011050000}"/>
    <cellStyle name="Normal 13 2 2 3 3 4" xfId="4527" xr:uid="{00000000-0005-0000-0000-000012050000}"/>
    <cellStyle name="Normal 13 2 2 3 4" xfId="1735" xr:uid="{00000000-0005-0000-0000-000013050000}"/>
    <cellStyle name="Normal 13 2 2 3 4 2" xfId="3613" xr:uid="{00000000-0005-0000-0000-000014050000}"/>
    <cellStyle name="Normal 13 2 2 3 4 2 2" xfId="7260" xr:uid="{00000000-0005-0000-0000-000015050000}"/>
    <cellStyle name="Normal 13 2 2 3 4 3" xfId="5437" xr:uid="{00000000-0005-0000-0000-000016050000}"/>
    <cellStyle name="Normal 13 2 2 3 5" xfId="2670" xr:uid="{00000000-0005-0000-0000-000017050000}"/>
    <cellStyle name="Normal 13 2 2 3 5 2" xfId="6349" xr:uid="{00000000-0005-0000-0000-000018050000}"/>
    <cellStyle name="Normal 13 2 2 3 6" xfId="4525" xr:uid="{00000000-0005-0000-0000-000019050000}"/>
    <cellStyle name="Normal 13 2 2 4" xfId="632" xr:uid="{00000000-0005-0000-0000-00001A050000}"/>
    <cellStyle name="Normal 13 2 2 4 2" xfId="1738" xr:uid="{00000000-0005-0000-0000-00001B050000}"/>
    <cellStyle name="Normal 13 2 2 4 2 2" xfId="3616" xr:uid="{00000000-0005-0000-0000-00001C050000}"/>
    <cellStyle name="Normal 13 2 2 4 2 2 2" xfId="7263" xr:uid="{00000000-0005-0000-0000-00001D050000}"/>
    <cellStyle name="Normal 13 2 2 4 2 3" xfId="5440" xr:uid="{00000000-0005-0000-0000-00001E050000}"/>
    <cellStyle name="Normal 13 2 2 4 3" xfId="2673" xr:uid="{00000000-0005-0000-0000-00001F050000}"/>
    <cellStyle name="Normal 13 2 2 4 3 2" xfId="6352" xr:uid="{00000000-0005-0000-0000-000020050000}"/>
    <cellStyle name="Normal 13 2 2 4 4" xfId="4528" xr:uid="{00000000-0005-0000-0000-000021050000}"/>
    <cellStyle name="Normal 13 2 2 5" xfId="633" xr:uid="{00000000-0005-0000-0000-000022050000}"/>
    <cellStyle name="Normal 13 2 2 5 2" xfId="1739" xr:uid="{00000000-0005-0000-0000-000023050000}"/>
    <cellStyle name="Normal 13 2 2 5 2 2" xfId="3617" xr:uid="{00000000-0005-0000-0000-000024050000}"/>
    <cellStyle name="Normal 13 2 2 5 2 2 2" xfId="7264" xr:uid="{00000000-0005-0000-0000-000025050000}"/>
    <cellStyle name="Normal 13 2 2 5 2 3" xfId="5441" xr:uid="{00000000-0005-0000-0000-000026050000}"/>
    <cellStyle name="Normal 13 2 2 5 3" xfId="2674" xr:uid="{00000000-0005-0000-0000-000027050000}"/>
    <cellStyle name="Normal 13 2 2 5 3 2" xfId="6353" xr:uid="{00000000-0005-0000-0000-000028050000}"/>
    <cellStyle name="Normal 13 2 2 5 4" xfId="4529" xr:uid="{00000000-0005-0000-0000-000029050000}"/>
    <cellStyle name="Normal 13 2 2 6" xfId="1731" xr:uid="{00000000-0005-0000-0000-00002A050000}"/>
    <cellStyle name="Normal 13 2 2 6 2" xfId="3609" xr:uid="{00000000-0005-0000-0000-00002B050000}"/>
    <cellStyle name="Normal 13 2 2 6 2 2" xfId="7256" xr:uid="{00000000-0005-0000-0000-00002C050000}"/>
    <cellStyle name="Normal 13 2 2 6 3" xfId="5433" xr:uid="{00000000-0005-0000-0000-00002D050000}"/>
    <cellStyle name="Normal 13 2 2 7" xfId="2666" xr:uid="{00000000-0005-0000-0000-00002E050000}"/>
    <cellStyle name="Normal 13 2 2 7 2" xfId="6345" xr:uid="{00000000-0005-0000-0000-00002F050000}"/>
    <cellStyle name="Normal 13 2 2 8" xfId="4521" xr:uid="{00000000-0005-0000-0000-000030050000}"/>
    <cellStyle name="Normal 13 2 3" xfId="634" xr:uid="{00000000-0005-0000-0000-000031050000}"/>
    <cellStyle name="Normal 13 2 3 2" xfId="635" xr:uid="{00000000-0005-0000-0000-000032050000}"/>
    <cellStyle name="Normal 13 2 3 2 2" xfId="1741" xr:uid="{00000000-0005-0000-0000-000033050000}"/>
    <cellStyle name="Normal 13 2 3 2 2 2" xfId="3619" xr:uid="{00000000-0005-0000-0000-000034050000}"/>
    <cellStyle name="Normal 13 2 3 2 2 2 2" xfId="7266" xr:uid="{00000000-0005-0000-0000-000035050000}"/>
    <cellStyle name="Normal 13 2 3 2 2 3" xfId="5443" xr:uid="{00000000-0005-0000-0000-000036050000}"/>
    <cellStyle name="Normal 13 2 3 2 3" xfId="2676" xr:uid="{00000000-0005-0000-0000-000037050000}"/>
    <cellStyle name="Normal 13 2 3 2 3 2" xfId="6355" xr:uid="{00000000-0005-0000-0000-000038050000}"/>
    <cellStyle name="Normal 13 2 3 2 4" xfId="4531" xr:uid="{00000000-0005-0000-0000-000039050000}"/>
    <cellStyle name="Normal 13 2 3 3" xfId="636" xr:uid="{00000000-0005-0000-0000-00003A050000}"/>
    <cellStyle name="Normal 13 2 3 3 2" xfId="1742" xr:uid="{00000000-0005-0000-0000-00003B050000}"/>
    <cellStyle name="Normal 13 2 3 3 2 2" xfId="3620" xr:uid="{00000000-0005-0000-0000-00003C050000}"/>
    <cellStyle name="Normal 13 2 3 3 2 2 2" xfId="7267" xr:uid="{00000000-0005-0000-0000-00003D050000}"/>
    <cellStyle name="Normal 13 2 3 3 2 3" xfId="5444" xr:uid="{00000000-0005-0000-0000-00003E050000}"/>
    <cellStyle name="Normal 13 2 3 3 3" xfId="2677" xr:uid="{00000000-0005-0000-0000-00003F050000}"/>
    <cellStyle name="Normal 13 2 3 3 3 2" xfId="6356" xr:uid="{00000000-0005-0000-0000-000040050000}"/>
    <cellStyle name="Normal 13 2 3 3 4" xfId="4532" xr:uid="{00000000-0005-0000-0000-000041050000}"/>
    <cellStyle name="Normal 13 2 3 4" xfId="1740" xr:uid="{00000000-0005-0000-0000-000042050000}"/>
    <cellStyle name="Normal 13 2 3 4 2" xfId="3618" xr:uid="{00000000-0005-0000-0000-000043050000}"/>
    <cellStyle name="Normal 13 2 3 4 2 2" xfId="7265" xr:uid="{00000000-0005-0000-0000-000044050000}"/>
    <cellStyle name="Normal 13 2 3 4 3" xfId="5442" xr:uid="{00000000-0005-0000-0000-000045050000}"/>
    <cellStyle name="Normal 13 2 3 5" xfId="2675" xr:uid="{00000000-0005-0000-0000-000046050000}"/>
    <cellStyle name="Normal 13 2 3 5 2" xfId="6354" xr:uid="{00000000-0005-0000-0000-000047050000}"/>
    <cellStyle name="Normal 13 2 3 6" xfId="4530" xr:uid="{00000000-0005-0000-0000-000048050000}"/>
    <cellStyle name="Normal 13 2 4" xfId="637" xr:uid="{00000000-0005-0000-0000-000049050000}"/>
    <cellStyle name="Normal 13 2 4 2" xfId="638" xr:uid="{00000000-0005-0000-0000-00004A050000}"/>
    <cellStyle name="Normal 13 2 4 2 2" xfId="1744" xr:uid="{00000000-0005-0000-0000-00004B050000}"/>
    <cellStyle name="Normal 13 2 4 2 2 2" xfId="3622" xr:uid="{00000000-0005-0000-0000-00004C050000}"/>
    <cellStyle name="Normal 13 2 4 2 2 2 2" xfId="7269" xr:uid="{00000000-0005-0000-0000-00004D050000}"/>
    <cellStyle name="Normal 13 2 4 2 2 3" xfId="5446" xr:uid="{00000000-0005-0000-0000-00004E050000}"/>
    <cellStyle name="Normal 13 2 4 2 3" xfId="2679" xr:uid="{00000000-0005-0000-0000-00004F050000}"/>
    <cellStyle name="Normal 13 2 4 2 3 2" xfId="6358" xr:uid="{00000000-0005-0000-0000-000050050000}"/>
    <cellStyle name="Normal 13 2 4 2 4" xfId="4534" xr:uid="{00000000-0005-0000-0000-000051050000}"/>
    <cellStyle name="Normal 13 2 4 3" xfId="639" xr:uid="{00000000-0005-0000-0000-000052050000}"/>
    <cellStyle name="Normal 13 2 4 3 2" xfId="1745" xr:uid="{00000000-0005-0000-0000-000053050000}"/>
    <cellStyle name="Normal 13 2 4 3 2 2" xfId="3623" xr:uid="{00000000-0005-0000-0000-000054050000}"/>
    <cellStyle name="Normal 13 2 4 3 2 2 2" xfId="7270" xr:uid="{00000000-0005-0000-0000-000055050000}"/>
    <cellStyle name="Normal 13 2 4 3 2 3" xfId="5447" xr:uid="{00000000-0005-0000-0000-000056050000}"/>
    <cellStyle name="Normal 13 2 4 3 3" xfId="2680" xr:uid="{00000000-0005-0000-0000-000057050000}"/>
    <cellStyle name="Normal 13 2 4 3 3 2" xfId="6359" xr:uid="{00000000-0005-0000-0000-000058050000}"/>
    <cellStyle name="Normal 13 2 4 3 4" xfId="4535" xr:uid="{00000000-0005-0000-0000-000059050000}"/>
    <cellStyle name="Normal 13 2 4 4" xfId="1743" xr:uid="{00000000-0005-0000-0000-00005A050000}"/>
    <cellStyle name="Normal 13 2 4 4 2" xfId="3621" xr:uid="{00000000-0005-0000-0000-00005B050000}"/>
    <cellStyle name="Normal 13 2 4 4 2 2" xfId="7268" xr:uid="{00000000-0005-0000-0000-00005C050000}"/>
    <cellStyle name="Normal 13 2 4 4 3" xfId="5445" xr:uid="{00000000-0005-0000-0000-00005D050000}"/>
    <cellStyle name="Normal 13 2 4 5" xfId="2678" xr:uid="{00000000-0005-0000-0000-00005E050000}"/>
    <cellStyle name="Normal 13 2 4 5 2" xfId="6357" xr:uid="{00000000-0005-0000-0000-00005F050000}"/>
    <cellStyle name="Normal 13 2 4 6" xfId="4533" xr:uid="{00000000-0005-0000-0000-000060050000}"/>
    <cellStyle name="Normal 13 2 5" xfId="640" xr:uid="{00000000-0005-0000-0000-000061050000}"/>
    <cellStyle name="Normal 13 2 5 2" xfId="1746" xr:uid="{00000000-0005-0000-0000-000062050000}"/>
    <cellStyle name="Normal 13 2 5 2 2" xfId="3624" xr:uid="{00000000-0005-0000-0000-000063050000}"/>
    <cellStyle name="Normal 13 2 5 2 2 2" xfId="7271" xr:uid="{00000000-0005-0000-0000-000064050000}"/>
    <cellStyle name="Normal 13 2 5 2 3" xfId="5448" xr:uid="{00000000-0005-0000-0000-000065050000}"/>
    <cellStyle name="Normal 13 2 5 3" xfId="2681" xr:uid="{00000000-0005-0000-0000-000066050000}"/>
    <cellStyle name="Normal 13 2 5 3 2" xfId="6360" xr:uid="{00000000-0005-0000-0000-000067050000}"/>
    <cellStyle name="Normal 13 2 5 4" xfId="4536" xr:uid="{00000000-0005-0000-0000-000068050000}"/>
    <cellStyle name="Normal 13 2 6" xfId="641" xr:uid="{00000000-0005-0000-0000-000069050000}"/>
    <cellStyle name="Normal 13 2 6 2" xfId="1747" xr:uid="{00000000-0005-0000-0000-00006A050000}"/>
    <cellStyle name="Normal 13 2 6 2 2" xfId="3625" xr:uid="{00000000-0005-0000-0000-00006B050000}"/>
    <cellStyle name="Normal 13 2 6 2 2 2" xfId="7272" xr:uid="{00000000-0005-0000-0000-00006C050000}"/>
    <cellStyle name="Normal 13 2 6 2 3" xfId="5449" xr:uid="{00000000-0005-0000-0000-00006D050000}"/>
    <cellStyle name="Normal 13 2 6 3" xfId="2682" xr:uid="{00000000-0005-0000-0000-00006E050000}"/>
    <cellStyle name="Normal 13 2 6 3 2" xfId="6361" xr:uid="{00000000-0005-0000-0000-00006F050000}"/>
    <cellStyle name="Normal 13 2 6 4" xfId="4537" xr:uid="{00000000-0005-0000-0000-000070050000}"/>
    <cellStyle name="Normal 13 2 7" xfId="1730" xr:uid="{00000000-0005-0000-0000-000071050000}"/>
    <cellStyle name="Normal 13 2 7 2" xfId="3608" xr:uid="{00000000-0005-0000-0000-000072050000}"/>
    <cellStyle name="Normal 13 2 7 2 2" xfId="7255" xr:uid="{00000000-0005-0000-0000-000073050000}"/>
    <cellStyle name="Normal 13 2 7 3" xfId="5432" xr:uid="{00000000-0005-0000-0000-000074050000}"/>
    <cellStyle name="Normal 13 2 8" xfId="2665" xr:uid="{00000000-0005-0000-0000-000075050000}"/>
    <cellStyle name="Normal 13 2 8 2" xfId="6344" xr:uid="{00000000-0005-0000-0000-000076050000}"/>
    <cellStyle name="Normal 13 2 9" xfId="4520" xr:uid="{00000000-0005-0000-0000-000077050000}"/>
    <cellStyle name="Normal 13 2_US Consolidation Q2 2011" xfId="642" xr:uid="{00000000-0005-0000-0000-000078050000}"/>
    <cellStyle name="Normal 13 3" xfId="643" xr:uid="{00000000-0005-0000-0000-000079050000}"/>
    <cellStyle name="Normal 13 4" xfId="644" xr:uid="{00000000-0005-0000-0000-00007A050000}"/>
    <cellStyle name="Normal 13 4 2" xfId="645" xr:uid="{00000000-0005-0000-0000-00007B050000}"/>
    <cellStyle name="Normal 13 4 2 2" xfId="646" xr:uid="{00000000-0005-0000-0000-00007C050000}"/>
    <cellStyle name="Normal 13 4 2 2 2" xfId="1750" xr:uid="{00000000-0005-0000-0000-00007D050000}"/>
    <cellStyle name="Normal 13 4 2 2 2 2" xfId="3628" xr:uid="{00000000-0005-0000-0000-00007E050000}"/>
    <cellStyle name="Normal 13 4 2 2 2 2 2" xfId="7275" xr:uid="{00000000-0005-0000-0000-00007F050000}"/>
    <cellStyle name="Normal 13 4 2 2 2 3" xfId="5452" xr:uid="{00000000-0005-0000-0000-000080050000}"/>
    <cellStyle name="Normal 13 4 2 2 3" xfId="2685" xr:uid="{00000000-0005-0000-0000-000081050000}"/>
    <cellStyle name="Normal 13 4 2 2 3 2" xfId="6364" xr:uid="{00000000-0005-0000-0000-000082050000}"/>
    <cellStyle name="Normal 13 4 2 2 4" xfId="4540" xr:uid="{00000000-0005-0000-0000-000083050000}"/>
    <cellStyle name="Normal 13 4 2 3" xfId="647" xr:uid="{00000000-0005-0000-0000-000084050000}"/>
    <cellStyle name="Normal 13 4 2 3 2" xfId="1751" xr:uid="{00000000-0005-0000-0000-000085050000}"/>
    <cellStyle name="Normal 13 4 2 3 2 2" xfId="3629" xr:uid="{00000000-0005-0000-0000-000086050000}"/>
    <cellStyle name="Normal 13 4 2 3 2 2 2" xfId="7276" xr:uid="{00000000-0005-0000-0000-000087050000}"/>
    <cellStyle name="Normal 13 4 2 3 2 3" xfId="5453" xr:uid="{00000000-0005-0000-0000-000088050000}"/>
    <cellStyle name="Normal 13 4 2 3 3" xfId="2686" xr:uid="{00000000-0005-0000-0000-000089050000}"/>
    <cellStyle name="Normal 13 4 2 3 3 2" xfId="6365" xr:uid="{00000000-0005-0000-0000-00008A050000}"/>
    <cellStyle name="Normal 13 4 2 3 4" xfId="4541" xr:uid="{00000000-0005-0000-0000-00008B050000}"/>
    <cellStyle name="Normal 13 4 2 4" xfId="1749" xr:uid="{00000000-0005-0000-0000-00008C050000}"/>
    <cellStyle name="Normal 13 4 2 4 2" xfId="3627" xr:uid="{00000000-0005-0000-0000-00008D050000}"/>
    <cellStyle name="Normal 13 4 2 4 2 2" xfId="7274" xr:uid="{00000000-0005-0000-0000-00008E050000}"/>
    <cellStyle name="Normal 13 4 2 4 3" xfId="5451" xr:uid="{00000000-0005-0000-0000-00008F050000}"/>
    <cellStyle name="Normal 13 4 2 5" xfId="2684" xr:uid="{00000000-0005-0000-0000-000090050000}"/>
    <cellStyle name="Normal 13 4 2 5 2" xfId="6363" xr:uid="{00000000-0005-0000-0000-000091050000}"/>
    <cellStyle name="Normal 13 4 2 6" xfId="4539" xr:uid="{00000000-0005-0000-0000-000092050000}"/>
    <cellStyle name="Normal 13 4 3" xfId="648" xr:uid="{00000000-0005-0000-0000-000093050000}"/>
    <cellStyle name="Normal 13 4 3 2" xfId="649" xr:uid="{00000000-0005-0000-0000-000094050000}"/>
    <cellStyle name="Normal 13 4 3 2 2" xfId="1753" xr:uid="{00000000-0005-0000-0000-000095050000}"/>
    <cellStyle name="Normal 13 4 3 2 2 2" xfId="3631" xr:uid="{00000000-0005-0000-0000-000096050000}"/>
    <cellStyle name="Normal 13 4 3 2 2 2 2" xfId="7278" xr:uid="{00000000-0005-0000-0000-000097050000}"/>
    <cellStyle name="Normal 13 4 3 2 2 3" xfId="5455" xr:uid="{00000000-0005-0000-0000-000098050000}"/>
    <cellStyle name="Normal 13 4 3 2 3" xfId="2688" xr:uid="{00000000-0005-0000-0000-000099050000}"/>
    <cellStyle name="Normal 13 4 3 2 3 2" xfId="6367" xr:uid="{00000000-0005-0000-0000-00009A050000}"/>
    <cellStyle name="Normal 13 4 3 2 4" xfId="4543" xr:uid="{00000000-0005-0000-0000-00009B050000}"/>
    <cellStyle name="Normal 13 4 3 3" xfId="650" xr:uid="{00000000-0005-0000-0000-00009C050000}"/>
    <cellStyle name="Normal 13 4 3 3 2" xfId="1754" xr:uid="{00000000-0005-0000-0000-00009D050000}"/>
    <cellStyle name="Normal 13 4 3 3 2 2" xfId="3632" xr:uid="{00000000-0005-0000-0000-00009E050000}"/>
    <cellStyle name="Normal 13 4 3 3 2 2 2" xfId="7279" xr:uid="{00000000-0005-0000-0000-00009F050000}"/>
    <cellStyle name="Normal 13 4 3 3 2 3" xfId="5456" xr:uid="{00000000-0005-0000-0000-0000A0050000}"/>
    <cellStyle name="Normal 13 4 3 3 3" xfId="2689" xr:uid="{00000000-0005-0000-0000-0000A1050000}"/>
    <cellStyle name="Normal 13 4 3 3 3 2" xfId="6368" xr:uid="{00000000-0005-0000-0000-0000A2050000}"/>
    <cellStyle name="Normal 13 4 3 3 4" xfId="4544" xr:uid="{00000000-0005-0000-0000-0000A3050000}"/>
    <cellStyle name="Normal 13 4 3 4" xfId="1752" xr:uid="{00000000-0005-0000-0000-0000A4050000}"/>
    <cellStyle name="Normal 13 4 3 4 2" xfId="3630" xr:uid="{00000000-0005-0000-0000-0000A5050000}"/>
    <cellStyle name="Normal 13 4 3 4 2 2" xfId="7277" xr:uid="{00000000-0005-0000-0000-0000A6050000}"/>
    <cellStyle name="Normal 13 4 3 4 3" xfId="5454" xr:uid="{00000000-0005-0000-0000-0000A7050000}"/>
    <cellStyle name="Normal 13 4 3 5" xfId="2687" xr:uid="{00000000-0005-0000-0000-0000A8050000}"/>
    <cellStyle name="Normal 13 4 3 5 2" xfId="6366" xr:uid="{00000000-0005-0000-0000-0000A9050000}"/>
    <cellStyle name="Normal 13 4 3 6" xfId="4542" xr:uid="{00000000-0005-0000-0000-0000AA050000}"/>
    <cellStyle name="Normal 13 4 4" xfId="651" xr:uid="{00000000-0005-0000-0000-0000AB050000}"/>
    <cellStyle name="Normal 13 4 4 2" xfId="1755" xr:uid="{00000000-0005-0000-0000-0000AC050000}"/>
    <cellStyle name="Normal 13 4 4 2 2" xfId="3633" xr:uid="{00000000-0005-0000-0000-0000AD050000}"/>
    <cellStyle name="Normal 13 4 4 2 2 2" xfId="7280" xr:uid="{00000000-0005-0000-0000-0000AE050000}"/>
    <cellStyle name="Normal 13 4 4 2 3" xfId="5457" xr:uid="{00000000-0005-0000-0000-0000AF050000}"/>
    <cellStyle name="Normal 13 4 4 3" xfId="2690" xr:uid="{00000000-0005-0000-0000-0000B0050000}"/>
    <cellStyle name="Normal 13 4 4 3 2" xfId="6369" xr:uid="{00000000-0005-0000-0000-0000B1050000}"/>
    <cellStyle name="Normal 13 4 4 4" xfId="4545" xr:uid="{00000000-0005-0000-0000-0000B2050000}"/>
    <cellStyle name="Normal 13 4 5" xfId="652" xr:uid="{00000000-0005-0000-0000-0000B3050000}"/>
    <cellStyle name="Normal 13 4 5 2" xfId="1756" xr:uid="{00000000-0005-0000-0000-0000B4050000}"/>
    <cellStyle name="Normal 13 4 5 2 2" xfId="3634" xr:uid="{00000000-0005-0000-0000-0000B5050000}"/>
    <cellStyle name="Normal 13 4 5 2 2 2" xfId="7281" xr:uid="{00000000-0005-0000-0000-0000B6050000}"/>
    <cellStyle name="Normal 13 4 5 2 3" xfId="5458" xr:uid="{00000000-0005-0000-0000-0000B7050000}"/>
    <cellStyle name="Normal 13 4 5 3" xfId="2691" xr:uid="{00000000-0005-0000-0000-0000B8050000}"/>
    <cellStyle name="Normal 13 4 5 3 2" xfId="6370" xr:uid="{00000000-0005-0000-0000-0000B9050000}"/>
    <cellStyle name="Normal 13 4 5 4" xfId="4546" xr:uid="{00000000-0005-0000-0000-0000BA050000}"/>
    <cellStyle name="Normal 13 4 6" xfId="1748" xr:uid="{00000000-0005-0000-0000-0000BB050000}"/>
    <cellStyle name="Normal 13 4 6 2" xfId="3626" xr:uid="{00000000-0005-0000-0000-0000BC050000}"/>
    <cellStyle name="Normal 13 4 6 2 2" xfId="7273" xr:uid="{00000000-0005-0000-0000-0000BD050000}"/>
    <cellStyle name="Normal 13 4 6 3" xfId="5450" xr:uid="{00000000-0005-0000-0000-0000BE050000}"/>
    <cellStyle name="Normal 13 4 7" xfId="2683" xr:uid="{00000000-0005-0000-0000-0000BF050000}"/>
    <cellStyle name="Normal 13 4 7 2" xfId="6362" xr:uid="{00000000-0005-0000-0000-0000C0050000}"/>
    <cellStyle name="Normal 13 4 8" xfId="4538" xr:uid="{00000000-0005-0000-0000-0000C1050000}"/>
    <cellStyle name="Normal 13 5" xfId="653" xr:uid="{00000000-0005-0000-0000-0000C2050000}"/>
    <cellStyle name="Normal 13 5 2" xfId="654" xr:uid="{00000000-0005-0000-0000-0000C3050000}"/>
    <cellStyle name="Normal 13 5 2 2" xfId="1758" xr:uid="{00000000-0005-0000-0000-0000C4050000}"/>
    <cellStyle name="Normal 13 5 2 2 2" xfId="3636" xr:uid="{00000000-0005-0000-0000-0000C5050000}"/>
    <cellStyle name="Normal 13 5 2 2 2 2" xfId="7283" xr:uid="{00000000-0005-0000-0000-0000C6050000}"/>
    <cellStyle name="Normal 13 5 2 2 3" xfId="5460" xr:uid="{00000000-0005-0000-0000-0000C7050000}"/>
    <cellStyle name="Normal 13 5 2 3" xfId="2693" xr:uid="{00000000-0005-0000-0000-0000C8050000}"/>
    <cellStyle name="Normal 13 5 2 3 2" xfId="6372" xr:uid="{00000000-0005-0000-0000-0000C9050000}"/>
    <cellStyle name="Normal 13 5 2 4" xfId="4548" xr:uid="{00000000-0005-0000-0000-0000CA050000}"/>
    <cellStyle name="Normal 13 5 3" xfId="655" xr:uid="{00000000-0005-0000-0000-0000CB050000}"/>
    <cellStyle name="Normal 13 5 3 2" xfId="1759" xr:uid="{00000000-0005-0000-0000-0000CC050000}"/>
    <cellStyle name="Normal 13 5 3 2 2" xfId="3637" xr:uid="{00000000-0005-0000-0000-0000CD050000}"/>
    <cellStyle name="Normal 13 5 3 2 2 2" xfId="7284" xr:uid="{00000000-0005-0000-0000-0000CE050000}"/>
    <cellStyle name="Normal 13 5 3 2 3" xfId="5461" xr:uid="{00000000-0005-0000-0000-0000CF050000}"/>
    <cellStyle name="Normal 13 5 3 3" xfId="2694" xr:uid="{00000000-0005-0000-0000-0000D0050000}"/>
    <cellStyle name="Normal 13 5 3 3 2" xfId="6373" xr:uid="{00000000-0005-0000-0000-0000D1050000}"/>
    <cellStyle name="Normal 13 5 3 4" xfId="4549" xr:uid="{00000000-0005-0000-0000-0000D2050000}"/>
    <cellStyle name="Normal 13 5 4" xfId="1757" xr:uid="{00000000-0005-0000-0000-0000D3050000}"/>
    <cellStyle name="Normal 13 5 4 2" xfId="3635" xr:uid="{00000000-0005-0000-0000-0000D4050000}"/>
    <cellStyle name="Normal 13 5 4 2 2" xfId="7282" xr:uid="{00000000-0005-0000-0000-0000D5050000}"/>
    <cellStyle name="Normal 13 5 4 3" xfId="5459" xr:uid="{00000000-0005-0000-0000-0000D6050000}"/>
    <cellStyle name="Normal 13 5 5" xfId="2692" xr:uid="{00000000-0005-0000-0000-0000D7050000}"/>
    <cellStyle name="Normal 13 5 5 2" xfId="6371" xr:uid="{00000000-0005-0000-0000-0000D8050000}"/>
    <cellStyle name="Normal 13 5 6" xfId="4547" xr:uid="{00000000-0005-0000-0000-0000D9050000}"/>
    <cellStyle name="Normal 13 6" xfId="656" xr:uid="{00000000-0005-0000-0000-0000DA050000}"/>
    <cellStyle name="Normal 13 6 2" xfId="657" xr:uid="{00000000-0005-0000-0000-0000DB050000}"/>
    <cellStyle name="Normal 13 6 2 2" xfId="1761" xr:uid="{00000000-0005-0000-0000-0000DC050000}"/>
    <cellStyle name="Normal 13 6 2 2 2" xfId="3639" xr:uid="{00000000-0005-0000-0000-0000DD050000}"/>
    <cellStyle name="Normal 13 6 2 2 2 2" xfId="7286" xr:uid="{00000000-0005-0000-0000-0000DE050000}"/>
    <cellStyle name="Normal 13 6 2 2 3" xfId="5463" xr:uid="{00000000-0005-0000-0000-0000DF050000}"/>
    <cellStyle name="Normal 13 6 2 3" xfId="2696" xr:uid="{00000000-0005-0000-0000-0000E0050000}"/>
    <cellStyle name="Normal 13 6 2 3 2" xfId="6375" xr:uid="{00000000-0005-0000-0000-0000E1050000}"/>
    <cellStyle name="Normal 13 6 2 4" xfId="4551" xr:uid="{00000000-0005-0000-0000-0000E2050000}"/>
    <cellStyle name="Normal 13 6 3" xfId="658" xr:uid="{00000000-0005-0000-0000-0000E3050000}"/>
    <cellStyle name="Normal 13 6 3 2" xfId="1762" xr:uid="{00000000-0005-0000-0000-0000E4050000}"/>
    <cellStyle name="Normal 13 6 3 2 2" xfId="3640" xr:uid="{00000000-0005-0000-0000-0000E5050000}"/>
    <cellStyle name="Normal 13 6 3 2 2 2" xfId="7287" xr:uid="{00000000-0005-0000-0000-0000E6050000}"/>
    <cellStyle name="Normal 13 6 3 2 3" xfId="5464" xr:uid="{00000000-0005-0000-0000-0000E7050000}"/>
    <cellStyle name="Normal 13 6 3 3" xfId="2697" xr:uid="{00000000-0005-0000-0000-0000E8050000}"/>
    <cellStyle name="Normal 13 6 3 3 2" xfId="6376" xr:uid="{00000000-0005-0000-0000-0000E9050000}"/>
    <cellStyle name="Normal 13 6 3 4" xfId="4552" xr:uid="{00000000-0005-0000-0000-0000EA050000}"/>
    <cellStyle name="Normal 13 6 4" xfId="1760" xr:uid="{00000000-0005-0000-0000-0000EB050000}"/>
    <cellStyle name="Normal 13 6 4 2" xfId="3638" xr:uid="{00000000-0005-0000-0000-0000EC050000}"/>
    <cellStyle name="Normal 13 6 4 2 2" xfId="7285" xr:uid="{00000000-0005-0000-0000-0000ED050000}"/>
    <cellStyle name="Normal 13 6 4 3" xfId="5462" xr:uid="{00000000-0005-0000-0000-0000EE050000}"/>
    <cellStyle name="Normal 13 6 5" xfId="2695" xr:uid="{00000000-0005-0000-0000-0000EF050000}"/>
    <cellStyle name="Normal 13 6 5 2" xfId="6374" xr:uid="{00000000-0005-0000-0000-0000F0050000}"/>
    <cellStyle name="Normal 13 6 6" xfId="4550" xr:uid="{00000000-0005-0000-0000-0000F1050000}"/>
    <cellStyle name="Normal 13 7" xfId="659" xr:uid="{00000000-0005-0000-0000-0000F2050000}"/>
    <cellStyle name="Normal 13 7 2" xfId="1763" xr:uid="{00000000-0005-0000-0000-0000F3050000}"/>
    <cellStyle name="Normal 13 7 2 2" xfId="3641" xr:uid="{00000000-0005-0000-0000-0000F4050000}"/>
    <cellStyle name="Normal 13 7 2 2 2" xfId="7288" xr:uid="{00000000-0005-0000-0000-0000F5050000}"/>
    <cellStyle name="Normal 13 7 2 3" xfId="5465" xr:uid="{00000000-0005-0000-0000-0000F6050000}"/>
    <cellStyle name="Normal 13 7 3" xfId="2698" xr:uid="{00000000-0005-0000-0000-0000F7050000}"/>
    <cellStyle name="Normal 13 7 3 2" xfId="6377" xr:uid="{00000000-0005-0000-0000-0000F8050000}"/>
    <cellStyle name="Normal 13 7 4" xfId="4553" xr:uid="{00000000-0005-0000-0000-0000F9050000}"/>
    <cellStyle name="Normal 13 8" xfId="660" xr:uid="{00000000-0005-0000-0000-0000FA050000}"/>
    <cellStyle name="Normal 13 8 2" xfId="1764" xr:uid="{00000000-0005-0000-0000-0000FB050000}"/>
    <cellStyle name="Normal 13 8 2 2" xfId="3642" xr:uid="{00000000-0005-0000-0000-0000FC050000}"/>
    <cellStyle name="Normal 13 8 2 2 2" xfId="7289" xr:uid="{00000000-0005-0000-0000-0000FD050000}"/>
    <cellStyle name="Normal 13 8 2 3" xfId="5466" xr:uid="{00000000-0005-0000-0000-0000FE050000}"/>
    <cellStyle name="Normal 13 8 3" xfId="2699" xr:uid="{00000000-0005-0000-0000-0000FF050000}"/>
    <cellStyle name="Normal 13 8 3 2" xfId="6378" xr:uid="{00000000-0005-0000-0000-000000060000}"/>
    <cellStyle name="Normal 13 8 4" xfId="4554" xr:uid="{00000000-0005-0000-0000-000001060000}"/>
    <cellStyle name="Normal 13 9" xfId="1729" xr:uid="{00000000-0005-0000-0000-000002060000}"/>
    <cellStyle name="Normal 13 9 2" xfId="3607" xr:uid="{00000000-0005-0000-0000-000003060000}"/>
    <cellStyle name="Normal 13 9 2 2" xfId="7254" xr:uid="{00000000-0005-0000-0000-000004060000}"/>
    <cellStyle name="Normal 13 9 3" xfId="5431" xr:uid="{00000000-0005-0000-0000-000005060000}"/>
    <cellStyle name="Normal 13_Sheet5" xfId="661" xr:uid="{00000000-0005-0000-0000-000006060000}"/>
    <cellStyle name="Normal 14" xfId="662" xr:uid="{00000000-0005-0000-0000-000007060000}"/>
    <cellStyle name="Normal 15" xfId="663" xr:uid="{00000000-0005-0000-0000-000008060000}"/>
    <cellStyle name="Normal 16" xfId="664" xr:uid="{00000000-0005-0000-0000-000009060000}"/>
    <cellStyle name="Normal 17" xfId="665" xr:uid="{00000000-0005-0000-0000-00000A060000}"/>
    <cellStyle name="Normal 17 2" xfId="666" xr:uid="{00000000-0005-0000-0000-00000B060000}"/>
    <cellStyle name="Normal 17 2 2" xfId="667" xr:uid="{00000000-0005-0000-0000-00000C060000}"/>
    <cellStyle name="Normal 17 2 2 2" xfId="668" xr:uid="{00000000-0005-0000-0000-00000D060000}"/>
    <cellStyle name="Normal 17 2 2 2 2" xfId="1767" xr:uid="{00000000-0005-0000-0000-00000E060000}"/>
    <cellStyle name="Normal 17 2 2 2 2 2" xfId="3645" xr:uid="{00000000-0005-0000-0000-00000F060000}"/>
    <cellStyle name="Normal 17 2 2 2 2 2 2" xfId="7292" xr:uid="{00000000-0005-0000-0000-000010060000}"/>
    <cellStyle name="Normal 17 2 2 2 2 3" xfId="5469" xr:uid="{00000000-0005-0000-0000-000011060000}"/>
    <cellStyle name="Normal 17 2 2 2 3" xfId="2702" xr:uid="{00000000-0005-0000-0000-000012060000}"/>
    <cellStyle name="Normal 17 2 2 2 3 2" xfId="6381" xr:uid="{00000000-0005-0000-0000-000013060000}"/>
    <cellStyle name="Normal 17 2 2 2 4" xfId="4557" xr:uid="{00000000-0005-0000-0000-000014060000}"/>
    <cellStyle name="Normal 17 2 2 3" xfId="669" xr:uid="{00000000-0005-0000-0000-000015060000}"/>
    <cellStyle name="Normal 17 2 2 3 2" xfId="1768" xr:uid="{00000000-0005-0000-0000-000016060000}"/>
    <cellStyle name="Normal 17 2 2 3 2 2" xfId="3646" xr:uid="{00000000-0005-0000-0000-000017060000}"/>
    <cellStyle name="Normal 17 2 2 3 2 2 2" xfId="7293" xr:uid="{00000000-0005-0000-0000-000018060000}"/>
    <cellStyle name="Normal 17 2 2 3 2 3" xfId="5470" xr:uid="{00000000-0005-0000-0000-000019060000}"/>
    <cellStyle name="Normal 17 2 2 3 3" xfId="2703" xr:uid="{00000000-0005-0000-0000-00001A060000}"/>
    <cellStyle name="Normal 17 2 2 3 3 2" xfId="6382" xr:uid="{00000000-0005-0000-0000-00001B060000}"/>
    <cellStyle name="Normal 17 2 2 3 4" xfId="4558" xr:uid="{00000000-0005-0000-0000-00001C060000}"/>
    <cellStyle name="Normal 17 2 2 4" xfId="1766" xr:uid="{00000000-0005-0000-0000-00001D060000}"/>
    <cellStyle name="Normal 17 2 2 4 2" xfId="3644" xr:uid="{00000000-0005-0000-0000-00001E060000}"/>
    <cellStyle name="Normal 17 2 2 4 2 2" xfId="7291" xr:uid="{00000000-0005-0000-0000-00001F060000}"/>
    <cellStyle name="Normal 17 2 2 4 3" xfId="5468" xr:uid="{00000000-0005-0000-0000-000020060000}"/>
    <cellStyle name="Normal 17 2 2 5" xfId="2701" xr:uid="{00000000-0005-0000-0000-000021060000}"/>
    <cellStyle name="Normal 17 2 2 5 2" xfId="6380" xr:uid="{00000000-0005-0000-0000-000022060000}"/>
    <cellStyle name="Normal 17 2 2 6" xfId="4556" xr:uid="{00000000-0005-0000-0000-000023060000}"/>
    <cellStyle name="Normal 17 2 3" xfId="670" xr:uid="{00000000-0005-0000-0000-000024060000}"/>
    <cellStyle name="Normal 17 2 3 2" xfId="671" xr:uid="{00000000-0005-0000-0000-000025060000}"/>
    <cellStyle name="Normal 17 2 3 2 2" xfId="1770" xr:uid="{00000000-0005-0000-0000-000026060000}"/>
    <cellStyle name="Normal 17 2 3 2 2 2" xfId="3648" xr:uid="{00000000-0005-0000-0000-000027060000}"/>
    <cellStyle name="Normal 17 2 3 2 2 2 2" xfId="7295" xr:uid="{00000000-0005-0000-0000-000028060000}"/>
    <cellStyle name="Normal 17 2 3 2 2 3" xfId="5472" xr:uid="{00000000-0005-0000-0000-000029060000}"/>
    <cellStyle name="Normal 17 2 3 2 3" xfId="2705" xr:uid="{00000000-0005-0000-0000-00002A060000}"/>
    <cellStyle name="Normal 17 2 3 2 3 2" xfId="6384" xr:uid="{00000000-0005-0000-0000-00002B060000}"/>
    <cellStyle name="Normal 17 2 3 2 4" xfId="4560" xr:uid="{00000000-0005-0000-0000-00002C060000}"/>
    <cellStyle name="Normal 17 2 3 3" xfId="672" xr:uid="{00000000-0005-0000-0000-00002D060000}"/>
    <cellStyle name="Normal 17 2 3 3 2" xfId="1771" xr:uid="{00000000-0005-0000-0000-00002E060000}"/>
    <cellStyle name="Normal 17 2 3 3 2 2" xfId="3649" xr:uid="{00000000-0005-0000-0000-00002F060000}"/>
    <cellStyle name="Normal 17 2 3 3 2 2 2" xfId="7296" xr:uid="{00000000-0005-0000-0000-000030060000}"/>
    <cellStyle name="Normal 17 2 3 3 2 3" xfId="5473" xr:uid="{00000000-0005-0000-0000-000031060000}"/>
    <cellStyle name="Normal 17 2 3 3 3" xfId="2706" xr:uid="{00000000-0005-0000-0000-000032060000}"/>
    <cellStyle name="Normal 17 2 3 3 3 2" xfId="6385" xr:uid="{00000000-0005-0000-0000-000033060000}"/>
    <cellStyle name="Normal 17 2 3 3 4" xfId="4561" xr:uid="{00000000-0005-0000-0000-000034060000}"/>
    <cellStyle name="Normal 17 2 3 4" xfId="1769" xr:uid="{00000000-0005-0000-0000-000035060000}"/>
    <cellStyle name="Normal 17 2 3 4 2" xfId="3647" xr:uid="{00000000-0005-0000-0000-000036060000}"/>
    <cellStyle name="Normal 17 2 3 4 2 2" xfId="7294" xr:uid="{00000000-0005-0000-0000-000037060000}"/>
    <cellStyle name="Normal 17 2 3 4 3" xfId="5471" xr:uid="{00000000-0005-0000-0000-000038060000}"/>
    <cellStyle name="Normal 17 2 3 5" xfId="2704" xr:uid="{00000000-0005-0000-0000-000039060000}"/>
    <cellStyle name="Normal 17 2 3 5 2" xfId="6383" xr:uid="{00000000-0005-0000-0000-00003A060000}"/>
    <cellStyle name="Normal 17 2 3 6" xfId="4559" xr:uid="{00000000-0005-0000-0000-00003B060000}"/>
    <cellStyle name="Normal 17 2 4" xfId="673" xr:uid="{00000000-0005-0000-0000-00003C060000}"/>
    <cellStyle name="Normal 17 2 4 2" xfId="1772" xr:uid="{00000000-0005-0000-0000-00003D060000}"/>
    <cellStyle name="Normal 17 2 4 2 2" xfId="3650" xr:uid="{00000000-0005-0000-0000-00003E060000}"/>
    <cellStyle name="Normal 17 2 4 2 2 2" xfId="7297" xr:uid="{00000000-0005-0000-0000-00003F060000}"/>
    <cellStyle name="Normal 17 2 4 2 3" xfId="5474" xr:uid="{00000000-0005-0000-0000-000040060000}"/>
    <cellStyle name="Normal 17 2 4 3" xfId="2707" xr:uid="{00000000-0005-0000-0000-000041060000}"/>
    <cellStyle name="Normal 17 2 4 3 2" xfId="6386" xr:uid="{00000000-0005-0000-0000-000042060000}"/>
    <cellStyle name="Normal 17 2 4 4" xfId="4562" xr:uid="{00000000-0005-0000-0000-000043060000}"/>
    <cellStyle name="Normal 17 2 5" xfId="674" xr:uid="{00000000-0005-0000-0000-000044060000}"/>
    <cellStyle name="Normal 17 2 5 2" xfId="1773" xr:uid="{00000000-0005-0000-0000-000045060000}"/>
    <cellStyle name="Normal 17 2 5 2 2" xfId="3651" xr:uid="{00000000-0005-0000-0000-000046060000}"/>
    <cellStyle name="Normal 17 2 5 2 2 2" xfId="7298" xr:uid="{00000000-0005-0000-0000-000047060000}"/>
    <cellStyle name="Normal 17 2 5 2 3" xfId="5475" xr:uid="{00000000-0005-0000-0000-000048060000}"/>
    <cellStyle name="Normal 17 2 5 3" xfId="2708" xr:uid="{00000000-0005-0000-0000-000049060000}"/>
    <cellStyle name="Normal 17 2 5 3 2" xfId="6387" xr:uid="{00000000-0005-0000-0000-00004A060000}"/>
    <cellStyle name="Normal 17 2 5 4" xfId="4563" xr:uid="{00000000-0005-0000-0000-00004B060000}"/>
    <cellStyle name="Normal 17 2 6" xfId="1765" xr:uid="{00000000-0005-0000-0000-00004C060000}"/>
    <cellStyle name="Normal 17 2 6 2" xfId="3643" xr:uid="{00000000-0005-0000-0000-00004D060000}"/>
    <cellStyle name="Normal 17 2 6 2 2" xfId="7290" xr:uid="{00000000-0005-0000-0000-00004E060000}"/>
    <cellStyle name="Normal 17 2 6 3" xfId="5467" xr:uid="{00000000-0005-0000-0000-00004F060000}"/>
    <cellStyle name="Normal 17 2 7" xfId="2700" xr:uid="{00000000-0005-0000-0000-000050060000}"/>
    <cellStyle name="Normal 17 2 7 2" xfId="6379" xr:uid="{00000000-0005-0000-0000-000051060000}"/>
    <cellStyle name="Normal 17 2 8" xfId="4555" xr:uid="{00000000-0005-0000-0000-000052060000}"/>
    <cellStyle name="Normal 18" xfId="675" xr:uid="{00000000-0005-0000-0000-000053060000}"/>
    <cellStyle name="Normal 18 2" xfId="676" xr:uid="{00000000-0005-0000-0000-000054060000}"/>
    <cellStyle name="Normal 18 2 2" xfId="677" xr:uid="{00000000-0005-0000-0000-000055060000}"/>
    <cellStyle name="Normal 18 2 2 2" xfId="678" xr:uid="{00000000-0005-0000-0000-000056060000}"/>
    <cellStyle name="Normal 18 2 2 2 2" xfId="1776" xr:uid="{00000000-0005-0000-0000-000057060000}"/>
    <cellStyle name="Normal 18 2 2 2 2 2" xfId="3654" xr:uid="{00000000-0005-0000-0000-000058060000}"/>
    <cellStyle name="Normal 18 2 2 2 2 2 2" xfId="7301" xr:uid="{00000000-0005-0000-0000-000059060000}"/>
    <cellStyle name="Normal 18 2 2 2 2 3" xfId="5478" xr:uid="{00000000-0005-0000-0000-00005A060000}"/>
    <cellStyle name="Normal 18 2 2 2 3" xfId="2711" xr:uid="{00000000-0005-0000-0000-00005B060000}"/>
    <cellStyle name="Normal 18 2 2 2 3 2" xfId="6390" xr:uid="{00000000-0005-0000-0000-00005C060000}"/>
    <cellStyle name="Normal 18 2 2 2 4" xfId="4566" xr:uid="{00000000-0005-0000-0000-00005D060000}"/>
    <cellStyle name="Normal 18 2 2 3" xfId="679" xr:uid="{00000000-0005-0000-0000-00005E060000}"/>
    <cellStyle name="Normal 18 2 2 3 2" xfId="1777" xr:uid="{00000000-0005-0000-0000-00005F060000}"/>
    <cellStyle name="Normal 18 2 2 3 2 2" xfId="3655" xr:uid="{00000000-0005-0000-0000-000060060000}"/>
    <cellStyle name="Normal 18 2 2 3 2 2 2" xfId="7302" xr:uid="{00000000-0005-0000-0000-000061060000}"/>
    <cellStyle name="Normal 18 2 2 3 2 3" xfId="5479" xr:uid="{00000000-0005-0000-0000-000062060000}"/>
    <cellStyle name="Normal 18 2 2 3 3" xfId="2712" xr:uid="{00000000-0005-0000-0000-000063060000}"/>
    <cellStyle name="Normal 18 2 2 3 3 2" xfId="6391" xr:uid="{00000000-0005-0000-0000-000064060000}"/>
    <cellStyle name="Normal 18 2 2 3 4" xfId="4567" xr:uid="{00000000-0005-0000-0000-000065060000}"/>
    <cellStyle name="Normal 18 2 2 4" xfId="1775" xr:uid="{00000000-0005-0000-0000-000066060000}"/>
    <cellStyle name="Normal 18 2 2 4 2" xfId="3653" xr:uid="{00000000-0005-0000-0000-000067060000}"/>
    <cellStyle name="Normal 18 2 2 4 2 2" xfId="7300" xr:uid="{00000000-0005-0000-0000-000068060000}"/>
    <cellStyle name="Normal 18 2 2 4 3" xfId="5477" xr:uid="{00000000-0005-0000-0000-000069060000}"/>
    <cellStyle name="Normal 18 2 2 5" xfId="2710" xr:uid="{00000000-0005-0000-0000-00006A060000}"/>
    <cellStyle name="Normal 18 2 2 5 2" xfId="6389" xr:uid="{00000000-0005-0000-0000-00006B060000}"/>
    <cellStyle name="Normal 18 2 2 6" xfId="4565" xr:uid="{00000000-0005-0000-0000-00006C060000}"/>
    <cellStyle name="Normal 18 2 3" xfId="680" xr:uid="{00000000-0005-0000-0000-00006D060000}"/>
    <cellStyle name="Normal 18 2 3 2" xfId="681" xr:uid="{00000000-0005-0000-0000-00006E060000}"/>
    <cellStyle name="Normal 18 2 3 2 2" xfId="1779" xr:uid="{00000000-0005-0000-0000-00006F060000}"/>
    <cellStyle name="Normal 18 2 3 2 2 2" xfId="3657" xr:uid="{00000000-0005-0000-0000-000070060000}"/>
    <cellStyle name="Normal 18 2 3 2 2 2 2" xfId="7304" xr:uid="{00000000-0005-0000-0000-000071060000}"/>
    <cellStyle name="Normal 18 2 3 2 2 3" xfId="5481" xr:uid="{00000000-0005-0000-0000-000072060000}"/>
    <cellStyle name="Normal 18 2 3 2 3" xfId="2714" xr:uid="{00000000-0005-0000-0000-000073060000}"/>
    <cellStyle name="Normal 18 2 3 2 3 2" xfId="6393" xr:uid="{00000000-0005-0000-0000-000074060000}"/>
    <cellStyle name="Normal 18 2 3 2 4" xfId="4569" xr:uid="{00000000-0005-0000-0000-000075060000}"/>
    <cellStyle name="Normal 18 2 3 3" xfId="682" xr:uid="{00000000-0005-0000-0000-000076060000}"/>
    <cellStyle name="Normal 18 2 3 3 2" xfId="1780" xr:uid="{00000000-0005-0000-0000-000077060000}"/>
    <cellStyle name="Normal 18 2 3 3 2 2" xfId="3658" xr:uid="{00000000-0005-0000-0000-000078060000}"/>
    <cellStyle name="Normal 18 2 3 3 2 2 2" xfId="7305" xr:uid="{00000000-0005-0000-0000-000079060000}"/>
    <cellStyle name="Normal 18 2 3 3 2 3" xfId="5482" xr:uid="{00000000-0005-0000-0000-00007A060000}"/>
    <cellStyle name="Normal 18 2 3 3 3" xfId="2715" xr:uid="{00000000-0005-0000-0000-00007B060000}"/>
    <cellStyle name="Normal 18 2 3 3 3 2" xfId="6394" xr:uid="{00000000-0005-0000-0000-00007C060000}"/>
    <cellStyle name="Normal 18 2 3 3 4" xfId="4570" xr:uid="{00000000-0005-0000-0000-00007D060000}"/>
    <cellStyle name="Normal 18 2 3 4" xfId="1778" xr:uid="{00000000-0005-0000-0000-00007E060000}"/>
    <cellStyle name="Normal 18 2 3 4 2" xfId="3656" xr:uid="{00000000-0005-0000-0000-00007F060000}"/>
    <cellStyle name="Normal 18 2 3 4 2 2" xfId="7303" xr:uid="{00000000-0005-0000-0000-000080060000}"/>
    <cellStyle name="Normal 18 2 3 4 3" xfId="5480" xr:uid="{00000000-0005-0000-0000-000081060000}"/>
    <cellStyle name="Normal 18 2 3 5" xfId="2713" xr:uid="{00000000-0005-0000-0000-000082060000}"/>
    <cellStyle name="Normal 18 2 3 5 2" xfId="6392" xr:uid="{00000000-0005-0000-0000-000083060000}"/>
    <cellStyle name="Normal 18 2 3 6" xfId="4568" xr:uid="{00000000-0005-0000-0000-000084060000}"/>
    <cellStyle name="Normal 18 2 4" xfId="683" xr:uid="{00000000-0005-0000-0000-000085060000}"/>
    <cellStyle name="Normal 18 2 4 2" xfId="1781" xr:uid="{00000000-0005-0000-0000-000086060000}"/>
    <cellStyle name="Normal 18 2 4 2 2" xfId="3659" xr:uid="{00000000-0005-0000-0000-000087060000}"/>
    <cellStyle name="Normal 18 2 4 2 2 2" xfId="7306" xr:uid="{00000000-0005-0000-0000-000088060000}"/>
    <cellStyle name="Normal 18 2 4 2 3" xfId="5483" xr:uid="{00000000-0005-0000-0000-000089060000}"/>
    <cellStyle name="Normal 18 2 4 3" xfId="2716" xr:uid="{00000000-0005-0000-0000-00008A060000}"/>
    <cellStyle name="Normal 18 2 4 3 2" xfId="6395" xr:uid="{00000000-0005-0000-0000-00008B060000}"/>
    <cellStyle name="Normal 18 2 4 4" xfId="4571" xr:uid="{00000000-0005-0000-0000-00008C060000}"/>
    <cellStyle name="Normal 18 2 5" xfId="684" xr:uid="{00000000-0005-0000-0000-00008D060000}"/>
    <cellStyle name="Normal 18 2 5 2" xfId="1782" xr:uid="{00000000-0005-0000-0000-00008E060000}"/>
    <cellStyle name="Normal 18 2 5 2 2" xfId="3660" xr:uid="{00000000-0005-0000-0000-00008F060000}"/>
    <cellStyle name="Normal 18 2 5 2 2 2" xfId="7307" xr:uid="{00000000-0005-0000-0000-000090060000}"/>
    <cellStyle name="Normal 18 2 5 2 3" xfId="5484" xr:uid="{00000000-0005-0000-0000-000091060000}"/>
    <cellStyle name="Normal 18 2 5 3" xfId="2717" xr:uid="{00000000-0005-0000-0000-000092060000}"/>
    <cellStyle name="Normal 18 2 5 3 2" xfId="6396" xr:uid="{00000000-0005-0000-0000-000093060000}"/>
    <cellStyle name="Normal 18 2 5 4" xfId="4572" xr:uid="{00000000-0005-0000-0000-000094060000}"/>
    <cellStyle name="Normal 18 2 6" xfId="1774" xr:uid="{00000000-0005-0000-0000-000095060000}"/>
    <cellStyle name="Normal 18 2 6 2" xfId="3652" xr:uid="{00000000-0005-0000-0000-000096060000}"/>
    <cellStyle name="Normal 18 2 6 2 2" xfId="7299" xr:uid="{00000000-0005-0000-0000-000097060000}"/>
    <cellStyle name="Normal 18 2 6 3" xfId="5476" xr:uid="{00000000-0005-0000-0000-000098060000}"/>
    <cellStyle name="Normal 18 2 7" xfId="2709" xr:uid="{00000000-0005-0000-0000-000099060000}"/>
    <cellStyle name="Normal 18 2 7 2" xfId="6388" xr:uid="{00000000-0005-0000-0000-00009A060000}"/>
    <cellStyle name="Normal 18 2 8" xfId="4564" xr:uid="{00000000-0005-0000-0000-00009B060000}"/>
    <cellStyle name="Normal 19" xfId="685" xr:uid="{00000000-0005-0000-0000-00009C060000}"/>
    <cellStyle name="Normal 19 2" xfId="686" xr:uid="{00000000-0005-0000-0000-00009D060000}"/>
    <cellStyle name="Normal 19 2 2" xfId="687" xr:uid="{00000000-0005-0000-0000-00009E060000}"/>
    <cellStyle name="Normal 19 2 2 2" xfId="688" xr:uid="{00000000-0005-0000-0000-00009F060000}"/>
    <cellStyle name="Normal 19 2 2 2 2" xfId="1785" xr:uid="{00000000-0005-0000-0000-0000A0060000}"/>
    <cellStyle name="Normal 19 2 2 2 2 2" xfId="3663" xr:uid="{00000000-0005-0000-0000-0000A1060000}"/>
    <cellStyle name="Normal 19 2 2 2 2 2 2" xfId="7310" xr:uid="{00000000-0005-0000-0000-0000A2060000}"/>
    <cellStyle name="Normal 19 2 2 2 2 3" xfId="5487" xr:uid="{00000000-0005-0000-0000-0000A3060000}"/>
    <cellStyle name="Normal 19 2 2 2 3" xfId="2720" xr:uid="{00000000-0005-0000-0000-0000A4060000}"/>
    <cellStyle name="Normal 19 2 2 2 3 2" xfId="6399" xr:uid="{00000000-0005-0000-0000-0000A5060000}"/>
    <cellStyle name="Normal 19 2 2 2 4" xfId="4575" xr:uid="{00000000-0005-0000-0000-0000A6060000}"/>
    <cellStyle name="Normal 19 2 2 3" xfId="689" xr:uid="{00000000-0005-0000-0000-0000A7060000}"/>
    <cellStyle name="Normal 19 2 2 3 2" xfId="1786" xr:uid="{00000000-0005-0000-0000-0000A8060000}"/>
    <cellStyle name="Normal 19 2 2 3 2 2" xfId="3664" xr:uid="{00000000-0005-0000-0000-0000A9060000}"/>
    <cellStyle name="Normal 19 2 2 3 2 2 2" xfId="7311" xr:uid="{00000000-0005-0000-0000-0000AA060000}"/>
    <cellStyle name="Normal 19 2 2 3 2 3" xfId="5488" xr:uid="{00000000-0005-0000-0000-0000AB060000}"/>
    <cellStyle name="Normal 19 2 2 3 3" xfId="2721" xr:uid="{00000000-0005-0000-0000-0000AC060000}"/>
    <cellStyle name="Normal 19 2 2 3 3 2" xfId="6400" xr:uid="{00000000-0005-0000-0000-0000AD060000}"/>
    <cellStyle name="Normal 19 2 2 3 4" xfId="4576" xr:uid="{00000000-0005-0000-0000-0000AE060000}"/>
    <cellStyle name="Normal 19 2 2 4" xfId="1784" xr:uid="{00000000-0005-0000-0000-0000AF060000}"/>
    <cellStyle name="Normal 19 2 2 4 2" xfId="3662" xr:uid="{00000000-0005-0000-0000-0000B0060000}"/>
    <cellStyle name="Normal 19 2 2 4 2 2" xfId="7309" xr:uid="{00000000-0005-0000-0000-0000B1060000}"/>
    <cellStyle name="Normal 19 2 2 4 3" xfId="5486" xr:uid="{00000000-0005-0000-0000-0000B2060000}"/>
    <cellStyle name="Normal 19 2 2 5" xfId="2719" xr:uid="{00000000-0005-0000-0000-0000B3060000}"/>
    <cellStyle name="Normal 19 2 2 5 2" xfId="6398" xr:uid="{00000000-0005-0000-0000-0000B4060000}"/>
    <cellStyle name="Normal 19 2 2 6" xfId="4574" xr:uid="{00000000-0005-0000-0000-0000B5060000}"/>
    <cellStyle name="Normal 19 2 3" xfId="690" xr:uid="{00000000-0005-0000-0000-0000B6060000}"/>
    <cellStyle name="Normal 19 2 3 2" xfId="691" xr:uid="{00000000-0005-0000-0000-0000B7060000}"/>
    <cellStyle name="Normal 19 2 3 2 2" xfId="1788" xr:uid="{00000000-0005-0000-0000-0000B8060000}"/>
    <cellStyle name="Normal 19 2 3 2 2 2" xfId="3666" xr:uid="{00000000-0005-0000-0000-0000B9060000}"/>
    <cellStyle name="Normal 19 2 3 2 2 2 2" xfId="7313" xr:uid="{00000000-0005-0000-0000-0000BA060000}"/>
    <cellStyle name="Normal 19 2 3 2 2 3" xfId="5490" xr:uid="{00000000-0005-0000-0000-0000BB060000}"/>
    <cellStyle name="Normal 19 2 3 2 3" xfId="2723" xr:uid="{00000000-0005-0000-0000-0000BC060000}"/>
    <cellStyle name="Normal 19 2 3 2 3 2" xfId="6402" xr:uid="{00000000-0005-0000-0000-0000BD060000}"/>
    <cellStyle name="Normal 19 2 3 2 4" xfId="4578" xr:uid="{00000000-0005-0000-0000-0000BE060000}"/>
    <cellStyle name="Normal 19 2 3 3" xfId="692" xr:uid="{00000000-0005-0000-0000-0000BF060000}"/>
    <cellStyle name="Normal 19 2 3 3 2" xfId="1789" xr:uid="{00000000-0005-0000-0000-0000C0060000}"/>
    <cellStyle name="Normal 19 2 3 3 2 2" xfId="3667" xr:uid="{00000000-0005-0000-0000-0000C1060000}"/>
    <cellStyle name="Normal 19 2 3 3 2 2 2" xfId="7314" xr:uid="{00000000-0005-0000-0000-0000C2060000}"/>
    <cellStyle name="Normal 19 2 3 3 2 3" xfId="5491" xr:uid="{00000000-0005-0000-0000-0000C3060000}"/>
    <cellStyle name="Normal 19 2 3 3 3" xfId="2724" xr:uid="{00000000-0005-0000-0000-0000C4060000}"/>
    <cellStyle name="Normal 19 2 3 3 3 2" xfId="6403" xr:uid="{00000000-0005-0000-0000-0000C5060000}"/>
    <cellStyle name="Normal 19 2 3 3 4" xfId="4579" xr:uid="{00000000-0005-0000-0000-0000C6060000}"/>
    <cellStyle name="Normal 19 2 3 4" xfId="1787" xr:uid="{00000000-0005-0000-0000-0000C7060000}"/>
    <cellStyle name="Normal 19 2 3 4 2" xfId="3665" xr:uid="{00000000-0005-0000-0000-0000C8060000}"/>
    <cellStyle name="Normal 19 2 3 4 2 2" xfId="7312" xr:uid="{00000000-0005-0000-0000-0000C9060000}"/>
    <cellStyle name="Normal 19 2 3 4 3" xfId="5489" xr:uid="{00000000-0005-0000-0000-0000CA060000}"/>
    <cellStyle name="Normal 19 2 3 5" xfId="2722" xr:uid="{00000000-0005-0000-0000-0000CB060000}"/>
    <cellStyle name="Normal 19 2 3 5 2" xfId="6401" xr:uid="{00000000-0005-0000-0000-0000CC060000}"/>
    <cellStyle name="Normal 19 2 3 6" xfId="4577" xr:uid="{00000000-0005-0000-0000-0000CD060000}"/>
    <cellStyle name="Normal 19 2 4" xfId="693" xr:uid="{00000000-0005-0000-0000-0000CE060000}"/>
    <cellStyle name="Normal 19 2 4 2" xfId="1790" xr:uid="{00000000-0005-0000-0000-0000CF060000}"/>
    <cellStyle name="Normal 19 2 4 2 2" xfId="3668" xr:uid="{00000000-0005-0000-0000-0000D0060000}"/>
    <cellStyle name="Normal 19 2 4 2 2 2" xfId="7315" xr:uid="{00000000-0005-0000-0000-0000D1060000}"/>
    <cellStyle name="Normal 19 2 4 2 3" xfId="5492" xr:uid="{00000000-0005-0000-0000-0000D2060000}"/>
    <cellStyle name="Normal 19 2 4 3" xfId="2725" xr:uid="{00000000-0005-0000-0000-0000D3060000}"/>
    <cellStyle name="Normal 19 2 4 3 2" xfId="6404" xr:uid="{00000000-0005-0000-0000-0000D4060000}"/>
    <cellStyle name="Normal 19 2 4 4" xfId="4580" xr:uid="{00000000-0005-0000-0000-0000D5060000}"/>
    <cellStyle name="Normal 19 2 5" xfId="694" xr:uid="{00000000-0005-0000-0000-0000D6060000}"/>
    <cellStyle name="Normal 19 2 5 2" xfId="1791" xr:uid="{00000000-0005-0000-0000-0000D7060000}"/>
    <cellStyle name="Normal 19 2 5 2 2" xfId="3669" xr:uid="{00000000-0005-0000-0000-0000D8060000}"/>
    <cellStyle name="Normal 19 2 5 2 2 2" xfId="7316" xr:uid="{00000000-0005-0000-0000-0000D9060000}"/>
    <cellStyle name="Normal 19 2 5 2 3" xfId="5493" xr:uid="{00000000-0005-0000-0000-0000DA060000}"/>
    <cellStyle name="Normal 19 2 5 3" xfId="2726" xr:uid="{00000000-0005-0000-0000-0000DB060000}"/>
    <cellStyle name="Normal 19 2 5 3 2" xfId="6405" xr:uid="{00000000-0005-0000-0000-0000DC060000}"/>
    <cellStyle name="Normal 19 2 5 4" xfId="4581" xr:uid="{00000000-0005-0000-0000-0000DD060000}"/>
    <cellStyle name="Normal 19 2 6" xfId="1783" xr:uid="{00000000-0005-0000-0000-0000DE060000}"/>
    <cellStyle name="Normal 19 2 6 2" xfId="3661" xr:uid="{00000000-0005-0000-0000-0000DF060000}"/>
    <cellStyle name="Normal 19 2 6 2 2" xfId="7308" xr:uid="{00000000-0005-0000-0000-0000E0060000}"/>
    <cellStyle name="Normal 19 2 6 3" xfId="5485" xr:uid="{00000000-0005-0000-0000-0000E1060000}"/>
    <cellStyle name="Normal 19 2 7" xfId="2718" xr:uid="{00000000-0005-0000-0000-0000E2060000}"/>
    <cellStyle name="Normal 19 2 7 2" xfId="6397" xr:uid="{00000000-0005-0000-0000-0000E3060000}"/>
    <cellStyle name="Normal 19 2 8" xfId="4573" xr:uid="{00000000-0005-0000-0000-0000E4060000}"/>
    <cellStyle name="Normal 2" xfId="12" xr:uid="{00000000-0005-0000-0000-0000E5060000}"/>
    <cellStyle name="Normal 2 10" xfId="695" xr:uid="{00000000-0005-0000-0000-0000E6060000}"/>
    <cellStyle name="Normal 2 11" xfId="696" xr:uid="{00000000-0005-0000-0000-0000E7060000}"/>
    <cellStyle name="Normal 2 11 2" xfId="697" xr:uid="{00000000-0005-0000-0000-0000E8060000}"/>
    <cellStyle name="Normal 2 11 2 2" xfId="698" xr:uid="{00000000-0005-0000-0000-0000E9060000}"/>
    <cellStyle name="Normal 2 11 2 2 2" xfId="1794" xr:uid="{00000000-0005-0000-0000-0000EA060000}"/>
    <cellStyle name="Normal 2 11 2 2 2 2" xfId="3672" xr:uid="{00000000-0005-0000-0000-0000EB060000}"/>
    <cellStyle name="Normal 2 11 2 2 2 2 2" xfId="7319" xr:uid="{00000000-0005-0000-0000-0000EC060000}"/>
    <cellStyle name="Normal 2 11 2 2 2 3" xfId="5496" xr:uid="{00000000-0005-0000-0000-0000ED060000}"/>
    <cellStyle name="Normal 2 11 2 2 3" xfId="2729" xr:uid="{00000000-0005-0000-0000-0000EE060000}"/>
    <cellStyle name="Normal 2 11 2 2 3 2" xfId="6408" xr:uid="{00000000-0005-0000-0000-0000EF060000}"/>
    <cellStyle name="Normal 2 11 2 2 4" xfId="4584" xr:uid="{00000000-0005-0000-0000-0000F0060000}"/>
    <cellStyle name="Normal 2 11 2 3" xfId="699" xr:uid="{00000000-0005-0000-0000-0000F1060000}"/>
    <cellStyle name="Normal 2 11 2 3 2" xfId="1795" xr:uid="{00000000-0005-0000-0000-0000F2060000}"/>
    <cellStyle name="Normal 2 11 2 3 2 2" xfId="3673" xr:uid="{00000000-0005-0000-0000-0000F3060000}"/>
    <cellStyle name="Normal 2 11 2 3 2 2 2" xfId="7320" xr:uid="{00000000-0005-0000-0000-0000F4060000}"/>
    <cellStyle name="Normal 2 11 2 3 2 3" xfId="5497" xr:uid="{00000000-0005-0000-0000-0000F5060000}"/>
    <cellStyle name="Normal 2 11 2 3 3" xfId="2730" xr:uid="{00000000-0005-0000-0000-0000F6060000}"/>
    <cellStyle name="Normal 2 11 2 3 3 2" xfId="6409" xr:uid="{00000000-0005-0000-0000-0000F7060000}"/>
    <cellStyle name="Normal 2 11 2 3 4" xfId="4585" xr:uid="{00000000-0005-0000-0000-0000F8060000}"/>
    <cellStyle name="Normal 2 11 2 4" xfId="1793" xr:uid="{00000000-0005-0000-0000-0000F9060000}"/>
    <cellStyle name="Normal 2 11 2 4 2" xfId="3671" xr:uid="{00000000-0005-0000-0000-0000FA060000}"/>
    <cellStyle name="Normal 2 11 2 4 2 2" xfId="7318" xr:uid="{00000000-0005-0000-0000-0000FB060000}"/>
    <cellStyle name="Normal 2 11 2 4 3" xfId="5495" xr:uid="{00000000-0005-0000-0000-0000FC060000}"/>
    <cellStyle name="Normal 2 11 2 5" xfId="2728" xr:uid="{00000000-0005-0000-0000-0000FD060000}"/>
    <cellStyle name="Normal 2 11 2 5 2" xfId="6407" xr:uid="{00000000-0005-0000-0000-0000FE060000}"/>
    <cellStyle name="Normal 2 11 2 6" xfId="4583" xr:uid="{00000000-0005-0000-0000-0000FF060000}"/>
    <cellStyle name="Normal 2 11 3" xfId="700" xr:uid="{00000000-0005-0000-0000-000000070000}"/>
    <cellStyle name="Normal 2 11 3 2" xfId="701" xr:uid="{00000000-0005-0000-0000-000001070000}"/>
    <cellStyle name="Normal 2 11 3 2 2" xfId="1797" xr:uid="{00000000-0005-0000-0000-000002070000}"/>
    <cellStyle name="Normal 2 11 3 2 2 2" xfId="3675" xr:uid="{00000000-0005-0000-0000-000003070000}"/>
    <cellStyle name="Normal 2 11 3 2 2 2 2" xfId="7322" xr:uid="{00000000-0005-0000-0000-000004070000}"/>
    <cellStyle name="Normal 2 11 3 2 2 3" xfId="5499" xr:uid="{00000000-0005-0000-0000-000005070000}"/>
    <cellStyle name="Normal 2 11 3 2 3" xfId="2732" xr:uid="{00000000-0005-0000-0000-000006070000}"/>
    <cellStyle name="Normal 2 11 3 2 3 2" xfId="6411" xr:uid="{00000000-0005-0000-0000-000007070000}"/>
    <cellStyle name="Normal 2 11 3 2 4" xfId="4587" xr:uid="{00000000-0005-0000-0000-000008070000}"/>
    <cellStyle name="Normal 2 11 3 3" xfId="702" xr:uid="{00000000-0005-0000-0000-000009070000}"/>
    <cellStyle name="Normal 2 11 3 3 2" xfId="1798" xr:uid="{00000000-0005-0000-0000-00000A070000}"/>
    <cellStyle name="Normal 2 11 3 3 2 2" xfId="3676" xr:uid="{00000000-0005-0000-0000-00000B070000}"/>
    <cellStyle name="Normal 2 11 3 3 2 2 2" xfId="7323" xr:uid="{00000000-0005-0000-0000-00000C070000}"/>
    <cellStyle name="Normal 2 11 3 3 2 3" xfId="5500" xr:uid="{00000000-0005-0000-0000-00000D070000}"/>
    <cellStyle name="Normal 2 11 3 3 3" xfId="2733" xr:uid="{00000000-0005-0000-0000-00000E070000}"/>
    <cellStyle name="Normal 2 11 3 3 3 2" xfId="6412" xr:uid="{00000000-0005-0000-0000-00000F070000}"/>
    <cellStyle name="Normal 2 11 3 3 4" xfId="4588" xr:uid="{00000000-0005-0000-0000-000010070000}"/>
    <cellStyle name="Normal 2 11 3 4" xfId="1796" xr:uid="{00000000-0005-0000-0000-000011070000}"/>
    <cellStyle name="Normal 2 11 3 4 2" xfId="3674" xr:uid="{00000000-0005-0000-0000-000012070000}"/>
    <cellStyle name="Normal 2 11 3 4 2 2" xfId="7321" xr:uid="{00000000-0005-0000-0000-000013070000}"/>
    <cellStyle name="Normal 2 11 3 4 3" xfId="5498" xr:uid="{00000000-0005-0000-0000-000014070000}"/>
    <cellStyle name="Normal 2 11 3 5" xfId="2731" xr:uid="{00000000-0005-0000-0000-000015070000}"/>
    <cellStyle name="Normal 2 11 3 5 2" xfId="6410" xr:uid="{00000000-0005-0000-0000-000016070000}"/>
    <cellStyle name="Normal 2 11 3 6" xfId="4586" xr:uid="{00000000-0005-0000-0000-000017070000}"/>
    <cellStyle name="Normal 2 11 4" xfId="703" xr:uid="{00000000-0005-0000-0000-000018070000}"/>
    <cellStyle name="Normal 2 11 4 2" xfId="1799" xr:uid="{00000000-0005-0000-0000-000019070000}"/>
    <cellStyle name="Normal 2 11 4 2 2" xfId="3677" xr:uid="{00000000-0005-0000-0000-00001A070000}"/>
    <cellStyle name="Normal 2 11 4 2 2 2" xfId="7324" xr:uid="{00000000-0005-0000-0000-00001B070000}"/>
    <cellStyle name="Normal 2 11 4 2 3" xfId="5501" xr:uid="{00000000-0005-0000-0000-00001C070000}"/>
    <cellStyle name="Normal 2 11 4 3" xfId="2734" xr:uid="{00000000-0005-0000-0000-00001D070000}"/>
    <cellStyle name="Normal 2 11 4 3 2" xfId="6413" xr:uid="{00000000-0005-0000-0000-00001E070000}"/>
    <cellStyle name="Normal 2 11 4 4" xfId="4589" xr:uid="{00000000-0005-0000-0000-00001F070000}"/>
    <cellStyle name="Normal 2 11 5" xfId="704" xr:uid="{00000000-0005-0000-0000-000020070000}"/>
    <cellStyle name="Normal 2 11 5 2" xfId="1800" xr:uid="{00000000-0005-0000-0000-000021070000}"/>
    <cellStyle name="Normal 2 11 5 2 2" xfId="3678" xr:uid="{00000000-0005-0000-0000-000022070000}"/>
    <cellStyle name="Normal 2 11 5 2 2 2" xfId="7325" xr:uid="{00000000-0005-0000-0000-000023070000}"/>
    <cellStyle name="Normal 2 11 5 2 3" xfId="5502" xr:uid="{00000000-0005-0000-0000-000024070000}"/>
    <cellStyle name="Normal 2 11 5 3" xfId="2735" xr:uid="{00000000-0005-0000-0000-000025070000}"/>
    <cellStyle name="Normal 2 11 5 3 2" xfId="6414" xr:uid="{00000000-0005-0000-0000-000026070000}"/>
    <cellStyle name="Normal 2 11 5 4" xfId="4590" xr:uid="{00000000-0005-0000-0000-000027070000}"/>
    <cellStyle name="Normal 2 11 6" xfId="1792" xr:uid="{00000000-0005-0000-0000-000028070000}"/>
    <cellStyle name="Normal 2 11 6 2" xfId="3670" xr:uid="{00000000-0005-0000-0000-000029070000}"/>
    <cellStyle name="Normal 2 11 6 2 2" xfId="7317" xr:uid="{00000000-0005-0000-0000-00002A070000}"/>
    <cellStyle name="Normal 2 11 6 3" xfId="5494" xr:uid="{00000000-0005-0000-0000-00002B070000}"/>
    <cellStyle name="Normal 2 11 7" xfId="2727" xr:uid="{00000000-0005-0000-0000-00002C070000}"/>
    <cellStyle name="Normal 2 11 7 2" xfId="6406" xr:uid="{00000000-0005-0000-0000-00002D070000}"/>
    <cellStyle name="Normal 2 11 8" xfId="4582" xr:uid="{00000000-0005-0000-0000-00002E070000}"/>
    <cellStyle name="Normal 2 11 9" xfId="8093" xr:uid="{00000000-0005-0000-0000-00002F070000}"/>
    <cellStyle name="Normal 2 12" xfId="705" xr:uid="{00000000-0005-0000-0000-000030070000}"/>
    <cellStyle name="Normal 2 12 2" xfId="706" xr:uid="{00000000-0005-0000-0000-000031070000}"/>
    <cellStyle name="Normal 2 12 2 2" xfId="1802" xr:uid="{00000000-0005-0000-0000-000032070000}"/>
    <cellStyle name="Normal 2 12 2 2 2" xfId="3680" xr:uid="{00000000-0005-0000-0000-000033070000}"/>
    <cellStyle name="Normal 2 12 2 2 2 2" xfId="7327" xr:uid="{00000000-0005-0000-0000-000034070000}"/>
    <cellStyle name="Normal 2 12 2 2 3" xfId="5504" xr:uid="{00000000-0005-0000-0000-000035070000}"/>
    <cellStyle name="Normal 2 12 2 3" xfId="2737" xr:uid="{00000000-0005-0000-0000-000036070000}"/>
    <cellStyle name="Normal 2 12 2 3 2" xfId="6416" xr:uid="{00000000-0005-0000-0000-000037070000}"/>
    <cellStyle name="Normal 2 12 2 4" xfId="4592" xr:uid="{00000000-0005-0000-0000-000038070000}"/>
    <cellStyle name="Normal 2 12 3" xfId="707" xr:uid="{00000000-0005-0000-0000-000039070000}"/>
    <cellStyle name="Normal 2 12 3 2" xfId="1803" xr:uid="{00000000-0005-0000-0000-00003A070000}"/>
    <cellStyle name="Normal 2 12 3 2 2" xfId="3681" xr:uid="{00000000-0005-0000-0000-00003B070000}"/>
    <cellStyle name="Normal 2 12 3 2 2 2" xfId="7328" xr:uid="{00000000-0005-0000-0000-00003C070000}"/>
    <cellStyle name="Normal 2 12 3 2 3" xfId="5505" xr:uid="{00000000-0005-0000-0000-00003D070000}"/>
    <cellStyle name="Normal 2 12 3 3" xfId="2738" xr:uid="{00000000-0005-0000-0000-00003E070000}"/>
    <cellStyle name="Normal 2 12 3 3 2" xfId="6417" xr:uid="{00000000-0005-0000-0000-00003F070000}"/>
    <cellStyle name="Normal 2 12 3 4" xfId="4593" xr:uid="{00000000-0005-0000-0000-000040070000}"/>
    <cellStyle name="Normal 2 12 4" xfId="1801" xr:uid="{00000000-0005-0000-0000-000041070000}"/>
    <cellStyle name="Normal 2 12 4 2" xfId="3679" xr:uid="{00000000-0005-0000-0000-000042070000}"/>
    <cellStyle name="Normal 2 12 4 2 2" xfId="7326" xr:uid="{00000000-0005-0000-0000-000043070000}"/>
    <cellStyle name="Normal 2 12 4 3" xfId="5503" xr:uid="{00000000-0005-0000-0000-000044070000}"/>
    <cellStyle name="Normal 2 12 5" xfId="2736" xr:uid="{00000000-0005-0000-0000-000045070000}"/>
    <cellStyle name="Normal 2 12 5 2" xfId="6415" xr:uid="{00000000-0005-0000-0000-000046070000}"/>
    <cellStyle name="Normal 2 12 6" xfId="4591" xr:uid="{00000000-0005-0000-0000-000047070000}"/>
    <cellStyle name="Normal 2 13" xfId="708" xr:uid="{00000000-0005-0000-0000-000048070000}"/>
    <cellStyle name="Normal 2 13 2" xfId="709" xr:uid="{00000000-0005-0000-0000-000049070000}"/>
    <cellStyle name="Normal 2 13 2 2" xfId="1805" xr:uid="{00000000-0005-0000-0000-00004A070000}"/>
    <cellStyle name="Normal 2 13 2 2 2" xfId="3683" xr:uid="{00000000-0005-0000-0000-00004B070000}"/>
    <cellStyle name="Normal 2 13 2 2 2 2" xfId="7330" xr:uid="{00000000-0005-0000-0000-00004C070000}"/>
    <cellStyle name="Normal 2 13 2 2 3" xfId="5507" xr:uid="{00000000-0005-0000-0000-00004D070000}"/>
    <cellStyle name="Normal 2 13 2 3" xfId="2740" xr:uid="{00000000-0005-0000-0000-00004E070000}"/>
    <cellStyle name="Normal 2 13 2 3 2" xfId="6419" xr:uid="{00000000-0005-0000-0000-00004F070000}"/>
    <cellStyle name="Normal 2 13 2 4" xfId="4595" xr:uid="{00000000-0005-0000-0000-000050070000}"/>
    <cellStyle name="Normal 2 13 3" xfId="710" xr:uid="{00000000-0005-0000-0000-000051070000}"/>
    <cellStyle name="Normal 2 13 3 2" xfId="1806" xr:uid="{00000000-0005-0000-0000-000052070000}"/>
    <cellStyle name="Normal 2 13 3 2 2" xfId="3684" xr:uid="{00000000-0005-0000-0000-000053070000}"/>
    <cellStyle name="Normal 2 13 3 2 2 2" xfId="7331" xr:uid="{00000000-0005-0000-0000-000054070000}"/>
    <cellStyle name="Normal 2 13 3 2 3" xfId="5508" xr:uid="{00000000-0005-0000-0000-000055070000}"/>
    <cellStyle name="Normal 2 13 3 3" xfId="2741" xr:uid="{00000000-0005-0000-0000-000056070000}"/>
    <cellStyle name="Normal 2 13 3 3 2" xfId="6420" xr:uid="{00000000-0005-0000-0000-000057070000}"/>
    <cellStyle name="Normal 2 13 3 4" xfId="4596" xr:uid="{00000000-0005-0000-0000-000058070000}"/>
    <cellStyle name="Normal 2 13 4" xfId="1804" xr:uid="{00000000-0005-0000-0000-000059070000}"/>
    <cellStyle name="Normal 2 13 4 2" xfId="3682" xr:uid="{00000000-0005-0000-0000-00005A070000}"/>
    <cellStyle name="Normal 2 13 4 2 2" xfId="7329" xr:uid="{00000000-0005-0000-0000-00005B070000}"/>
    <cellStyle name="Normal 2 13 4 3" xfId="5506" xr:uid="{00000000-0005-0000-0000-00005C070000}"/>
    <cellStyle name="Normal 2 13 5" xfId="2739" xr:uid="{00000000-0005-0000-0000-00005D070000}"/>
    <cellStyle name="Normal 2 13 5 2" xfId="6418" xr:uid="{00000000-0005-0000-0000-00005E070000}"/>
    <cellStyle name="Normal 2 13 6" xfId="4594" xr:uid="{00000000-0005-0000-0000-00005F070000}"/>
    <cellStyle name="Normal 2 14" xfId="711" xr:uid="{00000000-0005-0000-0000-000060070000}"/>
    <cellStyle name="Normal 2 14 2" xfId="712" xr:uid="{00000000-0005-0000-0000-000061070000}"/>
    <cellStyle name="Normal 2 14 2 2" xfId="1808" xr:uid="{00000000-0005-0000-0000-000062070000}"/>
    <cellStyle name="Normal 2 14 2 2 2" xfId="3686" xr:uid="{00000000-0005-0000-0000-000063070000}"/>
    <cellStyle name="Normal 2 14 2 2 2 2" xfId="7333" xr:uid="{00000000-0005-0000-0000-000064070000}"/>
    <cellStyle name="Normal 2 14 2 2 3" xfId="5510" xr:uid="{00000000-0005-0000-0000-000065070000}"/>
    <cellStyle name="Normal 2 14 2 3" xfId="2743" xr:uid="{00000000-0005-0000-0000-000066070000}"/>
    <cellStyle name="Normal 2 14 2 3 2" xfId="6422" xr:uid="{00000000-0005-0000-0000-000067070000}"/>
    <cellStyle name="Normal 2 14 2 4" xfId="4598" xr:uid="{00000000-0005-0000-0000-000068070000}"/>
    <cellStyle name="Normal 2 14 3" xfId="713" xr:uid="{00000000-0005-0000-0000-000069070000}"/>
    <cellStyle name="Normal 2 14 3 2" xfId="1809" xr:uid="{00000000-0005-0000-0000-00006A070000}"/>
    <cellStyle name="Normal 2 14 3 2 2" xfId="3687" xr:uid="{00000000-0005-0000-0000-00006B070000}"/>
    <cellStyle name="Normal 2 14 3 2 2 2" xfId="7334" xr:uid="{00000000-0005-0000-0000-00006C070000}"/>
    <cellStyle name="Normal 2 14 3 2 3" xfId="5511" xr:uid="{00000000-0005-0000-0000-00006D070000}"/>
    <cellStyle name="Normal 2 14 3 3" xfId="2744" xr:uid="{00000000-0005-0000-0000-00006E070000}"/>
    <cellStyle name="Normal 2 14 3 3 2" xfId="6423" xr:uid="{00000000-0005-0000-0000-00006F070000}"/>
    <cellStyle name="Normal 2 14 3 4" xfId="4599" xr:uid="{00000000-0005-0000-0000-000070070000}"/>
    <cellStyle name="Normal 2 14 4" xfId="1807" xr:uid="{00000000-0005-0000-0000-000071070000}"/>
    <cellStyle name="Normal 2 14 4 2" xfId="3685" xr:uid="{00000000-0005-0000-0000-000072070000}"/>
    <cellStyle name="Normal 2 14 4 2 2" xfId="7332" xr:uid="{00000000-0005-0000-0000-000073070000}"/>
    <cellStyle name="Normal 2 14 4 3" xfId="5509" xr:uid="{00000000-0005-0000-0000-000074070000}"/>
    <cellStyle name="Normal 2 14 5" xfId="2742" xr:uid="{00000000-0005-0000-0000-000075070000}"/>
    <cellStyle name="Normal 2 14 5 2" xfId="6421" xr:uid="{00000000-0005-0000-0000-000076070000}"/>
    <cellStyle name="Normal 2 14 6" xfId="4597" xr:uid="{00000000-0005-0000-0000-000077070000}"/>
    <cellStyle name="Normal 2 15" xfId="714" xr:uid="{00000000-0005-0000-0000-000078070000}"/>
    <cellStyle name="Normal 2 15 2" xfId="715" xr:uid="{00000000-0005-0000-0000-000079070000}"/>
    <cellStyle name="Normal 2 15 2 2" xfId="1811" xr:uid="{00000000-0005-0000-0000-00007A070000}"/>
    <cellStyle name="Normal 2 15 2 2 2" xfId="3689" xr:uid="{00000000-0005-0000-0000-00007B070000}"/>
    <cellStyle name="Normal 2 15 2 2 2 2" xfId="7336" xr:uid="{00000000-0005-0000-0000-00007C070000}"/>
    <cellStyle name="Normal 2 15 2 2 3" xfId="5513" xr:uid="{00000000-0005-0000-0000-00007D070000}"/>
    <cellStyle name="Normal 2 15 2 3" xfId="2746" xr:uid="{00000000-0005-0000-0000-00007E070000}"/>
    <cellStyle name="Normal 2 15 2 3 2" xfId="6425" xr:uid="{00000000-0005-0000-0000-00007F070000}"/>
    <cellStyle name="Normal 2 15 2 4" xfId="4601" xr:uid="{00000000-0005-0000-0000-000080070000}"/>
    <cellStyle name="Normal 2 15 3" xfId="1810" xr:uid="{00000000-0005-0000-0000-000081070000}"/>
    <cellStyle name="Normal 2 15 3 2" xfId="3688" xr:uid="{00000000-0005-0000-0000-000082070000}"/>
    <cellStyle name="Normal 2 15 3 2 2" xfId="7335" xr:uid="{00000000-0005-0000-0000-000083070000}"/>
    <cellStyle name="Normal 2 15 3 3" xfId="5512" xr:uid="{00000000-0005-0000-0000-000084070000}"/>
    <cellStyle name="Normal 2 15 4" xfId="2745" xr:uid="{00000000-0005-0000-0000-000085070000}"/>
    <cellStyle name="Normal 2 15 4 2" xfId="6424" xr:uid="{00000000-0005-0000-0000-000086070000}"/>
    <cellStyle name="Normal 2 15 5" xfId="4600" xr:uid="{00000000-0005-0000-0000-000087070000}"/>
    <cellStyle name="Normal 2 16" xfId="716" xr:uid="{00000000-0005-0000-0000-000088070000}"/>
    <cellStyle name="Normal 2 16 2" xfId="1812" xr:uid="{00000000-0005-0000-0000-000089070000}"/>
    <cellStyle name="Normal 2 16 2 2" xfId="3690" xr:uid="{00000000-0005-0000-0000-00008A070000}"/>
    <cellStyle name="Normal 2 16 2 2 2" xfId="7337" xr:uid="{00000000-0005-0000-0000-00008B070000}"/>
    <cellStyle name="Normal 2 16 2 3" xfId="5514" xr:uid="{00000000-0005-0000-0000-00008C070000}"/>
    <cellStyle name="Normal 2 16 3" xfId="2747" xr:uid="{00000000-0005-0000-0000-00008D070000}"/>
    <cellStyle name="Normal 2 16 3 2" xfId="6426" xr:uid="{00000000-0005-0000-0000-00008E070000}"/>
    <cellStyle name="Normal 2 16 4" xfId="4602" xr:uid="{00000000-0005-0000-0000-00008F070000}"/>
    <cellStyle name="Normal 2 17" xfId="717" xr:uid="{00000000-0005-0000-0000-000090070000}"/>
    <cellStyle name="Normal 2 17 2" xfId="1813" xr:uid="{00000000-0005-0000-0000-000091070000}"/>
    <cellStyle name="Normal 2 17 2 2" xfId="3691" xr:uid="{00000000-0005-0000-0000-000092070000}"/>
    <cellStyle name="Normal 2 17 2 2 2" xfId="7338" xr:uid="{00000000-0005-0000-0000-000093070000}"/>
    <cellStyle name="Normal 2 17 2 3" xfId="5515" xr:uid="{00000000-0005-0000-0000-000094070000}"/>
    <cellStyle name="Normal 2 17 3" xfId="2748" xr:uid="{00000000-0005-0000-0000-000095070000}"/>
    <cellStyle name="Normal 2 17 3 2" xfId="6427" xr:uid="{00000000-0005-0000-0000-000096070000}"/>
    <cellStyle name="Normal 2 17 4" xfId="4603" xr:uid="{00000000-0005-0000-0000-000097070000}"/>
    <cellStyle name="Normal 2 18" xfId="718" xr:uid="{00000000-0005-0000-0000-000098070000}"/>
    <cellStyle name="Normal 2 18 2" xfId="1814" xr:uid="{00000000-0005-0000-0000-000099070000}"/>
    <cellStyle name="Normal 2 18 2 2" xfId="3692" xr:uid="{00000000-0005-0000-0000-00009A070000}"/>
    <cellStyle name="Normal 2 18 2 2 2" xfId="7339" xr:uid="{00000000-0005-0000-0000-00009B070000}"/>
    <cellStyle name="Normal 2 18 2 3" xfId="5516" xr:uid="{00000000-0005-0000-0000-00009C070000}"/>
    <cellStyle name="Normal 2 18 3" xfId="2749" xr:uid="{00000000-0005-0000-0000-00009D070000}"/>
    <cellStyle name="Normal 2 18 3 2" xfId="6428" xr:uid="{00000000-0005-0000-0000-00009E070000}"/>
    <cellStyle name="Normal 2 18 4" xfId="4604" xr:uid="{00000000-0005-0000-0000-00009F070000}"/>
    <cellStyle name="Normal 2 19" xfId="1640" xr:uid="{00000000-0005-0000-0000-0000A0070000}"/>
    <cellStyle name="Normal 2 2" xfId="719" xr:uid="{00000000-0005-0000-0000-0000A1070000}"/>
    <cellStyle name="Normal 2 2 2" xfId="720" xr:uid="{00000000-0005-0000-0000-0000A2070000}"/>
    <cellStyle name="Normal 2 2 3" xfId="721" xr:uid="{00000000-0005-0000-0000-0000A3070000}"/>
    <cellStyle name="Normal 2 2 4" xfId="722" xr:uid="{00000000-0005-0000-0000-0000A4070000}"/>
    <cellStyle name="Normal 2 2 5" xfId="723" xr:uid="{00000000-0005-0000-0000-0000A5070000}"/>
    <cellStyle name="Normal 2 2 6" xfId="724" xr:uid="{00000000-0005-0000-0000-0000A6070000}"/>
    <cellStyle name="Normal 2 2_Sheet5" xfId="725" xr:uid="{00000000-0005-0000-0000-0000A7070000}"/>
    <cellStyle name="Normal 2 3" xfId="726" xr:uid="{00000000-0005-0000-0000-0000A8070000}"/>
    <cellStyle name="Normal 2 3 2" xfId="727" xr:uid="{00000000-0005-0000-0000-0000A9070000}"/>
    <cellStyle name="Normal 2 3 3" xfId="1815" xr:uid="{00000000-0005-0000-0000-0000AA070000}"/>
    <cellStyle name="Normal 2 3 3 2" xfId="3693" xr:uid="{00000000-0005-0000-0000-0000AB070000}"/>
    <cellStyle name="Normal 2 3 3 2 2" xfId="7340" xr:uid="{00000000-0005-0000-0000-0000AC070000}"/>
    <cellStyle name="Normal 2 3 3 3" xfId="5517" xr:uid="{00000000-0005-0000-0000-0000AD070000}"/>
    <cellStyle name="Normal 2 3 4" xfId="2750" xr:uid="{00000000-0005-0000-0000-0000AE070000}"/>
    <cellStyle name="Normal 2 3 4 2" xfId="6429" xr:uid="{00000000-0005-0000-0000-0000AF070000}"/>
    <cellStyle name="Normal 2 3 5" xfId="4605" xr:uid="{00000000-0005-0000-0000-0000B0070000}"/>
    <cellStyle name="Normal 2 4" xfId="728" xr:uid="{00000000-0005-0000-0000-0000B1070000}"/>
    <cellStyle name="Normal 2 4 2" xfId="729" xr:uid="{00000000-0005-0000-0000-0000B2070000}"/>
    <cellStyle name="Normal 2 4 2 2" xfId="730" xr:uid="{00000000-0005-0000-0000-0000B3070000}"/>
    <cellStyle name="Normal 2 4 2 2 2" xfId="731" xr:uid="{00000000-0005-0000-0000-0000B4070000}"/>
    <cellStyle name="Normal 2 4 2 2 2 2" xfId="1818" xr:uid="{00000000-0005-0000-0000-0000B5070000}"/>
    <cellStyle name="Normal 2 4 2 2 2 2 2" xfId="3696" xr:uid="{00000000-0005-0000-0000-0000B6070000}"/>
    <cellStyle name="Normal 2 4 2 2 2 2 2 2" xfId="7343" xr:uid="{00000000-0005-0000-0000-0000B7070000}"/>
    <cellStyle name="Normal 2 4 2 2 2 2 3" xfId="5520" xr:uid="{00000000-0005-0000-0000-0000B8070000}"/>
    <cellStyle name="Normal 2 4 2 2 2 3" xfId="2753" xr:uid="{00000000-0005-0000-0000-0000B9070000}"/>
    <cellStyle name="Normal 2 4 2 2 2 3 2" xfId="6432" xr:uid="{00000000-0005-0000-0000-0000BA070000}"/>
    <cellStyle name="Normal 2 4 2 2 2 4" xfId="4608" xr:uid="{00000000-0005-0000-0000-0000BB070000}"/>
    <cellStyle name="Normal 2 4 2 2 3" xfId="732" xr:uid="{00000000-0005-0000-0000-0000BC070000}"/>
    <cellStyle name="Normal 2 4 2 2 3 2" xfId="1819" xr:uid="{00000000-0005-0000-0000-0000BD070000}"/>
    <cellStyle name="Normal 2 4 2 2 3 2 2" xfId="3697" xr:uid="{00000000-0005-0000-0000-0000BE070000}"/>
    <cellStyle name="Normal 2 4 2 2 3 2 2 2" xfId="7344" xr:uid="{00000000-0005-0000-0000-0000BF070000}"/>
    <cellStyle name="Normal 2 4 2 2 3 2 3" xfId="5521" xr:uid="{00000000-0005-0000-0000-0000C0070000}"/>
    <cellStyle name="Normal 2 4 2 2 3 3" xfId="2754" xr:uid="{00000000-0005-0000-0000-0000C1070000}"/>
    <cellStyle name="Normal 2 4 2 2 3 3 2" xfId="6433" xr:uid="{00000000-0005-0000-0000-0000C2070000}"/>
    <cellStyle name="Normal 2 4 2 2 3 4" xfId="4609" xr:uid="{00000000-0005-0000-0000-0000C3070000}"/>
    <cellStyle name="Normal 2 4 2 2 4" xfId="1817" xr:uid="{00000000-0005-0000-0000-0000C4070000}"/>
    <cellStyle name="Normal 2 4 2 2 4 2" xfId="3695" xr:uid="{00000000-0005-0000-0000-0000C5070000}"/>
    <cellStyle name="Normal 2 4 2 2 4 2 2" xfId="7342" xr:uid="{00000000-0005-0000-0000-0000C6070000}"/>
    <cellStyle name="Normal 2 4 2 2 4 3" xfId="5519" xr:uid="{00000000-0005-0000-0000-0000C7070000}"/>
    <cellStyle name="Normal 2 4 2 2 5" xfId="2752" xr:uid="{00000000-0005-0000-0000-0000C8070000}"/>
    <cellStyle name="Normal 2 4 2 2 5 2" xfId="6431" xr:uid="{00000000-0005-0000-0000-0000C9070000}"/>
    <cellStyle name="Normal 2 4 2 2 6" xfId="4607" xr:uid="{00000000-0005-0000-0000-0000CA070000}"/>
    <cellStyle name="Normal 2 4 2 3" xfId="733" xr:uid="{00000000-0005-0000-0000-0000CB070000}"/>
    <cellStyle name="Normal 2 4 2 3 2" xfId="734" xr:uid="{00000000-0005-0000-0000-0000CC070000}"/>
    <cellStyle name="Normal 2 4 2 3 2 2" xfId="1821" xr:uid="{00000000-0005-0000-0000-0000CD070000}"/>
    <cellStyle name="Normal 2 4 2 3 2 2 2" xfId="3699" xr:uid="{00000000-0005-0000-0000-0000CE070000}"/>
    <cellStyle name="Normal 2 4 2 3 2 2 2 2" xfId="7346" xr:uid="{00000000-0005-0000-0000-0000CF070000}"/>
    <cellStyle name="Normal 2 4 2 3 2 2 3" xfId="5523" xr:uid="{00000000-0005-0000-0000-0000D0070000}"/>
    <cellStyle name="Normal 2 4 2 3 2 3" xfId="2756" xr:uid="{00000000-0005-0000-0000-0000D1070000}"/>
    <cellStyle name="Normal 2 4 2 3 2 3 2" xfId="6435" xr:uid="{00000000-0005-0000-0000-0000D2070000}"/>
    <cellStyle name="Normal 2 4 2 3 2 4" xfId="4611" xr:uid="{00000000-0005-0000-0000-0000D3070000}"/>
    <cellStyle name="Normal 2 4 2 3 3" xfId="735" xr:uid="{00000000-0005-0000-0000-0000D4070000}"/>
    <cellStyle name="Normal 2 4 2 3 3 2" xfId="1822" xr:uid="{00000000-0005-0000-0000-0000D5070000}"/>
    <cellStyle name="Normal 2 4 2 3 3 2 2" xfId="3700" xr:uid="{00000000-0005-0000-0000-0000D6070000}"/>
    <cellStyle name="Normal 2 4 2 3 3 2 2 2" xfId="7347" xr:uid="{00000000-0005-0000-0000-0000D7070000}"/>
    <cellStyle name="Normal 2 4 2 3 3 2 3" xfId="5524" xr:uid="{00000000-0005-0000-0000-0000D8070000}"/>
    <cellStyle name="Normal 2 4 2 3 3 3" xfId="2757" xr:uid="{00000000-0005-0000-0000-0000D9070000}"/>
    <cellStyle name="Normal 2 4 2 3 3 3 2" xfId="6436" xr:uid="{00000000-0005-0000-0000-0000DA070000}"/>
    <cellStyle name="Normal 2 4 2 3 3 4" xfId="4612" xr:uid="{00000000-0005-0000-0000-0000DB070000}"/>
    <cellStyle name="Normal 2 4 2 3 4" xfId="1820" xr:uid="{00000000-0005-0000-0000-0000DC070000}"/>
    <cellStyle name="Normal 2 4 2 3 4 2" xfId="3698" xr:uid="{00000000-0005-0000-0000-0000DD070000}"/>
    <cellStyle name="Normal 2 4 2 3 4 2 2" xfId="7345" xr:uid="{00000000-0005-0000-0000-0000DE070000}"/>
    <cellStyle name="Normal 2 4 2 3 4 3" xfId="5522" xr:uid="{00000000-0005-0000-0000-0000DF070000}"/>
    <cellStyle name="Normal 2 4 2 3 5" xfId="2755" xr:uid="{00000000-0005-0000-0000-0000E0070000}"/>
    <cellStyle name="Normal 2 4 2 3 5 2" xfId="6434" xr:uid="{00000000-0005-0000-0000-0000E1070000}"/>
    <cellStyle name="Normal 2 4 2 3 6" xfId="4610" xr:uid="{00000000-0005-0000-0000-0000E2070000}"/>
    <cellStyle name="Normal 2 4 2 4" xfId="736" xr:uid="{00000000-0005-0000-0000-0000E3070000}"/>
    <cellStyle name="Normal 2 4 2 4 2" xfId="1823" xr:uid="{00000000-0005-0000-0000-0000E4070000}"/>
    <cellStyle name="Normal 2 4 2 4 2 2" xfId="3701" xr:uid="{00000000-0005-0000-0000-0000E5070000}"/>
    <cellStyle name="Normal 2 4 2 4 2 2 2" xfId="7348" xr:uid="{00000000-0005-0000-0000-0000E6070000}"/>
    <cellStyle name="Normal 2 4 2 4 2 3" xfId="5525" xr:uid="{00000000-0005-0000-0000-0000E7070000}"/>
    <cellStyle name="Normal 2 4 2 4 3" xfId="2758" xr:uid="{00000000-0005-0000-0000-0000E8070000}"/>
    <cellStyle name="Normal 2 4 2 4 3 2" xfId="6437" xr:uid="{00000000-0005-0000-0000-0000E9070000}"/>
    <cellStyle name="Normal 2 4 2 4 4" xfId="4613" xr:uid="{00000000-0005-0000-0000-0000EA070000}"/>
    <cellStyle name="Normal 2 4 2 5" xfId="737" xr:uid="{00000000-0005-0000-0000-0000EB070000}"/>
    <cellStyle name="Normal 2 4 2 5 2" xfId="1824" xr:uid="{00000000-0005-0000-0000-0000EC070000}"/>
    <cellStyle name="Normal 2 4 2 5 2 2" xfId="3702" xr:uid="{00000000-0005-0000-0000-0000ED070000}"/>
    <cellStyle name="Normal 2 4 2 5 2 2 2" xfId="7349" xr:uid="{00000000-0005-0000-0000-0000EE070000}"/>
    <cellStyle name="Normal 2 4 2 5 2 3" xfId="5526" xr:uid="{00000000-0005-0000-0000-0000EF070000}"/>
    <cellStyle name="Normal 2 4 2 5 3" xfId="2759" xr:uid="{00000000-0005-0000-0000-0000F0070000}"/>
    <cellStyle name="Normal 2 4 2 5 3 2" xfId="6438" xr:uid="{00000000-0005-0000-0000-0000F1070000}"/>
    <cellStyle name="Normal 2 4 2 5 4" xfId="4614" xr:uid="{00000000-0005-0000-0000-0000F2070000}"/>
    <cellStyle name="Normal 2 4 2 6" xfId="1816" xr:uid="{00000000-0005-0000-0000-0000F3070000}"/>
    <cellStyle name="Normal 2 4 2 6 2" xfId="3694" xr:uid="{00000000-0005-0000-0000-0000F4070000}"/>
    <cellStyle name="Normal 2 4 2 6 2 2" xfId="7341" xr:uid="{00000000-0005-0000-0000-0000F5070000}"/>
    <cellStyle name="Normal 2 4 2 6 3" xfId="5518" xr:uid="{00000000-0005-0000-0000-0000F6070000}"/>
    <cellStyle name="Normal 2 4 2 7" xfId="2751" xr:uid="{00000000-0005-0000-0000-0000F7070000}"/>
    <cellStyle name="Normal 2 4 2 7 2" xfId="6430" xr:uid="{00000000-0005-0000-0000-0000F8070000}"/>
    <cellStyle name="Normal 2 4 2 8" xfId="4606" xr:uid="{00000000-0005-0000-0000-0000F9070000}"/>
    <cellStyle name="Normal 2 5" xfId="738" xr:uid="{00000000-0005-0000-0000-0000FA070000}"/>
    <cellStyle name="Normal 2 5 2" xfId="739" xr:uid="{00000000-0005-0000-0000-0000FB070000}"/>
    <cellStyle name="Normal 2 5 2 2" xfId="740" xr:uid="{00000000-0005-0000-0000-0000FC070000}"/>
    <cellStyle name="Normal 2 5 2 2 2" xfId="741" xr:uid="{00000000-0005-0000-0000-0000FD070000}"/>
    <cellStyle name="Normal 2 5 2 2 2 2" xfId="1828" xr:uid="{00000000-0005-0000-0000-0000FE070000}"/>
    <cellStyle name="Normal 2 5 2 2 2 2 2" xfId="3706" xr:uid="{00000000-0005-0000-0000-0000FF070000}"/>
    <cellStyle name="Normal 2 5 2 2 2 2 2 2" xfId="7353" xr:uid="{00000000-0005-0000-0000-000000080000}"/>
    <cellStyle name="Normal 2 5 2 2 2 2 3" xfId="5530" xr:uid="{00000000-0005-0000-0000-000001080000}"/>
    <cellStyle name="Normal 2 5 2 2 2 3" xfId="2763" xr:uid="{00000000-0005-0000-0000-000002080000}"/>
    <cellStyle name="Normal 2 5 2 2 2 3 2" xfId="6442" xr:uid="{00000000-0005-0000-0000-000003080000}"/>
    <cellStyle name="Normal 2 5 2 2 2 4" xfId="4618" xr:uid="{00000000-0005-0000-0000-000004080000}"/>
    <cellStyle name="Normal 2 5 2 2 3" xfId="742" xr:uid="{00000000-0005-0000-0000-000005080000}"/>
    <cellStyle name="Normal 2 5 2 2 3 2" xfId="1829" xr:uid="{00000000-0005-0000-0000-000006080000}"/>
    <cellStyle name="Normal 2 5 2 2 3 2 2" xfId="3707" xr:uid="{00000000-0005-0000-0000-000007080000}"/>
    <cellStyle name="Normal 2 5 2 2 3 2 2 2" xfId="7354" xr:uid="{00000000-0005-0000-0000-000008080000}"/>
    <cellStyle name="Normal 2 5 2 2 3 2 3" xfId="5531" xr:uid="{00000000-0005-0000-0000-000009080000}"/>
    <cellStyle name="Normal 2 5 2 2 3 3" xfId="2764" xr:uid="{00000000-0005-0000-0000-00000A080000}"/>
    <cellStyle name="Normal 2 5 2 2 3 3 2" xfId="6443" xr:uid="{00000000-0005-0000-0000-00000B080000}"/>
    <cellStyle name="Normal 2 5 2 2 3 4" xfId="4619" xr:uid="{00000000-0005-0000-0000-00000C080000}"/>
    <cellStyle name="Normal 2 5 2 2 4" xfId="1827" xr:uid="{00000000-0005-0000-0000-00000D080000}"/>
    <cellStyle name="Normal 2 5 2 2 4 2" xfId="3705" xr:uid="{00000000-0005-0000-0000-00000E080000}"/>
    <cellStyle name="Normal 2 5 2 2 4 2 2" xfId="7352" xr:uid="{00000000-0005-0000-0000-00000F080000}"/>
    <cellStyle name="Normal 2 5 2 2 4 3" xfId="5529" xr:uid="{00000000-0005-0000-0000-000010080000}"/>
    <cellStyle name="Normal 2 5 2 2 5" xfId="2762" xr:uid="{00000000-0005-0000-0000-000011080000}"/>
    <cellStyle name="Normal 2 5 2 2 5 2" xfId="6441" xr:uid="{00000000-0005-0000-0000-000012080000}"/>
    <cellStyle name="Normal 2 5 2 2 6" xfId="4617" xr:uid="{00000000-0005-0000-0000-000013080000}"/>
    <cellStyle name="Normal 2 5 2 3" xfId="743" xr:uid="{00000000-0005-0000-0000-000014080000}"/>
    <cellStyle name="Normal 2 5 2 3 2" xfId="744" xr:uid="{00000000-0005-0000-0000-000015080000}"/>
    <cellStyle name="Normal 2 5 2 3 2 2" xfId="1831" xr:uid="{00000000-0005-0000-0000-000016080000}"/>
    <cellStyle name="Normal 2 5 2 3 2 2 2" xfId="3709" xr:uid="{00000000-0005-0000-0000-000017080000}"/>
    <cellStyle name="Normal 2 5 2 3 2 2 2 2" xfId="7356" xr:uid="{00000000-0005-0000-0000-000018080000}"/>
    <cellStyle name="Normal 2 5 2 3 2 2 3" xfId="5533" xr:uid="{00000000-0005-0000-0000-000019080000}"/>
    <cellStyle name="Normal 2 5 2 3 2 3" xfId="2766" xr:uid="{00000000-0005-0000-0000-00001A080000}"/>
    <cellStyle name="Normal 2 5 2 3 2 3 2" xfId="6445" xr:uid="{00000000-0005-0000-0000-00001B080000}"/>
    <cellStyle name="Normal 2 5 2 3 2 4" xfId="4621" xr:uid="{00000000-0005-0000-0000-00001C080000}"/>
    <cellStyle name="Normal 2 5 2 3 3" xfId="745" xr:uid="{00000000-0005-0000-0000-00001D080000}"/>
    <cellStyle name="Normal 2 5 2 3 3 2" xfId="1832" xr:uid="{00000000-0005-0000-0000-00001E080000}"/>
    <cellStyle name="Normal 2 5 2 3 3 2 2" xfId="3710" xr:uid="{00000000-0005-0000-0000-00001F080000}"/>
    <cellStyle name="Normal 2 5 2 3 3 2 2 2" xfId="7357" xr:uid="{00000000-0005-0000-0000-000020080000}"/>
    <cellStyle name="Normal 2 5 2 3 3 2 3" xfId="5534" xr:uid="{00000000-0005-0000-0000-000021080000}"/>
    <cellStyle name="Normal 2 5 2 3 3 3" xfId="2767" xr:uid="{00000000-0005-0000-0000-000022080000}"/>
    <cellStyle name="Normal 2 5 2 3 3 3 2" xfId="6446" xr:uid="{00000000-0005-0000-0000-000023080000}"/>
    <cellStyle name="Normal 2 5 2 3 3 4" xfId="4622" xr:uid="{00000000-0005-0000-0000-000024080000}"/>
    <cellStyle name="Normal 2 5 2 3 4" xfId="1830" xr:uid="{00000000-0005-0000-0000-000025080000}"/>
    <cellStyle name="Normal 2 5 2 3 4 2" xfId="3708" xr:uid="{00000000-0005-0000-0000-000026080000}"/>
    <cellStyle name="Normal 2 5 2 3 4 2 2" xfId="7355" xr:uid="{00000000-0005-0000-0000-000027080000}"/>
    <cellStyle name="Normal 2 5 2 3 4 3" xfId="5532" xr:uid="{00000000-0005-0000-0000-000028080000}"/>
    <cellStyle name="Normal 2 5 2 3 5" xfId="2765" xr:uid="{00000000-0005-0000-0000-000029080000}"/>
    <cellStyle name="Normal 2 5 2 3 5 2" xfId="6444" xr:uid="{00000000-0005-0000-0000-00002A080000}"/>
    <cellStyle name="Normal 2 5 2 3 6" xfId="4620" xr:uid="{00000000-0005-0000-0000-00002B080000}"/>
    <cellStyle name="Normal 2 5 2 4" xfId="746" xr:uid="{00000000-0005-0000-0000-00002C080000}"/>
    <cellStyle name="Normal 2 5 2 4 2" xfId="1833" xr:uid="{00000000-0005-0000-0000-00002D080000}"/>
    <cellStyle name="Normal 2 5 2 4 2 2" xfId="3711" xr:uid="{00000000-0005-0000-0000-00002E080000}"/>
    <cellStyle name="Normal 2 5 2 4 2 2 2" xfId="7358" xr:uid="{00000000-0005-0000-0000-00002F080000}"/>
    <cellStyle name="Normal 2 5 2 4 2 3" xfId="5535" xr:uid="{00000000-0005-0000-0000-000030080000}"/>
    <cellStyle name="Normal 2 5 2 4 3" xfId="2768" xr:uid="{00000000-0005-0000-0000-000031080000}"/>
    <cellStyle name="Normal 2 5 2 4 3 2" xfId="6447" xr:uid="{00000000-0005-0000-0000-000032080000}"/>
    <cellStyle name="Normal 2 5 2 4 4" xfId="4623" xr:uid="{00000000-0005-0000-0000-000033080000}"/>
    <cellStyle name="Normal 2 5 2 5" xfId="747" xr:uid="{00000000-0005-0000-0000-000034080000}"/>
    <cellStyle name="Normal 2 5 2 5 2" xfId="1834" xr:uid="{00000000-0005-0000-0000-000035080000}"/>
    <cellStyle name="Normal 2 5 2 5 2 2" xfId="3712" xr:uid="{00000000-0005-0000-0000-000036080000}"/>
    <cellStyle name="Normal 2 5 2 5 2 2 2" xfId="7359" xr:uid="{00000000-0005-0000-0000-000037080000}"/>
    <cellStyle name="Normal 2 5 2 5 2 3" xfId="5536" xr:uid="{00000000-0005-0000-0000-000038080000}"/>
    <cellStyle name="Normal 2 5 2 5 3" xfId="2769" xr:uid="{00000000-0005-0000-0000-000039080000}"/>
    <cellStyle name="Normal 2 5 2 5 3 2" xfId="6448" xr:uid="{00000000-0005-0000-0000-00003A080000}"/>
    <cellStyle name="Normal 2 5 2 5 4" xfId="4624" xr:uid="{00000000-0005-0000-0000-00003B080000}"/>
    <cellStyle name="Normal 2 5 2 6" xfId="1826" xr:uid="{00000000-0005-0000-0000-00003C080000}"/>
    <cellStyle name="Normal 2 5 2 6 2" xfId="3704" xr:uid="{00000000-0005-0000-0000-00003D080000}"/>
    <cellStyle name="Normal 2 5 2 6 2 2" xfId="7351" xr:uid="{00000000-0005-0000-0000-00003E080000}"/>
    <cellStyle name="Normal 2 5 2 6 3" xfId="5528" xr:uid="{00000000-0005-0000-0000-00003F080000}"/>
    <cellStyle name="Normal 2 5 2 7" xfId="2761" xr:uid="{00000000-0005-0000-0000-000040080000}"/>
    <cellStyle name="Normal 2 5 2 7 2" xfId="6440" xr:uid="{00000000-0005-0000-0000-000041080000}"/>
    <cellStyle name="Normal 2 5 2 8" xfId="4616" xr:uid="{00000000-0005-0000-0000-000042080000}"/>
    <cellStyle name="Normal 2 5 3" xfId="748" xr:uid="{00000000-0005-0000-0000-000043080000}"/>
    <cellStyle name="Normal 2 5 3 2" xfId="749" xr:uid="{00000000-0005-0000-0000-000044080000}"/>
    <cellStyle name="Normal 2 5 3 2 2" xfId="1836" xr:uid="{00000000-0005-0000-0000-000045080000}"/>
    <cellStyle name="Normal 2 5 3 2 2 2" xfId="3714" xr:uid="{00000000-0005-0000-0000-000046080000}"/>
    <cellStyle name="Normal 2 5 3 2 2 2 2" xfId="7361" xr:uid="{00000000-0005-0000-0000-000047080000}"/>
    <cellStyle name="Normal 2 5 3 2 2 3" xfId="5538" xr:uid="{00000000-0005-0000-0000-000048080000}"/>
    <cellStyle name="Normal 2 5 3 2 3" xfId="2771" xr:uid="{00000000-0005-0000-0000-000049080000}"/>
    <cellStyle name="Normal 2 5 3 2 3 2" xfId="6450" xr:uid="{00000000-0005-0000-0000-00004A080000}"/>
    <cellStyle name="Normal 2 5 3 2 4" xfId="4626" xr:uid="{00000000-0005-0000-0000-00004B080000}"/>
    <cellStyle name="Normal 2 5 3 3" xfId="750" xr:uid="{00000000-0005-0000-0000-00004C080000}"/>
    <cellStyle name="Normal 2 5 3 3 2" xfId="1837" xr:uid="{00000000-0005-0000-0000-00004D080000}"/>
    <cellStyle name="Normal 2 5 3 3 2 2" xfId="3715" xr:uid="{00000000-0005-0000-0000-00004E080000}"/>
    <cellStyle name="Normal 2 5 3 3 2 2 2" xfId="7362" xr:uid="{00000000-0005-0000-0000-00004F080000}"/>
    <cellStyle name="Normal 2 5 3 3 2 3" xfId="5539" xr:uid="{00000000-0005-0000-0000-000050080000}"/>
    <cellStyle name="Normal 2 5 3 3 3" xfId="2772" xr:uid="{00000000-0005-0000-0000-000051080000}"/>
    <cellStyle name="Normal 2 5 3 3 3 2" xfId="6451" xr:uid="{00000000-0005-0000-0000-000052080000}"/>
    <cellStyle name="Normal 2 5 3 3 4" xfId="4627" xr:uid="{00000000-0005-0000-0000-000053080000}"/>
    <cellStyle name="Normal 2 5 3 4" xfId="1835" xr:uid="{00000000-0005-0000-0000-000054080000}"/>
    <cellStyle name="Normal 2 5 3 4 2" xfId="3713" xr:uid="{00000000-0005-0000-0000-000055080000}"/>
    <cellStyle name="Normal 2 5 3 4 2 2" xfId="7360" xr:uid="{00000000-0005-0000-0000-000056080000}"/>
    <cellStyle name="Normal 2 5 3 4 3" xfId="5537" xr:uid="{00000000-0005-0000-0000-000057080000}"/>
    <cellStyle name="Normal 2 5 3 5" xfId="2770" xr:uid="{00000000-0005-0000-0000-000058080000}"/>
    <cellStyle name="Normal 2 5 3 5 2" xfId="6449" xr:uid="{00000000-0005-0000-0000-000059080000}"/>
    <cellStyle name="Normal 2 5 3 6" xfId="4625" xr:uid="{00000000-0005-0000-0000-00005A080000}"/>
    <cellStyle name="Normal 2 5 4" xfId="751" xr:uid="{00000000-0005-0000-0000-00005B080000}"/>
    <cellStyle name="Normal 2 5 4 2" xfId="752" xr:uid="{00000000-0005-0000-0000-00005C080000}"/>
    <cellStyle name="Normal 2 5 4 2 2" xfId="1839" xr:uid="{00000000-0005-0000-0000-00005D080000}"/>
    <cellStyle name="Normal 2 5 4 2 2 2" xfId="3717" xr:uid="{00000000-0005-0000-0000-00005E080000}"/>
    <cellStyle name="Normal 2 5 4 2 2 2 2" xfId="7364" xr:uid="{00000000-0005-0000-0000-00005F080000}"/>
    <cellStyle name="Normal 2 5 4 2 2 3" xfId="5541" xr:uid="{00000000-0005-0000-0000-000060080000}"/>
    <cellStyle name="Normal 2 5 4 2 3" xfId="2774" xr:uid="{00000000-0005-0000-0000-000061080000}"/>
    <cellStyle name="Normal 2 5 4 2 3 2" xfId="6453" xr:uid="{00000000-0005-0000-0000-000062080000}"/>
    <cellStyle name="Normal 2 5 4 2 4" xfId="4629" xr:uid="{00000000-0005-0000-0000-000063080000}"/>
    <cellStyle name="Normal 2 5 4 3" xfId="753" xr:uid="{00000000-0005-0000-0000-000064080000}"/>
    <cellStyle name="Normal 2 5 4 3 2" xfId="1840" xr:uid="{00000000-0005-0000-0000-000065080000}"/>
    <cellStyle name="Normal 2 5 4 3 2 2" xfId="3718" xr:uid="{00000000-0005-0000-0000-000066080000}"/>
    <cellStyle name="Normal 2 5 4 3 2 2 2" xfId="7365" xr:uid="{00000000-0005-0000-0000-000067080000}"/>
    <cellStyle name="Normal 2 5 4 3 2 3" xfId="5542" xr:uid="{00000000-0005-0000-0000-000068080000}"/>
    <cellStyle name="Normal 2 5 4 3 3" xfId="2775" xr:uid="{00000000-0005-0000-0000-000069080000}"/>
    <cellStyle name="Normal 2 5 4 3 3 2" xfId="6454" xr:uid="{00000000-0005-0000-0000-00006A080000}"/>
    <cellStyle name="Normal 2 5 4 3 4" xfId="4630" xr:uid="{00000000-0005-0000-0000-00006B080000}"/>
    <cellStyle name="Normal 2 5 4 4" xfId="1838" xr:uid="{00000000-0005-0000-0000-00006C080000}"/>
    <cellStyle name="Normal 2 5 4 4 2" xfId="3716" xr:uid="{00000000-0005-0000-0000-00006D080000}"/>
    <cellStyle name="Normal 2 5 4 4 2 2" xfId="7363" xr:uid="{00000000-0005-0000-0000-00006E080000}"/>
    <cellStyle name="Normal 2 5 4 4 3" xfId="5540" xr:uid="{00000000-0005-0000-0000-00006F080000}"/>
    <cellStyle name="Normal 2 5 4 5" xfId="2773" xr:uid="{00000000-0005-0000-0000-000070080000}"/>
    <cellStyle name="Normal 2 5 4 5 2" xfId="6452" xr:uid="{00000000-0005-0000-0000-000071080000}"/>
    <cellStyle name="Normal 2 5 4 6" xfId="4628" xr:uid="{00000000-0005-0000-0000-000072080000}"/>
    <cellStyle name="Normal 2 5 5" xfId="754" xr:uid="{00000000-0005-0000-0000-000073080000}"/>
    <cellStyle name="Normal 2 5 5 2" xfId="1841" xr:uid="{00000000-0005-0000-0000-000074080000}"/>
    <cellStyle name="Normal 2 5 5 2 2" xfId="3719" xr:uid="{00000000-0005-0000-0000-000075080000}"/>
    <cellStyle name="Normal 2 5 5 2 2 2" xfId="7366" xr:uid="{00000000-0005-0000-0000-000076080000}"/>
    <cellStyle name="Normal 2 5 5 2 3" xfId="5543" xr:uid="{00000000-0005-0000-0000-000077080000}"/>
    <cellStyle name="Normal 2 5 5 3" xfId="2776" xr:uid="{00000000-0005-0000-0000-000078080000}"/>
    <cellStyle name="Normal 2 5 5 3 2" xfId="6455" xr:uid="{00000000-0005-0000-0000-000079080000}"/>
    <cellStyle name="Normal 2 5 5 4" xfId="4631" xr:uid="{00000000-0005-0000-0000-00007A080000}"/>
    <cellStyle name="Normal 2 5 6" xfId="755" xr:uid="{00000000-0005-0000-0000-00007B080000}"/>
    <cellStyle name="Normal 2 5 6 2" xfId="1842" xr:uid="{00000000-0005-0000-0000-00007C080000}"/>
    <cellStyle name="Normal 2 5 6 2 2" xfId="3720" xr:uid="{00000000-0005-0000-0000-00007D080000}"/>
    <cellStyle name="Normal 2 5 6 2 2 2" xfId="7367" xr:uid="{00000000-0005-0000-0000-00007E080000}"/>
    <cellStyle name="Normal 2 5 6 2 3" xfId="5544" xr:uid="{00000000-0005-0000-0000-00007F080000}"/>
    <cellStyle name="Normal 2 5 6 3" xfId="2777" xr:uid="{00000000-0005-0000-0000-000080080000}"/>
    <cellStyle name="Normal 2 5 6 3 2" xfId="6456" xr:uid="{00000000-0005-0000-0000-000081080000}"/>
    <cellStyle name="Normal 2 5 6 4" xfId="4632" xr:uid="{00000000-0005-0000-0000-000082080000}"/>
    <cellStyle name="Normal 2 5 7" xfId="1825" xr:uid="{00000000-0005-0000-0000-000083080000}"/>
    <cellStyle name="Normal 2 5 7 2" xfId="3703" xr:uid="{00000000-0005-0000-0000-000084080000}"/>
    <cellStyle name="Normal 2 5 7 2 2" xfId="7350" xr:uid="{00000000-0005-0000-0000-000085080000}"/>
    <cellStyle name="Normal 2 5 7 3" xfId="5527" xr:uid="{00000000-0005-0000-0000-000086080000}"/>
    <cellStyle name="Normal 2 5 8" xfId="2760" xr:uid="{00000000-0005-0000-0000-000087080000}"/>
    <cellStyle name="Normal 2 5 8 2" xfId="6439" xr:uid="{00000000-0005-0000-0000-000088080000}"/>
    <cellStyle name="Normal 2 5 9" xfId="4615" xr:uid="{00000000-0005-0000-0000-000089080000}"/>
    <cellStyle name="Normal 2 5_US Consolidation Q2 2011" xfId="756" xr:uid="{00000000-0005-0000-0000-00008A080000}"/>
    <cellStyle name="Normal 2 6" xfId="757" xr:uid="{00000000-0005-0000-0000-00008B080000}"/>
    <cellStyle name="Normal 2 7" xfId="758" xr:uid="{00000000-0005-0000-0000-00008C080000}"/>
    <cellStyle name="Normal 2 7 2" xfId="759" xr:uid="{00000000-0005-0000-0000-00008D080000}"/>
    <cellStyle name="Normal 2 7 2 2" xfId="760" xr:uid="{00000000-0005-0000-0000-00008E080000}"/>
    <cellStyle name="Normal 2 7 2 2 2" xfId="761" xr:uid="{00000000-0005-0000-0000-00008F080000}"/>
    <cellStyle name="Normal 2 7 2 2 2 2" xfId="1846" xr:uid="{00000000-0005-0000-0000-000090080000}"/>
    <cellStyle name="Normal 2 7 2 2 2 2 2" xfId="3724" xr:uid="{00000000-0005-0000-0000-000091080000}"/>
    <cellStyle name="Normal 2 7 2 2 2 2 2 2" xfId="7371" xr:uid="{00000000-0005-0000-0000-000092080000}"/>
    <cellStyle name="Normal 2 7 2 2 2 2 3" xfId="5548" xr:uid="{00000000-0005-0000-0000-000093080000}"/>
    <cellStyle name="Normal 2 7 2 2 2 3" xfId="2781" xr:uid="{00000000-0005-0000-0000-000094080000}"/>
    <cellStyle name="Normal 2 7 2 2 2 3 2" xfId="6460" xr:uid="{00000000-0005-0000-0000-000095080000}"/>
    <cellStyle name="Normal 2 7 2 2 2 4" xfId="4636" xr:uid="{00000000-0005-0000-0000-000096080000}"/>
    <cellStyle name="Normal 2 7 2 2 3" xfId="762" xr:uid="{00000000-0005-0000-0000-000097080000}"/>
    <cellStyle name="Normal 2 7 2 2 3 2" xfId="1847" xr:uid="{00000000-0005-0000-0000-000098080000}"/>
    <cellStyle name="Normal 2 7 2 2 3 2 2" xfId="3725" xr:uid="{00000000-0005-0000-0000-000099080000}"/>
    <cellStyle name="Normal 2 7 2 2 3 2 2 2" xfId="7372" xr:uid="{00000000-0005-0000-0000-00009A080000}"/>
    <cellStyle name="Normal 2 7 2 2 3 2 3" xfId="5549" xr:uid="{00000000-0005-0000-0000-00009B080000}"/>
    <cellStyle name="Normal 2 7 2 2 3 3" xfId="2782" xr:uid="{00000000-0005-0000-0000-00009C080000}"/>
    <cellStyle name="Normal 2 7 2 2 3 3 2" xfId="6461" xr:uid="{00000000-0005-0000-0000-00009D080000}"/>
    <cellStyle name="Normal 2 7 2 2 3 4" xfId="4637" xr:uid="{00000000-0005-0000-0000-00009E080000}"/>
    <cellStyle name="Normal 2 7 2 2 4" xfId="1845" xr:uid="{00000000-0005-0000-0000-00009F080000}"/>
    <cellStyle name="Normal 2 7 2 2 4 2" xfId="3723" xr:uid="{00000000-0005-0000-0000-0000A0080000}"/>
    <cellStyle name="Normal 2 7 2 2 4 2 2" xfId="7370" xr:uid="{00000000-0005-0000-0000-0000A1080000}"/>
    <cellStyle name="Normal 2 7 2 2 4 3" xfId="5547" xr:uid="{00000000-0005-0000-0000-0000A2080000}"/>
    <cellStyle name="Normal 2 7 2 2 5" xfId="2780" xr:uid="{00000000-0005-0000-0000-0000A3080000}"/>
    <cellStyle name="Normal 2 7 2 2 5 2" xfId="6459" xr:uid="{00000000-0005-0000-0000-0000A4080000}"/>
    <cellStyle name="Normal 2 7 2 2 6" xfId="4635" xr:uid="{00000000-0005-0000-0000-0000A5080000}"/>
    <cellStyle name="Normal 2 7 2 3" xfId="763" xr:uid="{00000000-0005-0000-0000-0000A6080000}"/>
    <cellStyle name="Normal 2 7 2 3 2" xfId="764" xr:uid="{00000000-0005-0000-0000-0000A7080000}"/>
    <cellStyle name="Normal 2 7 2 3 2 2" xfId="1849" xr:uid="{00000000-0005-0000-0000-0000A8080000}"/>
    <cellStyle name="Normal 2 7 2 3 2 2 2" xfId="3727" xr:uid="{00000000-0005-0000-0000-0000A9080000}"/>
    <cellStyle name="Normal 2 7 2 3 2 2 2 2" xfId="7374" xr:uid="{00000000-0005-0000-0000-0000AA080000}"/>
    <cellStyle name="Normal 2 7 2 3 2 2 3" xfId="5551" xr:uid="{00000000-0005-0000-0000-0000AB080000}"/>
    <cellStyle name="Normal 2 7 2 3 2 3" xfId="2784" xr:uid="{00000000-0005-0000-0000-0000AC080000}"/>
    <cellStyle name="Normal 2 7 2 3 2 3 2" xfId="6463" xr:uid="{00000000-0005-0000-0000-0000AD080000}"/>
    <cellStyle name="Normal 2 7 2 3 2 4" xfId="4639" xr:uid="{00000000-0005-0000-0000-0000AE080000}"/>
    <cellStyle name="Normal 2 7 2 3 3" xfId="765" xr:uid="{00000000-0005-0000-0000-0000AF080000}"/>
    <cellStyle name="Normal 2 7 2 3 3 2" xfId="1850" xr:uid="{00000000-0005-0000-0000-0000B0080000}"/>
    <cellStyle name="Normal 2 7 2 3 3 2 2" xfId="3728" xr:uid="{00000000-0005-0000-0000-0000B1080000}"/>
    <cellStyle name="Normal 2 7 2 3 3 2 2 2" xfId="7375" xr:uid="{00000000-0005-0000-0000-0000B2080000}"/>
    <cellStyle name="Normal 2 7 2 3 3 2 3" xfId="5552" xr:uid="{00000000-0005-0000-0000-0000B3080000}"/>
    <cellStyle name="Normal 2 7 2 3 3 3" xfId="2785" xr:uid="{00000000-0005-0000-0000-0000B4080000}"/>
    <cellStyle name="Normal 2 7 2 3 3 3 2" xfId="6464" xr:uid="{00000000-0005-0000-0000-0000B5080000}"/>
    <cellStyle name="Normal 2 7 2 3 3 4" xfId="4640" xr:uid="{00000000-0005-0000-0000-0000B6080000}"/>
    <cellStyle name="Normal 2 7 2 3 4" xfId="1848" xr:uid="{00000000-0005-0000-0000-0000B7080000}"/>
    <cellStyle name="Normal 2 7 2 3 4 2" xfId="3726" xr:uid="{00000000-0005-0000-0000-0000B8080000}"/>
    <cellStyle name="Normal 2 7 2 3 4 2 2" xfId="7373" xr:uid="{00000000-0005-0000-0000-0000B9080000}"/>
    <cellStyle name="Normal 2 7 2 3 4 3" xfId="5550" xr:uid="{00000000-0005-0000-0000-0000BA080000}"/>
    <cellStyle name="Normal 2 7 2 3 5" xfId="2783" xr:uid="{00000000-0005-0000-0000-0000BB080000}"/>
    <cellStyle name="Normal 2 7 2 3 5 2" xfId="6462" xr:uid="{00000000-0005-0000-0000-0000BC080000}"/>
    <cellStyle name="Normal 2 7 2 3 6" xfId="4638" xr:uid="{00000000-0005-0000-0000-0000BD080000}"/>
    <cellStyle name="Normal 2 7 2 4" xfId="766" xr:uid="{00000000-0005-0000-0000-0000BE080000}"/>
    <cellStyle name="Normal 2 7 2 4 2" xfId="1851" xr:uid="{00000000-0005-0000-0000-0000BF080000}"/>
    <cellStyle name="Normal 2 7 2 4 2 2" xfId="3729" xr:uid="{00000000-0005-0000-0000-0000C0080000}"/>
    <cellStyle name="Normal 2 7 2 4 2 2 2" xfId="7376" xr:uid="{00000000-0005-0000-0000-0000C1080000}"/>
    <cellStyle name="Normal 2 7 2 4 2 3" xfId="5553" xr:uid="{00000000-0005-0000-0000-0000C2080000}"/>
    <cellStyle name="Normal 2 7 2 4 3" xfId="2786" xr:uid="{00000000-0005-0000-0000-0000C3080000}"/>
    <cellStyle name="Normal 2 7 2 4 3 2" xfId="6465" xr:uid="{00000000-0005-0000-0000-0000C4080000}"/>
    <cellStyle name="Normal 2 7 2 4 4" xfId="4641" xr:uid="{00000000-0005-0000-0000-0000C5080000}"/>
    <cellStyle name="Normal 2 7 2 5" xfId="767" xr:uid="{00000000-0005-0000-0000-0000C6080000}"/>
    <cellStyle name="Normal 2 7 2 5 2" xfId="1852" xr:uid="{00000000-0005-0000-0000-0000C7080000}"/>
    <cellStyle name="Normal 2 7 2 5 2 2" xfId="3730" xr:uid="{00000000-0005-0000-0000-0000C8080000}"/>
    <cellStyle name="Normal 2 7 2 5 2 2 2" xfId="7377" xr:uid="{00000000-0005-0000-0000-0000C9080000}"/>
    <cellStyle name="Normal 2 7 2 5 2 3" xfId="5554" xr:uid="{00000000-0005-0000-0000-0000CA080000}"/>
    <cellStyle name="Normal 2 7 2 5 3" xfId="2787" xr:uid="{00000000-0005-0000-0000-0000CB080000}"/>
    <cellStyle name="Normal 2 7 2 5 3 2" xfId="6466" xr:uid="{00000000-0005-0000-0000-0000CC080000}"/>
    <cellStyle name="Normal 2 7 2 5 4" xfId="4642" xr:uid="{00000000-0005-0000-0000-0000CD080000}"/>
    <cellStyle name="Normal 2 7 2 6" xfId="1844" xr:uid="{00000000-0005-0000-0000-0000CE080000}"/>
    <cellStyle name="Normal 2 7 2 6 2" xfId="3722" xr:uid="{00000000-0005-0000-0000-0000CF080000}"/>
    <cellStyle name="Normal 2 7 2 6 2 2" xfId="7369" xr:uid="{00000000-0005-0000-0000-0000D0080000}"/>
    <cellStyle name="Normal 2 7 2 6 3" xfId="5546" xr:uid="{00000000-0005-0000-0000-0000D1080000}"/>
    <cellStyle name="Normal 2 7 2 7" xfId="2779" xr:uid="{00000000-0005-0000-0000-0000D2080000}"/>
    <cellStyle name="Normal 2 7 2 7 2" xfId="6458" xr:uid="{00000000-0005-0000-0000-0000D3080000}"/>
    <cellStyle name="Normal 2 7 2 8" xfId="4634" xr:uid="{00000000-0005-0000-0000-0000D4080000}"/>
    <cellStyle name="Normal 2 7 3" xfId="768" xr:uid="{00000000-0005-0000-0000-0000D5080000}"/>
    <cellStyle name="Normal 2 7 3 2" xfId="769" xr:uid="{00000000-0005-0000-0000-0000D6080000}"/>
    <cellStyle name="Normal 2 7 3 2 2" xfId="1854" xr:uid="{00000000-0005-0000-0000-0000D7080000}"/>
    <cellStyle name="Normal 2 7 3 2 2 2" xfId="3732" xr:uid="{00000000-0005-0000-0000-0000D8080000}"/>
    <cellStyle name="Normal 2 7 3 2 2 2 2" xfId="7379" xr:uid="{00000000-0005-0000-0000-0000D9080000}"/>
    <cellStyle name="Normal 2 7 3 2 2 3" xfId="5556" xr:uid="{00000000-0005-0000-0000-0000DA080000}"/>
    <cellStyle name="Normal 2 7 3 2 3" xfId="2789" xr:uid="{00000000-0005-0000-0000-0000DB080000}"/>
    <cellStyle name="Normal 2 7 3 2 3 2" xfId="6468" xr:uid="{00000000-0005-0000-0000-0000DC080000}"/>
    <cellStyle name="Normal 2 7 3 2 4" xfId="4644" xr:uid="{00000000-0005-0000-0000-0000DD080000}"/>
    <cellStyle name="Normal 2 7 3 3" xfId="770" xr:uid="{00000000-0005-0000-0000-0000DE080000}"/>
    <cellStyle name="Normal 2 7 3 3 2" xfId="1855" xr:uid="{00000000-0005-0000-0000-0000DF080000}"/>
    <cellStyle name="Normal 2 7 3 3 2 2" xfId="3733" xr:uid="{00000000-0005-0000-0000-0000E0080000}"/>
    <cellStyle name="Normal 2 7 3 3 2 2 2" xfId="7380" xr:uid="{00000000-0005-0000-0000-0000E1080000}"/>
    <cellStyle name="Normal 2 7 3 3 2 3" xfId="5557" xr:uid="{00000000-0005-0000-0000-0000E2080000}"/>
    <cellStyle name="Normal 2 7 3 3 3" xfId="2790" xr:uid="{00000000-0005-0000-0000-0000E3080000}"/>
    <cellStyle name="Normal 2 7 3 3 3 2" xfId="6469" xr:uid="{00000000-0005-0000-0000-0000E4080000}"/>
    <cellStyle name="Normal 2 7 3 3 4" xfId="4645" xr:uid="{00000000-0005-0000-0000-0000E5080000}"/>
    <cellStyle name="Normal 2 7 3 4" xfId="1853" xr:uid="{00000000-0005-0000-0000-0000E6080000}"/>
    <cellStyle name="Normal 2 7 3 4 2" xfId="3731" xr:uid="{00000000-0005-0000-0000-0000E7080000}"/>
    <cellStyle name="Normal 2 7 3 4 2 2" xfId="7378" xr:uid="{00000000-0005-0000-0000-0000E8080000}"/>
    <cellStyle name="Normal 2 7 3 4 3" xfId="5555" xr:uid="{00000000-0005-0000-0000-0000E9080000}"/>
    <cellStyle name="Normal 2 7 3 5" xfId="2788" xr:uid="{00000000-0005-0000-0000-0000EA080000}"/>
    <cellStyle name="Normal 2 7 3 5 2" xfId="6467" xr:uid="{00000000-0005-0000-0000-0000EB080000}"/>
    <cellStyle name="Normal 2 7 3 6" xfId="4643" xr:uid="{00000000-0005-0000-0000-0000EC080000}"/>
    <cellStyle name="Normal 2 7 4" xfId="771" xr:uid="{00000000-0005-0000-0000-0000ED080000}"/>
    <cellStyle name="Normal 2 7 4 2" xfId="772" xr:uid="{00000000-0005-0000-0000-0000EE080000}"/>
    <cellStyle name="Normal 2 7 4 2 2" xfId="1857" xr:uid="{00000000-0005-0000-0000-0000EF080000}"/>
    <cellStyle name="Normal 2 7 4 2 2 2" xfId="3735" xr:uid="{00000000-0005-0000-0000-0000F0080000}"/>
    <cellStyle name="Normal 2 7 4 2 2 2 2" xfId="7382" xr:uid="{00000000-0005-0000-0000-0000F1080000}"/>
    <cellStyle name="Normal 2 7 4 2 2 3" xfId="5559" xr:uid="{00000000-0005-0000-0000-0000F2080000}"/>
    <cellStyle name="Normal 2 7 4 2 3" xfId="2792" xr:uid="{00000000-0005-0000-0000-0000F3080000}"/>
    <cellStyle name="Normal 2 7 4 2 3 2" xfId="6471" xr:uid="{00000000-0005-0000-0000-0000F4080000}"/>
    <cellStyle name="Normal 2 7 4 2 4" xfId="4647" xr:uid="{00000000-0005-0000-0000-0000F5080000}"/>
    <cellStyle name="Normal 2 7 4 3" xfId="773" xr:uid="{00000000-0005-0000-0000-0000F6080000}"/>
    <cellStyle name="Normal 2 7 4 3 2" xfId="1858" xr:uid="{00000000-0005-0000-0000-0000F7080000}"/>
    <cellStyle name="Normal 2 7 4 3 2 2" xfId="3736" xr:uid="{00000000-0005-0000-0000-0000F8080000}"/>
    <cellStyle name="Normal 2 7 4 3 2 2 2" xfId="7383" xr:uid="{00000000-0005-0000-0000-0000F9080000}"/>
    <cellStyle name="Normal 2 7 4 3 2 3" xfId="5560" xr:uid="{00000000-0005-0000-0000-0000FA080000}"/>
    <cellStyle name="Normal 2 7 4 3 3" xfId="2793" xr:uid="{00000000-0005-0000-0000-0000FB080000}"/>
    <cellStyle name="Normal 2 7 4 3 3 2" xfId="6472" xr:uid="{00000000-0005-0000-0000-0000FC080000}"/>
    <cellStyle name="Normal 2 7 4 3 4" xfId="4648" xr:uid="{00000000-0005-0000-0000-0000FD080000}"/>
    <cellStyle name="Normal 2 7 4 4" xfId="1856" xr:uid="{00000000-0005-0000-0000-0000FE080000}"/>
    <cellStyle name="Normal 2 7 4 4 2" xfId="3734" xr:uid="{00000000-0005-0000-0000-0000FF080000}"/>
    <cellStyle name="Normal 2 7 4 4 2 2" xfId="7381" xr:uid="{00000000-0005-0000-0000-000000090000}"/>
    <cellStyle name="Normal 2 7 4 4 3" xfId="5558" xr:uid="{00000000-0005-0000-0000-000001090000}"/>
    <cellStyle name="Normal 2 7 4 5" xfId="2791" xr:uid="{00000000-0005-0000-0000-000002090000}"/>
    <cellStyle name="Normal 2 7 4 5 2" xfId="6470" xr:uid="{00000000-0005-0000-0000-000003090000}"/>
    <cellStyle name="Normal 2 7 4 6" xfId="4646" xr:uid="{00000000-0005-0000-0000-000004090000}"/>
    <cellStyle name="Normal 2 7 5" xfId="774" xr:uid="{00000000-0005-0000-0000-000005090000}"/>
    <cellStyle name="Normal 2 7 5 2" xfId="1859" xr:uid="{00000000-0005-0000-0000-000006090000}"/>
    <cellStyle name="Normal 2 7 5 2 2" xfId="3737" xr:uid="{00000000-0005-0000-0000-000007090000}"/>
    <cellStyle name="Normal 2 7 5 2 2 2" xfId="7384" xr:uid="{00000000-0005-0000-0000-000008090000}"/>
    <cellStyle name="Normal 2 7 5 2 3" xfId="5561" xr:uid="{00000000-0005-0000-0000-000009090000}"/>
    <cellStyle name="Normal 2 7 5 3" xfId="2794" xr:uid="{00000000-0005-0000-0000-00000A090000}"/>
    <cellStyle name="Normal 2 7 5 3 2" xfId="6473" xr:uid="{00000000-0005-0000-0000-00000B090000}"/>
    <cellStyle name="Normal 2 7 5 4" xfId="4649" xr:uid="{00000000-0005-0000-0000-00000C090000}"/>
    <cellStyle name="Normal 2 7 6" xfId="775" xr:uid="{00000000-0005-0000-0000-00000D090000}"/>
    <cellStyle name="Normal 2 7 6 2" xfId="1860" xr:uid="{00000000-0005-0000-0000-00000E090000}"/>
    <cellStyle name="Normal 2 7 6 2 2" xfId="3738" xr:uid="{00000000-0005-0000-0000-00000F090000}"/>
    <cellStyle name="Normal 2 7 6 2 2 2" xfId="7385" xr:uid="{00000000-0005-0000-0000-000010090000}"/>
    <cellStyle name="Normal 2 7 6 2 3" xfId="5562" xr:uid="{00000000-0005-0000-0000-000011090000}"/>
    <cellStyle name="Normal 2 7 6 3" xfId="2795" xr:uid="{00000000-0005-0000-0000-000012090000}"/>
    <cellStyle name="Normal 2 7 6 3 2" xfId="6474" xr:uid="{00000000-0005-0000-0000-000013090000}"/>
    <cellStyle name="Normal 2 7 6 4" xfId="4650" xr:uid="{00000000-0005-0000-0000-000014090000}"/>
    <cellStyle name="Normal 2 7 7" xfId="1843" xr:uid="{00000000-0005-0000-0000-000015090000}"/>
    <cellStyle name="Normal 2 7 7 2" xfId="3721" xr:uid="{00000000-0005-0000-0000-000016090000}"/>
    <cellStyle name="Normal 2 7 7 2 2" xfId="7368" xr:uid="{00000000-0005-0000-0000-000017090000}"/>
    <cellStyle name="Normal 2 7 7 3" xfId="5545" xr:uid="{00000000-0005-0000-0000-000018090000}"/>
    <cellStyle name="Normal 2 7 8" xfId="2778" xr:uid="{00000000-0005-0000-0000-000019090000}"/>
    <cellStyle name="Normal 2 7 8 2" xfId="6457" xr:uid="{00000000-0005-0000-0000-00001A090000}"/>
    <cellStyle name="Normal 2 7 9" xfId="4633" xr:uid="{00000000-0005-0000-0000-00001B090000}"/>
    <cellStyle name="Normal 2 7_US Consolidation Q2 2011" xfId="776" xr:uid="{00000000-0005-0000-0000-00001C090000}"/>
    <cellStyle name="Normal 2 8" xfId="777" xr:uid="{00000000-0005-0000-0000-00001D090000}"/>
    <cellStyle name="Normal 2 8 2" xfId="778" xr:uid="{00000000-0005-0000-0000-00001E090000}"/>
    <cellStyle name="Normal 2 8 2 2" xfId="779" xr:uid="{00000000-0005-0000-0000-00001F090000}"/>
    <cellStyle name="Normal 2 8 2 2 2" xfId="780" xr:uid="{00000000-0005-0000-0000-000020090000}"/>
    <cellStyle name="Normal 2 8 2 2 2 2" xfId="1864" xr:uid="{00000000-0005-0000-0000-000021090000}"/>
    <cellStyle name="Normal 2 8 2 2 2 2 2" xfId="3742" xr:uid="{00000000-0005-0000-0000-000022090000}"/>
    <cellStyle name="Normal 2 8 2 2 2 2 2 2" xfId="7389" xr:uid="{00000000-0005-0000-0000-000023090000}"/>
    <cellStyle name="Normal 2 8 2 2 2 2 3" xfId="5566" xr:uid="{00000000-0005-0000-0000-000024090000}"/>
    <cellStyle name="Normal 2 8 2 2 2 3" xfId="2799" xr:uid="{00000000-0005-0000-0000-000025090000}"/>
    <cellStyle name="Normal 2 8 2 2 2 3 2" xfId="6478" xr:uid="{00000000-0005-0000-0000-000026090000}"/>
    <cellStyle name="Normal 2 8 2 2 2 4" xfId="4654" xr:uid="{00000000-0005-0000-0000-000027090000}"/>
    <cellStyle name="Normal 2 8 2 2 3" xfId="781" xr:uid="{00000000-0005-0000-0000-000028090000}"/>
    <cellStyle name="Normal 2 8 2 2 3 2" xfId="1865" xr:uid="{00000000-0005-0000-0000-000029090000}"/>
    <cellStyle name="Normal 2 8 2 2 3 2 2" xfId="3743" xr:uid="{00000000-0005-0000-0000-00002A090000}"/>
    <cellStyle name="Normal 2 8 2 2 3 2 2 2" xfId="7390" xr:uid="{00000000-0005-0000-0000-00002B090000}"/>
    <cellStyle name="Normal 2 8 2 2 3 2 3" xfId="5567" xr:uid="{00000000-0005-0000-0000-00002C090000}"/>
    <cellStyle name="Normal 2 8 2 2 3 3" xfId="2800" xr:uid="{00000000-0005-0000-0000-00002D090000}"/>
    <cellStyle name="Normal 2 8 2 2 3 3 2" xfId="6479" xr:uid="{00000000-0005-0000-0000-00002E090000}"/>
    <cellStyle name="Normal 2 8 2 2 3 4" xfId="4655" xr:uid="{00000000-0005-0000-0000-00002F090000}"/>
    <cellStyle name="Normal 2 8 2 2 4" xfId="1863" xr:uid="{00000000-0005-0000-0000-000030090000}"/>
    <cellStyle name="Normal 2 8 2 2 4 2" xfId="3741" xr:uid="{00000000-0005-0000-0000-000031090000}"/>
    <cellStyle name="Normal 2 8 2 2 4 2 2" xfId="7388" xr:uid="{00000000-0005-0000-0000-000032090000}"/>
    <cellStyle name="Normal 2 8 2 2 4 3" xfId="5565" xr:uid="{00000000-0005-0000-0000-000033090000}"/>
    <cellStyle name="Normal 2 8 2 2 5" xfId="2798" xr:uid="{00000000-0005-0000-0000-000034090000}"/>
    <cellStyle name="Normal 2 8 2 2 5 2" xfId="6477" xr:uid="{00000000-0005-0000-0000-000035090000}"/>
    <cellStyle name="Normal 2 8 2 2 6" xfId="4653" xr:uid="{00000000-0005-0000-0000-000036090000}"/>
    <cellStyle name="Normal 2 8 2 3" xfId="782" xr:uid="{00000000-0005-0000-0000-000037090000}"/>
    <cellStyle name="Normal 2 8 2 3 2" xfId="783" xr:uid="{00000000-0005-0000-0000-000038090000}"/>
    <cellStyle name="Normal 2 8 2 3 2 2" xfId="1867" xr:uid="{00000000-0005-0000-0000-000039090000}"/>
    <cellStyle name="Normal 2 8 2 3 2 2 2" xfId="3745" xr:uid="{00000000-0005-0000-0000-00003A090000}"/>
    <cellStyle name="Normal 2 8 2 3 2 2 2 2" xfId="7392" xr:uid="{00000000-0005-0000-0000-00003B090000}"/>
    <cellStyle name="Normal 2 8 2 3 2 2 3" xfId="5569" xr:uid="{00000000-0005-0000-0000-00003C090000}"/>
    <cellStyle name="Normal 2 8 2 3 2 3" xfId="2802" xr:uid="{00000000-0005-0000-0000-00003D090000}"/>
    <cellStyle name="Normal 2 8 2 3 2 3 2" xfId="6481" xr:uid="{00000000-0005-0000-0000-00003E090000}"/>
    <cellStyle name="Normal 2 8 2 3 2 4" xfId="4657" xr:uid="{00000000-0005-0000-0000-00003F090000}"/>
    <cellStyle name="Normal 2 8 2 3 3" xfId="784" xr:uid="{00000000-0005-0000-0000-000040090000}"/>
    <cellStyle name="Normal 2 8 2 3 3 2" xfId="1868" xr:uid="{00000000-0005-0000-0000-000041090000}"/>
    <cellStyle name="Normal 2 8 2 3 3 2 2" xfId="3746" xr:uid="{00000000-0005-0000-0000-000042090000}"/>
    <cellStyle name="Normal 2 8 2 3 3 2 2 2" xfId="7393" xr:uid="{00000000-0005-0000-0000-000043090000}"/>
    <cellStyle name="Normal 2 8 2 3 3 2 3" xfId="5570" xr:uid="{00000000-0005-0000-0000-000044090000}"/>
    <cellStyle name="Normal 2 8 2 3 3 3" xfId="2803" xr:uid="{00000000-0005-0000-0000-000045090000}"/>
    <cellStyle name="Normal 2 8 2 3 3 3 2" xfId="6482" xr:uid="{00000000-0005-0000-0000-000046090000}"/>
    <cellStyle name="Normal 2 8 2 3 3 4" xfId="4658" xr:uid="{00000000-0005-0000-0000-000047090000}"/>
    <cellStyle name="Normal 2 8 2 3 4" xfId="1866" xr:uid="{00000000-0005-0000-0000-000048090000}"/>
    <cellStyle name="Normal 2 8 2 3 4 2" xfId="3744" xr:uid="{00000000-0005-0000-0000-000049090000}"/>
    <cellStyle name="Normal 2 8 2 3 4 2 2" xfId="7391" xr:uid="{00000000-0005-0000-0000-00004A090000}"/>
    <cellStyle name="Normal 2 8 2 3 4 3" xfId="5568" xr:uid="{00000000-0005-0000-0000-00004B090000}"/>
    <cellStyle name="Normal 2 8 2 3 5" xfId="2801" xr:uid="{00000000-0005-0000-0000-00004C090000}"/>
    <cellStyle name="Normal 2 8 2 3 5 2" xfId="6480" xr:uid="{00000000-0005-0000-0000-00004D090000}"/>
    <cellStyle name="Normal 2 8 2 3 6" xfId="4656" xr:uid="{00000000-0005-0000-0000-00004E090000}"/>
    <cellStyle name="Normal 2 8 2 4" xfId="785" xr:uid="{00000000-0005-0000-0000-00004F090000}"/>
    <cellStyle name="Normal 2 8 2 4 2" xfId="1869" xr:uid="{00000000-0005-0000-0000-000050090000}"/>
    <cellStyle name="Normal 2 8 2 4 2 2" xfId="3747" xr:uid="{00000000-0005-0000-0000-000051090000}"/>
    <cellStyle name="Normal 2 8 2 4 2 2 2" xfId="7394" xr:uid="{00000000-0005-0000-0000-000052090000}"/>
    <cellStyle name="Normal 2 8 2 4 2 3" xfId="5571" xr:uid="{00000000-0005-0000-0000-000053090000}"/>
    <cellStyle name="Normal 2 8 2 4 3" xfId="2804" xr:uid="{00000000-0005-0000-0000-000054090000}"/>
    <cellStyle name="Normal 2 8 2 4 3 2" xfId="6483" xr:uid="{00000000-0005-0000-0000-000055090000}"/>
    <cellStyle name="Normal 2 8 2 4 4" xfId="4659" xr:uid="{00000000-0005-0000-0000-000056090000}"/>
    <cellStyle name="Normal 2 8 2 5" xfId="786" xr:uid="{00000000-0005-0000-0000-000057090000}"/>
    <cellStyle name="Normal 2 8 2 5 2" xfId="1870" xr:uid="{00000000-0005-0000-0000-000058090000}"/>
    <cellStyle name="Normal 2 8 2 5 2 2" xfId="3748" xr:uid="{00000000-0005-0000-0000-000059090000}"/>
    <cellStyle name="Normal 2 8 2 5 2 2 2" xfId="7395" xr:uid="{00000000-0005-0000-0000-00005A090000}"/>
    <cellStyle name="Normal 2 8 2 5 2 3" xfId="5572" xr:uid="{00000000-0005-0000-0000-00005B090000}"/>
    <cellStyle name="Normal 2 8 2 5 3" xfId="2805" xr:uid="{00000000-0005-0000-0000-00005C090000}"/>
    <cellStyle name="Normal 2 8 2 5 3 2" xfId="6484" xr:uid="{00000000-0005-0000-0000-00005D090000}"/>
    <cellStyle name="Normal 2 8 2 5 4" xfId="4660" xr:uid="{00000000-0005-0000-0000-00005E090000}"/>
    <cellStyle name="Normal 2 8 2 6" xfId="1862" xr:uid="{00000000-0005-0000-0000-00005F090000}"/>
    <cellStyle name="Normal 2 8 2 6 2" xfId="3740" xr:uid="{00000000-0005-0000-0000-000060090000}"/>
    <cellStyle name="Normal 2 8 2 6 2 2" xfId="7387" xr:uid="{00000000-0005-0000-0000-000061090000}"/>
    <cellStyle name="Normal 2 8 2 6 3" xfId="5564" xr:uid="{00000000-0005-0000-0000-000062090000}"/>
    <cellStyle name="Normal 2 8 2 7" xfId="2797" xr:uid="{00000000-0005-0000-0000-000063090000}"/>
    <cellStyle name="Normal 2 8 2 7 2" xfId="6476" xr:uid="{00000000-0005-0000-0000-000064090000}"/>
    <cellStyle name="Normal 2 8 2 8" xfId="4652" xr:uid="{00000000-0005-0000-0000-000065090000}"/>
    <cellStyle name="Normal 2 8 3" xfId="787" xr:uid="{00000000-0005-0000-0000-000066090000}"/>
    <cellStyle name="Normal 2 8 3 2" xfId="788" xr:uid="{00000000-0005-0000-0000-000067090000}"/>
    <cellStyle name="Normal 2 8 3 2 2" xfId="1872" xr:uid="{00000000-0005-0000-0000-000068090000}"/>
    <cellStyle name="Normal 2 8 3 2 2 2" xfId="3750" xr:uid="{00000000-0005-0000-0000-000069090000}"/>
    <cellStyle name="Normal 2 8 3 2 2 2 2" xfId="7397" xr:uid="{00000000-0005-0000-0000-00006A090000}"/>
    <cellStyle name="Normal 2 8 3 2 2 3" xfId="5574" xr:uid="{00000000-0005-0000-0000-00006B090000}"/>
    <cellStyle name="Normal 2 8 3 2 3" xfId="2807" xr:uid="{00000000-0005-0000-0000-00006C090000}"/>
    <cellStyle name="Normal 2 8 3 2 3 2" xfId="6486" xr:uid="{00000000-0005-0000-0000-00006D090000}"/>
    <cellStyle name="Normal 2 8 3 2 4" xfId="4662" xr:uid="{00000000-0005-0000-0000-00006E090000}"/>
    <cellStyle name="Normal 2 8 3 3" xfId="789" xr:uid="{00000000-0005-0000-0000-00006F090000}"/>
    <cellStyle name="Normal 2 8 3 3 2" xfId="1873" xr:uid="{00000000-0005-0000-0000-000070090000}"/>
    <cellStyle name="Normal 2 8 3 3 2 2" xfId="3751" xr:uid="{00000000-0005-0000-0000-000071090000}"/>
    <cellStyle name="Normal 2 8 3 3 2 2 2" xfId="7398" xr:uid="{00000000-0005-0000-0000-000072090000}"/>
    <cellStyle name="Normal 2 8 3 3 2 3" xfId="5575" xr:uid="{00000000-0005-0000-0000-000073090000}"/>
    <cellStyle name="Normal 2 8 3 3 3" xfId="2808" xr:uid="{00000000-0005-0000-0000-000074090000}"/>
    <cellStyle name="Normal 2 8 3 3 3 2" xfId="6487" xr:uid="{00000000-0005-0000-0000-000075090000}"/>
    <cellStyle name="Normal 2 8 3 3 4" xfId="4663" xr:uid="{00000000-0005-0000-0000-000076090000}"/>
    <cellStyle name="Normal 2 8 3 4" xfId="1871" xr:uid="{00000000-0005-0000-0000-000077090000}"/>
    <cellStyle name="Normal 2 8 3 4 2" xfId="3749" xr:uid="{00000000-0005-0000-0000-000078090000}"/>
    <cellStyle name="Normal 2 8 3 4 2 2" xfId="7396" xr:uid="{00000000-0005-0000-0000-000079090000}"/>
    <cellStyle name="Normal 2 8 3 4 3" xfId="5573" xr:uid="{00000000-0005-0000-0000-00007A090000}"/>
    <cellStyle name="Normal 2 8 3 5" xfId="2806" xr:uid="{00000000-0005-0000-0000-00007B090000}"/>
    <cellStyle name="Normal 2 8 3 5 2" xfId="6485" xr:uid="{00000000-0005-0000-0000-00007C090000}"/>
    <cellStyle name="Normal 2 8 3 6" xfId="4661" xr:uid="{00000000-0005-0000-0000-00007D090000}"/>
    <cellStyle name="Normal 2 8 4" xfId="790" xr:uid="{00000000-0005-0000-0000-00007E090000}"/>
    <cellStyle name="Normal 2 8 4 2" xfId="791" xr:uid="{00000000-0005-0000-0000-00007F090000}"/>
    <cellStyle name="Normal 2 8 4 2 2" xfId="1875" xr:uid="{00000000-0005-0000-0000-000080090000}"/>
    <cellStyle name="Normal 2 8 4 2 2 2" xfId="3753" xr:uid="{00000000-0005-0000-0000-000081090000}"/>
    <cellStyle name="Normal 2 8 4 2 2 2 2" xfId="7400" xr:uid="{00000000-0005-0000-0000-000082090000}"/>
    <cellStyle name="Normal 2 8 4 2 2 3" xfId="5577" xr:uid="{00000000-0005-0000-0000-000083090000}"/>
    <cellStyle name="Normal 2 8 4 2 3" xfId="2810" xr:uid="{00000000-0005-0000-0000-000084090000}"/>
    <cellStyle name="Normal 2 8 4 2 3 2" xfId="6489" xr:uid="{00000000-0005-0000-0000-000085090000}"/>
    <cellStyle name="Normal 2 8 4 2 4" xfId="4665" xr:uid="{00000000-0005-0000-0000-000086090000}"/>
    <cellStyle name="Normal 2 8 4 3" xfId="792" xr:uid="{00000000-0005-0000-0000-000087090000}"/>
    <cellStyle name="Normal 2 8 4 3 2" xfId="1876" xr:uid="{00000000-0005-0000-0000-000088090000}"/>
    <cellStyle name="Normal 2 8 4 3 2 2" xfId="3754" xr:uid="{00000000-0005-0000-0000-000089090000}"/>
    <cellStyle name="Normal 2 8 4 3 2 2 2" xfId="7401" xr:uid="{00000000-0005-0000-0000-00008A090000}"/>
    <cellStyle name="Normal 2 8 4 3 2 3" xfId="5578" xr:uid="{00000000-0005-0000-0000-00008B090000}"/>
    <cellStyle name="Normal 2 8 4 3 3" xfId="2811" xr:uid="{00000000-0005-0000-0000-00008C090000}"/>
    <cellStyle name="Normal 2 8 4 3 3 2" xfId="6490" xr:uid="{00000000-0005-0000-0000-00008D090000}"/>
    <cellStyle name="Normal 2 8 4 3 4" xfId="4666" xr:uid="{00000000-0005-0000-0000-00008E090000}"/>
    <cellStyle name="Normal 2 8 4 4" xfId="1874" xr:uid="{00000000-0005-0000-0000-00008F090000}"/>
    <cellStyle name="Normal 2 8 4 4 2" xfId="3752" xr:uid="{00000000-0005-0000-0000-000090090000}"/>
    <cellStyle name="Normal 2 8 4 4 2 2" xfId="7399" xr:uid="{00000000-0005-0000-0000-000091090000}"/>
    <cellStyle name="Normal 2 8 4 4 3" xfId="5576" xr:uid="{00000000-0005-0000-0000-000092090000}"/>
    <cellStyle name="Normal 2 8 4 5" xfId="2809" xr:uid="{00000000-0005-0000-0000-000093090000}"/>
    <cellStyle name="Normal 2 8 4 5 2" xfId="6488" xr:uid="{00000000-0005-0000-0000-000094090000}"/>
    <cellStyle name="Normal 2 8 4 6" xfId="4664" xr:uid="{00000000-0005-0000-0000-000095090000}"/>
    <cellStyle name="Normal 2 8 5" xfId="793" xr:uid="{00000000-0005-0000-0000-000096090000}"/>
    <cellStyle name="Normal 2 8 5 2" xfId="1877" xr:uid="{00000000-0005-0000-0000-000097090000}"/>
    <cellStyle name="Normal 2 8 5 2 2" xfId="3755" xr:uid="{00000000-0005-0000-0000-000098090000}"/>
    <cellStyle name="Normal 2 8 5 2 2 2" xfId="7402" xr:uid="{00000000-0005-0000-0000-000099090000}"/>
    <cellStyle name="Normal 2 8 5 2 3" xfId="5579" xr:uid="{00000000-0005-0000-0000-00009A090000}"/>
    <cellStyle name="Normal 2 8 5 3" xfId="2812" xr:uid="{00000000-0005-0000-0000-00009B090000}"/>
    <cellStyle name="Normal 2 8 5 3 2" xfId="6491" xr:uid="{00000000-0005-0000-0000-00009C090000}"/>
    <cellStyle name="Normal 2 8 5 4" xfId="4667" xr:uid="{00000000-0005-0000-0000-00009D090000}"/>
    <cellStyle name="Normal 2 8 6" xfId="794" xr:uid="{00000000-0005-0000-0000-00009E090000}"/>
    <cellStyle name="Normal 2 8 6 2" xfId="1878" xr:uid="{00000000-0005-0000-0000-00009F090000}"/>
    <cellStyle name="Normal 2 8 6 2 2" xfId="3756" xr:uid="{00000000-0005-0000-0000-0000A0090000}"/>
    <cellStyle name="Normal 2 8 6 2 2 2" xfId="7403" xr:uid="{00000000-0005-0000-0000-0000A1090000}"/>
    <cellStyle name="Normal 2 8 6 2 3" xfId="5580" xr:uid="{00000000-0005-0000-0000-0000A2090000}"/>
    <cellStyle name="Normal 2 8 6 3" xfId="2813" xr:uid="{00000000-0005-0000-0000-0000A3090000}"/>
    <cellStyle name="Normal 2 8 6 3 2" xfId="6492" xr:uid="{00000000-0005-0000-0000-0000A4090000}"/>
    <cellStyle name="Normal 2 8 6 4" xfId="4668" xr:uid="{00000000-0005-0000-0000-0000A5090000}"/>
    <cellStyle name="Normal 2 8 7" xfId="1861" xr:uid="{00000000-0005-0000-0000-0000A6090000}"/>
    <cellStyle name="Normal 2 8 7 2" xfId="3739" xr:uid="{00000000-0005-0000-0000-0000A7090000}"/>
    <cellStyle name="Normal 2 8 7 2 2" xfId="7386" xr:uid="{00000000-0005-0000-0000-0000A8090000}"/>
    <cellStyle name="Normal 2 8 7 3" xfId="5563" xr:uid="{00000000-0005-0000-0000-0000A9090000}"/>
    <cellStyle name="Normal 2 8 8" xfId="2796" xr:uid="{00000000-0005-0000-0000-0000AA090000}"/>
    <cellStyle name="Normal 2 8 8 2" xfId="6475" xr:uid="{00000000-0005-0000-0000-0000AB090000}"/>
    <cellStyle name="Normal 2 8 9" xfId="4651" xr:uid="{00000000-0005-0000-0000-0000AC090000}"/>
    <cellStyle name="Normal 2 8_US Consolidation Q2 2011" xfId="795" xr:uid="{00000000-0005-0000-0000-0000AD090000}"/>
    <cellStyle name="Normal 2 9" xfId="796" xr:uid="{00000000-0005-0000-0000-0000AE090000}"/>
    <cellStyle name="Normal 2_Sheet5" xfId="797" xr:uid="{00000000-0005-0000-0000-0000AF090000}"/>
    <cellStyle name="Normal 20" xfId="798" xr:uid="{00000000-0005-0000-0000-0000B0090000}"/>
    <cellStyle name="Normal 20 2" xfId="799" xr:uid="{00000000-0005-0000-0000-0000B1090000}"/>
    <cellStyle name="Normal 20 2 2" xfId="800" xr:uid="{00000000-0005-0000-0000-0000B2090000}"/>
    <cellStyle name="Normal 20 2 2 2" xfId="801" xr:uid="{00000000-0005-0000-0000-0000B3090000}"/>
    <cellStyle name="Normal 20 2 2 2 2" xfId="1882" xr:uid="{00000000-0005-0000-0000-0000B4090000}"/>
    <cellStyle name="Normal 20 2 2 2 2 2" xfId="3760" xr:uid="{00000000-0005-0000-0000-0000B5090000}"/>
    <cellStyle name="Normal 20 2 2 2 2 2 2" xfId="7407" xr:uid="{00000000-0005-0000-0000-0000B6090000}"/>
    <cellStyle name="Normal 20 2 2 2 2 3" xfId="5584" xr:uid="{00000000-0005-0000-0000-0000B7090000}"/>
    <cellStyle name="Normal 20 2 2 2 3" xfId="2817" xr:uid="{00000000-0005-0000-0000-0000B8090000}"/>
    <cellStyle name="Normal 20 2 2 2 3 2" xfId="6496" xr:uid="{00000000-0005-0000-0000-0000B9090000}"/>
    <cellStyle name="Normal 20 2 2 2 4" xfId="4672" xr:uid="{00000000-0005-0000-0000-0000BA090000}"/>
    <cellStyle name="Normal 20 2 2 3" xfId="802" xr:uid="{00000000-0005-0000-0000-0000BB090000}"/>
    <cellStyle name="Normal 20 2 2 3 2" xfId="1883" xr:uid="{00000000-0005-0000-0000-0000BC090000}"/>
    <cellStyle name="Normal 20 2 2 3 2 2" xfId="3761" xr:uid="{00000000-0005-0000-0000-0000BD090000}"/>
    <cellStyle name="Normal 20 2 2 3 2 2 2" xfId="7408" xr:uid="{00000000-0005-0000-0000-0000BE090000}"/>
    <cellStyle name="Normal 20 2 2 3 2 3" xfId="5585" xr:uid="{00000000-0005-0000-0000-0000BF090000}"/>
    <cellStyle name="Normal 20 2 2 3 3" xfId="2818" xr:uid="{00000000-0005-0000-0000-0000C0090000}"/>
    <cellStyle name="Normal 20 2 2 3 3 2" xfId="6497" xr:uid="{00000000-0005-0000-0000-0000C1090000}"/>
    <cellStyle name="Normal 20 2 2 3 4" xfId="4673" xr:uid="{00000000-0005-0000-0000-0000C2090000}"/>
    <cellStyle name="Normal 20 2 2 4" xfId="1881" xr:uid="{00000000-0005-0000-0000-0000C3090000}"/>
    <cellStyle name="Normal 20 2 2 4 2" xfId="3759" xr:uid="{00000000-0005-0000-0000-0000C4090000}"/>
    <cellStyle name="Normal 20 2 2 4 2 2" xfId="7406" xr:uid="{00000000-0005-0000-0000-0000C5090000}"/>
    <cellStyle name="Normal 20 2 2 4 3" xfId="5583" xr:uid="{00000000-0005-0000-0000-0000C6090000}"/>
    <cellStyle name="Normal 20 2 2 5" xfId="2816" xr:uid="{00000000-0005-0000-0000-0000C7090000}"/>
    <cellStyle name="Normal 20 2 2 5 2" xfId="6495" xr:uid="{00000000-0005-0000-0000-0000C8090000}"/>
    <cellStyle name="Normal 20 2 2 6" xfId="4671" xr:uid="{00000000-0005-0000-0000-0000C9090000}"/>
    <cellStyle name="Normal 20 2 3" xfId="803" xr:uid="{00000000-0005-0000-0000-0000CA090000}"/>
    <cellStyle name="Normal 20 2 3 2" xfId="804" xr:uid="{00000000-0005-0000-0000-0000CB090000}"/>
    <cellStyle name="Normal 20 2 3 2 2" xfId="1885" xr:uid="{00000000-0005-0000-0000-0000CC090000}"/>
    <cellStyle name="Normal 20 2 3 2 2 2" xfId="3763" xr:uid="{00000000-0005-0000-0000-0000CD090000}"/>
    <cellStyle name="Normal 20 2 3 2 2 2 2" xfId="7410" xr:uid="{00000000-0005-0000-0000-0000CE090000}"/>
    <cellStyle name="Normal 20 2 3 2 2 3" xfId="5587" xr:uid="{00000000-0005-0000-0000-0000CF090000}"/>
    <cellStyle name="Normal 20 2 3 2 3" xfId="2820" xr:uid="{00000000-0005-0000-0000-0000D0090000}"/>
    <cellStyle name="Normal 20 2 3 2 3 2" xfId="6499" xr:uid="{00000000-0005-0000-0000-0000D1090000}"/>
    <cellStyle name="Normal 20 2 3 2 4" xfId="4675" xr:uid="{00000000-0005-0000-0000-0000D2090000}"/>
    <cellStyle name="Normal 20 2 3 3" xfId="805" xr:uid="{00000000-0005-0000-0000-0000D3090000}"/>
    <cellStyle name="Normal 20 2 3 3 2" xfId="1886" xr:uid="{00000000-0005-0000-0000-0000D4090000}"/>
    <cellStyle name="Normal 20 2 3 3 2 2" xfId="3764" xr:uid="{00000000-0005-0000-0000-0000D5090000}"/>
    <cellStyle name="Normal 20 2 3 3 2 2 2" xfId="7411" xr:uid="{00000000-0005-0000-0000-0000D6090000}"/>
    <cellStyle name="Normal 20 2 3 3 2 3" xfId="5588" xr:uid="{00000000-0005-0000-0000-0000D7090000}"/>
    <cellStyle name="Normal 20 2 3 3 3" xfId="2821" xr:uid="{00000000-0005-0000-0000-0000D8090000}"/>
    <cellStyle name="Normal 20 2 3 3 3 2" xfId="6500" xr:uid="{00000000-0005-0000-0000-0000D9090000}"/>
    <cellStyle name="Normal 20 2 3 3 4" xfId="4676" xr:uid="{00000000-0005-0000-0000-0000DA090000}"/>
    <cellStyle name="Normal 20 2 3 4" xfId="1884" xr:uid="{00000000-0005-0000-0000-0000DB090000}"/>
    <cellStyle name="Normal 20 2 3 4 2" xfId="3762" xr:uid="{00000000-0005-0000-0000-0000DC090000}"/>
    <cellStyle name="Normal 20 2 3 4 2 2" xfId="7409" xr:uid="{00000000-0005-0000-0000-0000DD090000}"/>
    <cellStyle name="Normal 20 2 3 4 3" xfId="5586" xr:uid="{00000000-0005-0000-0000-0000DE090000}"/>
    <cellStyle name="Normal 20 2 3 5" xfId="2819" xr:uid="{00000000-0005-0000-0000-0000DF090000}"/>
    <cellStyle name="Normal 20 2 3 5 2" xfId="6498" xr:uid="{00000000-0005-0000-0000-0000E0090000}"/>
    <cellStyle name="Normal 20 2 3 6" xfId="4674" xr:uid="{00000000-0005-0000-0000-0000E1090000}"/>
    <cellStyle name="Normal 20 2 4" xfId="806" xr:uid="{00000000-0005-0000-0000-0000E2090000}"/>
    <cellStyle name="Normal 20 2 4 2" xfId="1887" xr:uid="{00000000-0005-0000-0000-0000E3090000}"/>
    <cellStyle name="Normal 20 2 4 2 2" xfId="3765" xr:uid="{00000000-0005-0000-0000-0000E4090000}"/>
    <cellStyle name="Normal 20 2 4 2 2 2" xfId="7412" xr:uid="{00000000-0005-0000-0000-0000E5090000}"/>
    <cellStyle name="Normal 20 2 4 2 3" xfId="5589" xr:uid="{00000000-0005-0000-0000-0000E6090000}"/>
    <cellStyle name="Normal 20 2 4 3" xfId="2822" xr:uid="{00000000-0005-0000-0000-0000E7090000}"/>
    <cellStyle name="Normal 20 2 4 3 2" xfId="6501" xr:uid="{00000000-0005-0000-0000-0000E8090000}"/>
    <cellStyle name="Normal 20 2 4 4" xfId="4677" xr:uid="{00000000-0005-0000-0000-0000E9090000}"/>
    <cellStyle name="Normal 20 2 5" xfId="807" xr:uid="{00000000-0005-0000-0000-0000EA090000}"/>
    <cellStyle name="Normal 20 2 5 2" xfId="1888" xr:uid="{00000000-0005-0000-0000-0000EB090000}"/>
    <cellStyle name="Normal 20 2 5 2 2" xfId="3766" xr:uid="{00000000-0005-0000-0000-0000EC090000}"/>
    <cellStyle name="Normal 20 2 5 2 2 2" xfId="7413" xr:uid="{00000000-0005-0000-0000-0000ED090000}"/>
    <cellStyle name="Normal 20 2 5 2 3" xfId="5590" xr:uid="{00000000-0005-0000-0000-0000EE090000}"/>
    <cellStyle name="Normal 20 2 5 3" xfId="2823" xr:uid="{00000000-0005-0000-0000-0000EF090000}"/>
    <cellStyle name="Normal 20 2 5 3 2" xfId="6502" xr:uid="{00000000-0005-0000-0000-0000F0090000}"/>
    <cellStyle name="Normal 20 2 5 4" xfId="4678" xr:uid="{00000000-0005-0000-0000-0000F1090000}"/>
    <cellStyle name="Normal 20 2 6" xfId="1880" xr:uid="{00000000-0005-0000-0000-0000F2090000}"/>
    <cellStyle name="Normal 20 2 6 2" xfId="3758" xr:uid="{00000000-0005-0000-0000-0000F3090000}"/>
    <cellStyle name="Normal 20 2 6 2 2" xfId="7405" xr:uid="{00000000-0005-0000-0000-0000F4090000}"/>
    <cellStyle name="Normal 20 2 6 3" xfId="5582" xr:uid="{00000000-0005-0000-0000-0000F5090000}"/>
    <cellStyle name="Normal 20 2 7" xfId="2815" xr:uid="{00000000-0005-0000-0000-0000F6090000}"/>
    <cellStyle name="Normal 20 2 7 2" xfId="6494" xr:uid="{00000000-0005-0000-0000-0000F7090000}"/>
    <cellStyle name="Normal 20 2 8" xfId="4670" xr:uid="{00000000-0005-0000-0000-0000F8090000}"/>
    <cellStyle name="Normal 20 3" xfId="808" xr:uid="{00000000-0005-0000-0000-0000F9090000}"/>
    <cellStyle name="Normal 20 3 2" xfId="809" xr:uid="{00000000-0005-0000-0000-0000FA090000}"/>
    <cellStyle name="Normal 20 3 2 2" xfId="1890" xr:uid="{00000000-0005-0000-0000-0000FB090000}"/>
    <cellStyle name="Normal 20 3 2 2 2" xfId="3768" xr:uid="{00000000-0005-0000-0000-0000FC090000}"/>
    <cellStyle name="Normal 20 3 2 2 2 2" xfId="7415" xr:uid="{00000000-0005-0000-0000-0000FD090000}"/>
    <cellStyle name="Normal 20 3 2 2 3" xfId="5592" xr:uid="{00000000-0005-0000-0000-0000FE090000}"/>
    <cellStyle name="Normal 20 3 2 3" xfId="2825" xr:uid="{00000000-0005-0000-0000-0000FF090000}"/>
    <cellStyle name="Normal 20 3 2 3 2" xfId="6504" xr:uid="{00000000-0005-0000-0000-0000000A0000}"/>
    <cellStyle name="Normal 20 3 2 4" xfId="4680" xr:uid="{00000000-0005-0000-0000-0000010A0000}"/>
    <cellStyle name="Normal 20 3 3" xfId="810" xr:uid="{00000000-0005-0000-0000-0000020A0000}"/>
    <cellStyle name="Normal 20 3 3 2" xfId="1891" xr:uid="{00000000-0005-0000-0000-0000030A0000}"/>
    <cellStyle name="Normal 20 3 3 2 2" xfId="3769" xr:uid="{00000000-0005-0000-0000-0000040A0000}"/>
    <cellStyle name="Normal 20 3 3 2 2 2" xfId="7416" xr:uid="{00000000-0005-0000-0000-0000050A0000}"/>
    <cellStyle name="Normal 20 3 3 2 3" xfId="5593" xr:uid="{00000000-0005-0000-0000-0000060A0000}"/>
    <cellStyle name="Normal 20 3 3 3" xfId="2826" xr:uid="{00000000-0005-0000-0000-0000070A0000}"/>
    <cellStyle name="Normal 20 3 3 3 2" xfId="6505" xr:uid="{00000000-0005-0000-0000-0000080A0000}"/>
    <cellStyle name="Normal 20 3 3 4" xfId="4681" xr:uid="{00000000-0005-0000-0000-0000090A0000}"/>
    <cellStyle name="Normal 20 3 4" xfId="1889" xr:uid="{00000000-0005-0000-0000-00000A0A0000}"/>
    <cellStyle name="Normal 20 3 4 2" xfId="3767" xr:uid="{00000000-0005-0000-0000-00000B0A0000}"/>
    <cellStyle name="Normal 20 3 4 2 2" xfId="7414" xr:uid="{00000000-0005-0000-0000-00000C0A0000}"/>
    <cellStyle name="Normal 20 3 4 3" xfId="5591" xr:uid="{00000000-0005-0000-0000-00000D0A0000}"/>
    <cellStyle name="Normal 20 3 5" xfId="2824" xr:uid="{00000000-0005-0000-0000-00000E0A0000}"/>
    <cellStyle name="Normal 20 3 5 2" xfId="6503" xr:uid="{00000000-0005-0000-0000-00000F0A0000}"/>
    <cellStyle name="Normal 20 3 6" xfId="4679" xr:uid="{00000000-0005-0000-0000-0000100A0000}"/>
    <cellStyle name="Normal 20 4" xfId="811" xr:uid="{00000000-0005-0000-0000-0000110A0000}"/>
    <cellStyle name="Normal 20 4 2" xfId="812" xr:uid="{00000000-0005-0000-0000-0000120A0000}"/>
    <cellStyle name="Normal 20 4 2 2" xfId="1893" xr:uid="{00000000-0005-0000-0000-0000130A0000}"/>
    <cellStyle name="Normal 20 4 2 2 2" xfId="3771" xr:uid="{00000000-0005-0000-0000-0000140A0000}"/>
    <cellStyle name="Normal 20 4 2 2 2 2" xfId="7418" xr:uid="{00000000-0005-0000-0000-0000150A0000}"/>
    <cellStyle name="Normal 20 4 2 2 3" xfId="5595" xr:uid="{00000000-0005-0000-0000-0000160A0000}"/>
    <cellStyle name="Normal 20 4 2 3" xfId="2828" xr:uid="{00000000-0005-0000-0000-0000170A0000}"/>
    <cellStyle name="Normal 20 4 2 3 2" xfId="6507" xr:uid="{00000000-0005-0000-0000-0000180A0000}"/>
    <cellStyle name="Normal 20 4 2 4" xfId="4683" xr:uid="{00000000-0005-0000-0000-0000190A0000}"/>
    <cellStyle name="Normal 20 4 3" xfId="813" xr:uid="{00000000-0005-0000-0000-00001A0A0000}"/>
    <cellStyle name="Normal 20 4 3 2" xfId="1894" xr:uid="{00000000-0005-0000-0000-00001B0A0000}"/>
    <cellStyle name="Normal 20 4 3 2 2" xfId="3772" xr:uid="{00000000-0005-0000-0000-00001C0A0000}"/>
    <cellStyle name="Normal 20 4 3 2 2 2" xfId="7419" xr:uid="{00000000-0005-0000-0000-00001D0A0000}"/>
    <cellStyle name="Normal 20 4 3 2 3" xfId="5596" xr:uid="{00000000-0005-0000-0000-00001E0A0000}"/>
    <cellStyle name="Normal 20 4 3 3" xfId="2829" xr:uid="{00000000-0005-0000-0000-00001F0A0000}"/>
    <cellStyle name="Normal 20 4 3 3 2" xfId="6508" xr:uid="{00000000-0005-0000-0000-0000200A0000}"/>
    <cellStyle name="Normal 20 4 3 4" xfId="4684" xr:uid="{00000000-0005-0000-0000-0000210A0000}"/>
    <cellStyle name="Normal 20 4 4" xfId="1892" xr:uid="{00000000-0005-0000-0000-0000220A0000}"/>
    <cellStyle name="Normal 20 4 4 2" xfId="3770" xr:uid="{00000000-0005-0000-0000-0000230A0000}"/>
    <cellStyle name="Normal 20 4 4 2 2" xfId="7417" xr:uid="{00000000-0005-0000-0000-0000240A0000}"/>
    <cellStyle name="Normal 20 4 4 3" xfId="5594" xr:uid="{00000000-0005-0000-0000-0000250A0000}"/>
    <cellStyle name="Normal 20 4 5" xfId="2827" xr:uid="{00000000-0005-0000-0000-0000260A0000}"/>
    <cellStyle name="Normal 20 4 5 2" xfId="6506" xr:uid="{00000000-0005-0000-0000-0000270A0000}"/>
    <cellStyle name="Normal 20 4 6" xfId="4682" xr:uid="{00000000-0005-0000-0000-0000280A0000}"/>
    <cellStyle name="Normal 20 5" xfId="814" xr:uid="{00000000-0005-0000-0000-0000290A0000}"/>
    <cellStyle name="Normal 20 5 2" xfId="1895" xr:uid="{00000000-0005-0000-0000-00002A0A0000}"/>
    <cellStyle name="Normal 20 5 2 2" xfId="3773" xr:uid="{00000000-0005-0000-0000-00002B0A0000}"/>
    <cellStyle name="Normal 20 5 2 2 2" xfId="7420" xr:uid="{00000000-0005-0000-0000-00002C0A0000}"/>
    <cellStyle name="Normal 20 5 2 3" xfId="5597" xr:uid="{00000000-0005-0000-0000-00002D0A0000}"/>
    <cellStyle name="Normal 20 5 3" xfId="2830" xr:uid="{00000000-0005-0000-0000-00002E0A0000}"/>
    <cellStyle name="Normal 20 5 3 2" xfId="6509" xr:uid="{00000000-0005-0000-0000-00002F0A0000}"/>
    <cellStyle name="Normal 20 5 4" xfId="4685" xr:uid="{00000000-0005-0000-0000-0000300A0000}"/>
    <cellStyle name="Normal 20 6" xfId="815" xr:uid="{00000000-0005-0000-0000-0000310A0000}"/>
    <cellStyle name="Normal 20 6 2" xfId="1896" xr:uid="{00000000-0005-0000-0000-0000320A0000}"/>
    <cellStyle name="Normal 20 6 2 2" xfId="3774" xr:uid="{00000000-0005-0000-0000-0000330A0000}"/>
    <cellStyle name="Normal 20 6 2 2 2" xfId="7421" xr:uid="{00000000-0005-0000-0000-0000340A0000}"/>
    <cellStyle name="Normal 20 6 2 3" xfId="5598" xr:uid="{00000000-0005-0000-0000-0000350A0000}"/>
    <cellStyle name="Normal 20 6 3" xfId="2831" xr:uid="{00000000-0005-0000-0000-0000360A0000}"/>
    <cellStyle name="Normal 20 6 3 2" xfId="6510" xr:uid="{00000000-0005-0000-0000-0000370A0000}"/>
    <cellStyle name="Normal 20 6 4" xfId="4686" xr:uid="{00000000-0005-0000-0000-0000380A0000}"/>
    <cellStyle name="Normal 20 7" xfId="1879" xr:uid="{00000000-0005-0000-0000-0000390A0000}"/>
    <cellStyle name="Normal 20 7 2" xfId="3757" xr:uid="{00000000-0005-0000-0000-00003A0A0000}"/>
    <cellStyle name="Normal 20 7 2 2" xfId="7404" xr:uid="{00000000-0005-0000-0000-00003B0A0000}"/>
    <cellStyle name="Normal 20 7 3" xfId="5581" xr:uid="{00000000-0005-0000-0000-00003C0A0000}"/>
    <cellStyle name="Normal 20 8" xfId="2814" xr:uid="{00000000-0005-0000-0000-00003D0A0000}"/>
    <cellStyle name="Normal 20 8 2" xfId="6493" xr:uid="{00000000-0005-0000-0000-00003E0A0000}"/>
    <cellStyle name="Normal 20 9" xfId="4669" xr:uid="{00000000-0005-0000-0000-00003F0A0000}"/>
    <cellStyle name="Normal 20_US Consolidation Q2 2011" xfId="816" xr:uid="{00000000-0005-0000-0000-0000400A0000}"/>
    <cellStyle name="Normal 21" xfId="817" xr:uid="{00000000-0005-0000-0000-0000410A0000}"/>
    <cellStyle name="Normal 21 2" xfId="818" xr:uid="{00000000-0005-0000-0000-0000420A0000}"/>
    <cellStyle name="Normal 21 2 2" xfId="819" xr:uid="{00000000-0005-0000-0000-0000430A0000}"/>
    <cellStyle name="Normal 21 2 2 2" xfId="820" xr:uid="{00000000-0005-0000-0000-0000440A0000}"/>
    <cellStyle name="Normal 21 2 2 2 2" xfId="1900" xr:uid="{00000000-0005-0000-0000-0000450A0000}"/>
    <cellStyle name="Normal 21 2 2 2 2 2" xfId="3778" xr:uid="{00000000-0005-0000-0000-0000460A0000}"/>
    <cellStyle name="Normal 21 2 2 2 2 2 2" xfId="7425" xr:uid="{00000000-0005-0000-0000-0000470A0000}"/>
    <cellStyle name="Normal 21 2 2 2 2 3" xfId="5602" xr:uid="{00000000-0005-0000-0000-0000480A0000}"/>
    <cellStyle name="Normal 21 2 2 2 3" xfId="2835" xr:uid="{00000000-0005-0000-0000-0000490A0000}"/>
    <cellStyle name="Normal 21 2 2 2 3 2" xfId="6514" xr:uid="{00000000-0005-0000-0000-00004A0A0000}"/>
    <cellStyle name="Normal 21 2 2 2 4" xfId="4690" xr:uid="{00000000-0005-0000-0000-00004B0A0000}"/>
    <cellStyle name="Normal 21 2 2 3" xfId="821" xr:uid="{00000000-0005-0000-0000-00004C0A0000}"/>
    <cellStyle name="Normal 21 2 2 3 2" xfId="1901" xr:uid="{00000000-0005-0000-0000-00004D0A0000}"/>
    <cellStyle name="Normal 21 2 2 3 2 2" xfId="3779" xr:uid="{00000000-0005-0000-0000-00004E0A0000}"/>
    <cellStyle name="Normal 21 2 2 3 2 2 2" xfId="7426" xr:uid="{00000000-0005-0000-0000-00004F0A0000}"/>
    <cellStyle name="Normal 21 2 2 3 2 3" xfId="5603" xr:uid="{00000000-0005-0000-0000-0000500A0000}"/>
    <cellStyle name="Normal 21 2 2 3 3" xfId="2836" xr:uid="{00000000-0005-0000-0000-0000510A0000}"/>
    <cellStyle name="Normal 21 2 2 3 3 2" xfId="6515" xr:uid="{00000000-0005-0000-0000-0000520A0000}"/>
    <cellStyle name="Normal 21 2 2 3 4" xfId="4691" xr:uid="{00000000-0005-0000-0000-0000530A0000}"/>
    <cellStyle name="Normal 21 2 2 4" xfId="1899" xr:uid="{00000000-0005-0000-0000-0000540A0000}"/>
    <cellStyle name="Normal 21 2 2 4 2" xfId="3777" xr:uid="{00000000-0005-0000-0000-0000550A0000}"/>
    <cellStyle name="Normal 21 2 2 4 2 2" xfId="7424" xr:uid="{00000000-0005-0000-0000-0000560A0000}"/>
    <cellStyle name="Normal 21 2 2 4 3" xfId="5601" xr:uid="{00000000-0005-0000-0000-0000570A0000}"/>
    <cellStyle name="Normal 21 2 2 5" xfId="2834" xr:uid="{00000000-0005-0000-0000-0000580A0000}"/>
    <cellStyle name="Normal 21 2 2 5 2" xfId="6513" xr:uid="{00000000-0005-0000-0000-0000590A0000}"/>
    <cellStyle name="Normal 21 2 2 6" xfId="4689" xr:uid="{00000000-0005-0000-0000-00005A0A0000}"/>
    <cellStyle name="Normal 21 2 3" xfId="822" xr:uid="{00000000-0005-0000-0000-00005B0A0000}"/>
    <cellStyle name="Normal 21 2 3 2" xfId="823" xr:uid="{00000000-0005-0000-0000-00005C0A0000}"/>
    <cellStyle name="Normal 21 2 3 2 2" xfId="1903" xr:uid="{00000000-0005-0000-0000-00005D0A0000}"/>
    <cellStyle name="Normal 21 2 3 2 2 2" xfId="3781" xr:uid="{00000000-0005-0000-0000-00005E0A0000}"/>
    <cellStyle name="Normal 21 2 3 2 2 2 2" xfId="7428" xr:uid="{00000000-0005-0000-0000-00005F0A0000}"/>
    <cellStyle name="Normal 21 2 3 2 2 3" xfId="5605" xr:uid="{00000000-0005-0000-0000-0000600A0000}"/>
    <cellStyle name="Normal 21 2 3 2 3" xfId="2838" xr:uid="{00000000-0005-0000-0000-0000610A0000}"/>
    <cellStyle name="Normal 21 2 3 2 3 2" xfId="6517" xr:uid="{00000000-0005-0000-0000-0000620A0000}"/>
    <cellStyle name="Normal 21 2 3 2 4" xfId="4693" xr:uid="{00000000-0005-0000-0000-0000630A0000}"/>
    <cellStyle name="Normal 21 2 3 3" xfId="824" xr:uid="{00000000-0005-0000-0000-0000640A0000}"/>
    <cellStyle name="Normal 21 2 3 3 2" xfId="1904" xr:uid="{00000000-0005-0000-0000-0000650A0000}"/>
    <cellStyle name="Normal 21 2 3 3 2 2" xfId="3782" xr:uid="{00000000-0005-0000-0000-0000660A0000}"/>
    <cellStyle name="Normal 21 2 3 3 2 2 2" xfId="7429" xr:uid="{00000000-0005-0000-0000-0000670A0000}"/>
    <cellStyle name="Normal 21 2 3 3 2 3" xfId="5606" xr:uid="{00000000-0005-0000-0000-0000680A0000}"/>
    <cellStyle name="Normal 21 2 3 3 3" xfId="2839" xr:uid="{00000000-0005-0000-0000-0000690A0000}"/>
    <cellStyle name="Normal 21 2 3 3 3 2" xfId="6518" xr:uid="{00000000-0005-0000-0000-00006A0A0000}"/>
    <cellStyle name="Normal 21 2 3 3 4" xfId="4694" xr:uid="{00000000-0005-0000-0000-00006B0A0000}"/>
    <cellStyle name="Normal 21 2 3 4" xfId="1902" xr:uid="{00000000-0005-0000-0000-00006C0A0000}"/>
    <cellStyle name="Normal 21 2 3 4 2" xfId="3780" xr:uid="{00000000-0005-0000-0000-00006D0A0000}"/>
    <cellStyle name="Normal 21 2 3 4 2 2" xfId="7427" xr:uid="{00000000-0005-0000-0000-00006E0A0000}"/>
    <cellStyle name="Normal 21 2 3 4 3" xfId="5604" xr:uid="{00000000-0005-0000-0000-00006F0A0000}"/>
    <cellStyle name="Normal 21 2 3 5" xfId="2837" xr:uid="{00000000-0005-0000-0000-0000700A0000}"/>
    <cellStyle name="Normal 21 2 3 5 2" xfId="6516" xr:uid="{00000000-0005-0000-0000-0000710A0000}"/>
    <cellStyle name="Normal 21 2 3 6" xfId="4692" xr:uid="{00000000-0005-0000-0000-0000720A0000}"/>
    <cellStyle name="Normal 21 2 4" xfId="825" xr:uid="{00000000-0005-0000-0000-0000730A0000}"/>
    <cellStyle name="Normal 21 2 4 2" xfId="1905" xr:uid="{00000000-0005-0000-0000-0000740A0000}"/>
    <cellStyle name="Normal 21 2 4 2 2" xfId="3783" xr:uid="{00000000-0005-0000-0000-0000750A0000}"/>
    <cellStyle name="Normal 21 2 4 2 2 2" xfId="7430" xr:uid="{00000000-0005-0000-0000-0000760A0000}"/>
    <cellStyle name="Normal 21 2 4 2 3" xfId="5607" xr:uid="{00000000-0005-0000-0000-0000770A0000}"/>
    <cellStyle name="Normal 21 2 4 3" xfId="2840" xr:uid="{00000000-0005-0000-0000-0000780A0000}"/>
    <cellStyle name="Normal 21 2 4 3 2" xfId="6519" xr:uid="{00000000-0005-0000-0000-0000790A0000}"/>
    <cellStyle name="Normal 21 2 4 4" xfId="4695" xr:uid="{00000000-0005-0000-0000-00007A0A0000}"/>
    <cellStyle name="Normal 21 2 5" xfId="826" xr:uid="{00000000-0005-0000-0000-00007B0A0000}"/>
    <cellStyle name="Normal 21 2 5 2" xfId="1906" xr:uid="{00000000-0005-0000-0000-00007C0A0000}"/>
    <cellStyle name="Normal 21 2 5 2 2" xfId="3784" xr:uid="{00000000-0005-0000-0000-00007D0A0000}"/>
    <cellStyle name="Normal 21 2 5 2 2 2" xfId="7431" xr:uid="{00000000-0005-0000-0000-00007E0A0000}"/>
    <cellStyle name="Normal 21 2 5 2 3" xfId="5608" xr:uid="{00000000-0005-0000-0000-00007F0A0000}"/>
    <cellStyle name="Normal 21 2 5 3" xfId="2841" xr:uid="{00000000-0005-0000-0000-0000800A0000}"/>
    <cellStyle name="Normal 21 2 5 3 2" xfId="6520" xr:uid="{00000000-0005-0000-0000-0000810A0000}"/>
    <cellStyle name="Normal 21 2 5 4" xfId="4696" xr:uid="{00000000-0005-0000-0000-0000820A0000}"/>
    <cellStyle name="Normal 21 2 6" xfId="1898" xr:uid="{00000000-0005-0000-0000-0000830A0000}"/>
    <cellStyle name="Normal 21 2 6 2" xfId="3776" xr:uid="{00000000-0005-0000-0000-0000840A0000}"/>
    <cellStyle name="Normal 21 2 6 2 2" xfId="7423" xr:uid="{00000000-0005-0000-0000-0000850A0000}"/>
    <cellStyle name="Normal 21 2 6 3" xfId="5600" xr:uid="{00000000-0005-0000-0000-0000860A0000}"/>
    <cellStyle name="Normal 21 2 7" xfId="2833" xr:uid="{00000000-0005-0000-0000-0000870A0000}"/>
    <cellStyle name="Normal 21 2 7 2" xfId="6512" xr:uid="{00000000-0005-0000-0000-0000880A0000}"/>
    <cellStyle name="Normal 21 2 8" xfId="4688" xr:uid="{00000000-0005-0000-0000-0000890A0000}"/>
    <cellStyle name="Normal 21 3" xfId="827" xr:uid="{00000000-0005-0000-0000-00008A0A0000}"/>
    <cellStyle name="Normal 21 3 2" xfId="828" xr:uid="{00000000-0005-0000-0000-00008B0A0000}"/>
    <cellStyle name="Normal 21 3 2 2" xfId="1908" xr:uid="{00000000-0005-0000-0000-00008C0A0000}"/>
    <cellStyle name="Normal 21 3 2 2 2" xfId="3786" xr:uid="{00000000-0005-0000-0000-00008D0A0000}"/>
    <cellStyle name="Normal 21 3 2 2 2 2" xfId="7433" xr:uid="{00000000-0005-0000-0000-00008E0A0000}"/>
    <cellStyle name="Normal 21 3 2 2 3" xfId="5610" xr:uid="{00000000-0005-0000-0000-00008F0A0000}"/>
    <cellStyle name="Normal 21 3 2 3" xfId="2843" xr:uid="{00000000-0005-0000-0000-0000900A0000}"/>
    <cellStyle name="Normal 21 3 2 3 2" xfId="6522" xr:uid="{00000000-0005-0000-0000-0000910A0000}"/>
    <cellStyle name="Normal 21 3 2 4" xfId="4698" xr:uid="{00000000-0005-0000-0000-0000920A0000}"/>
    <cellStyle name="Normal 21 3 3" xfId="829" xr:uid="{00000000-0005-0000-0000-0000930A0000}"/>
    <cellStyle name="Normal 21 3 3 2" xfId="1909" xr:uid="{00000000-0005-0000-0000-0000940A0000}"/>
    <cellStyle name="Normal 21 3 3 2 2" xfId="3787" xr:uid="{00000000-0005-0000-0000-0000950A0000}"/>
    <cellStyle name="Normal 21 3 3 2 2 2" xfId="7434" xr:uid="{00000000-0005-0000-0000-0000960A0000}"/>
    <cellStyle name="Normal 21 3 3 2 3" xfId="5611" xr:uid="{00000000-0005-0000-0000-0000970A0000}"/>
    <cellStyle name="Normal 21 3 3 3" xfId="2844" xr:uid="{00000000-0005-0000-0000-0000980A0000}"/>
    <cellStyle name="Normal 21 3 3 3 2" xfId="6523" xr:uid="{00000000-0005-0000-0000-0000990A0000}"/>
    <cellStyle name="Normal 21 3 3 4" xfId="4699" xr:uid="{00000000-0005-0000-0000-00009A0A0000}"/>
    <cellStyle name="Normal 21 3 4" xfId="1907" xr:uid="{00000000-0005-0000-0000-00009B0A0000}"/>
    <cellStyle name="Normal 21 3 4 2" xfId="3785" xr:uid="{00000000-0005-0000-0000-00009C0A0000}"/>
    <cellStyle name="Normal 21 3 4 2 2" xfId="7432" xr:uid="{00000000-0005-0000-0000-00009D0A0000}"/>
    <cellStyle name="Normal 21 3 4 3" xfId="5609" xr:uid="{00000000-0005-0000-0000-00009E0A0000}"/>
    <cellStyle name="Normal 21 3 5" xfId="2842" xr:uid="{00000000-0005-0000-0000-00009F0A0000}"/>
    <cellStyle name="Normal 21 3 5 2" xfId="6521" xr:uid="{00000000-0005-0000-0000-0000A00A0000}"/>
    <cellStyle name="Normal 21 3 6" xfId="4697" xr:uid="{00000000-0005-0000-0000-0000A10A0000}"/>
    <cellStyle name="Normal 21 4" xfId="830" xr:uid="{00000000-0005-0000-0000-0000A20A0000}"/>
    <cellStyle name="Normal 21 4 2" xfId="831" xr:uid="{00000000-0005-0000-0000-0000A30A0000}"/>
    <cellStyle name="Normal 21 4 2 2" xfId="1911" xr:uid="{00000000-0005-0000-0000-0000A40A0000}"/>
    <cellStyle name="Normal 21 4 2 2 2" xfId="3789" xr:uid="{00000000-0005-0000-0000-0000A50A0000}"/>
    <cellStyle name="Normal 21 4 2 2 2 2" xfId="7436" xr:uid="{00000000-0005-0000-0000-0000A60A0000}"/>
    <cellStyle name="Normal 21 4 2 2 3" xfId="5613" xr:uid="{00000000-0005-0000-0000-0000A70A0000}"/>
    <cellStyle name="Normal 21 4 2 3" xfId="2846" xr:uid="{00000000-0005-0000-0000-0000A80A0000}"/>
    <cellStyle name="Normal 21 4 2 3 2" xfId="6525" xr:uid="{00000000-0005-0000-0000-0000A90A0000}"/>
    <cellStyle name="Normal 21 4 2 4" xfId="4701" xr:uid="{00000000-0005-0000-0000-0000AA0A0000}"/>
    <cellStyle name="Normal 21 4 3" xfId="832" xr:uid="{00000000-0005-0000-0000-0000AB0A0000}"/>
    <cellStyle name="Normal 21 4 3 2" xfId="1912" xr:uid="{00000000-0005-0000-0000-0000AC0A0000}"/>
    <cellStyle name="Normal 21 4 3 2 2" xfId="3790" xr:uid="{00000000-0005-0000-0000-0000AD0A0000}"/>
    <cellStyle name="Normal 21 4 3 2 2 2" xfId="7437" xr:uid="{00000000-0005-0000-0000-0000AE0A0000}"/>
    <cellStyle name="Normal 21 4 3 2 3" xfId="5614" xr:uid="{00000000-0005-0000-0000-0000AF0A0000}"/>
    <cellStyle name="Normal 21 4 3 3" xfId="2847" xr:uid="{00000000-0005-0000-0000-0000B00A0000}"/>
    <cellStyle name="Normal 21 4 3 3 2" xfId="6526" xr:uid="{00000000-0005-0000-0000-0000B10A0000}"/>
    <cellStyle name="Normal 21 4 3 4" xfId="4702" xr:uid="{00000000-0005-0000-0000-0000B20A0000}"/>
    <cellStyle name="Normal 21 4 4" xfId="1910" xr:uid="{00000000-0005-0000-0000-0000B30A0000}"/>
    <cellStyle name="Normal 21 4 4 2" xfId="3788" xr:uid="{00000000-0005-0000-0000-0000B40A0000}"/>
    <cellStyle name="Normal 21 4 4 2 2" xfId="7435" xr:uid="{00000000-0005-0000-0000-0000B50A0000}"/>
    <cellStyle name="Normal 21 4 4 3" xfId="5612" xr:uid="{00000000-0005-0000-0000-0000B60A0000}"/>
    <cellStyle name="Normal 21 4 5" xfId="2845" xr:uid="{00000000-0005-0000-0000-0000B70A0000}"/>
    <cellStyle name="Normal 21 4 5 2" xfId="6524" xr:uid="{00000000-0005-0000-0000-0000B80A0000}"/>
    <cellStyle name="Normal 21 4 6" xfId="4700" xr:uid="{00000000-0005-0000-0000-0000B90A0000}"/>
    <cellStyle name="Normal 21 5" xfId="833" xr:uid="{00000000-0005-0000-0000-0000BA0A0000}"/>
    <cellStyle name="Normal 21 5 2" xfId="1913" xr:uid="{00000000-0005-0000-0000-0000BB0A0000}"/>
    <cellStyle name="Normal 21 5 2 2" xfId="3791" xr:uid="{00000000-0005-0000-0000-0000BC0A0000}"/>
    <cellStyle name="Normal 21 5 2 2 2" xfId="7438" xr:uid="{00000000-0005-0000-0000-0000BD0A0000}"/>
    <cellStyle name="Normal 21 5 2 3" xfId="5615" xr:uid="{00000000-0005-0000-0000-0000BE0A0000}"/>
    <cellStyle name="Normal 21 5 3" xfId="2848" xr:uid="{00000000-0005-0000-0000-0000BF0A0000}"/>
    <cellStyle name="Normal 21 5 3 2" xfId="6527" xr:uid="{00000000-0005-0000-0000-0000C00A0000}"/>
    <cellStyle name="Normal 21 5 4" xfId="4703" xr:uid="{00000000-0005-0000-0000-0000C10A0000}"/>
    <cellStyle name="Normal 21 6" xfId="834" xr:uid="{00000000-0005-0000-0000-0000C20A0000}"/>
    <cellStyle name="Normal 21 6 2" xfId="1914" xr:uid="{00000000-0005-0000-0000-0000C30A0000}"/>
    <cellStyle name="Normal 21 6 2 2" xfId="3792" xr:uid="{00000000-0005-0000-0000-0000C40A0000}"/>
    <cellStyle name="Normal 21 6 2 2 2" xfId="7439" xr:uid="{00000000-0005-0000-0000-0000C50A0000}"/>
    <cellStyle name="Normal 21 6 2 3" xfId="5616" xr:uid="{00000000-0005-0000-0000-0000C60A0000}"/>
    <cellStyle name="Normal 21 6 3" xfId="2849" xr:uid="{00000000-0005-0000-0000-0000C70A0000}"/>
    <cellStyle name="Normal 21 6 3 2" xfId="6528" xr:uid="{00000000-0005-0000-0000-0000C80A0000}"/>
    <cellStyle name="Normal 21 6 4" xfId="4704" xr:uid="{00000000-0005-0000-0000-0000C90A0000}"/>
    <cellStyle name="Normal 21 7" xfId="1897" xr:uid="{00000000-0005-0000-0000-0000CA0A0000}"/>
    <cellStyle name="Normal 21 7 2" xfId="3775" xr:uid="{00000000-0005-0000-0000-0000CB0A0000}"/>
    <cellStyle name="Normal 21 7 2 2" xfId="7422" xr:uid="{00000000-0005-0000-0000-0000CC0A0000}"/>
    <cellStyle name="Normal 21 7 3" xfId="5599" xr:uid="{00000000-0005-0000-0000-0000CD0A0000}"/>
    <cellStyle name="Normal 21 8" xfId="2832" xr:uid="{00000000-0005-0000-0000-0000CE0A0000}"/>
    <cellStyle name="Normal 21 8 2" xfId="6511" xr:uid="{00000000-0005-0000-0000-0000CF0A0000}"/>
    <cellStyle name="Normal 21 9" xfId="4687" xr:uid="{00000000-0005-0000-0000-0000D00A0000}"/>
    <cellStyle name="Normal 21_US Consolidation Q2 2011" xfId="835" xr:uid="{00000000-0005-0000-0000-0000D10A0000}"/>
    <cellStyle name="Normal 22" xfId="836" xr:uid="{00000000-0005-0000-0000-0000D20A0000}"/>
    <cellStyle name="Normal 22 2" xfId="837" xr:uid="{00000000-0005-0000-0000-0000D30A0000}"/>
    <cellStyle name="Normal 22 2 2" xfId="838" xr:uid="{00000000-0005-0000-0000-0000D40A0000}"/>
    <cellStyle name="Normal 22 2 2 2" xfId="839" xr:uid="{00000000-0005-0000-0000-0000D50A0000}"/>
    <cellStyle name="Normal 22 2 2 2 2" xfId="1918" xr:uid="{00000000-0005-0000-0000-0000D60A0000}"/>
    <cellStyle name="Normal 22 2 2 2 2 2" xfId="3796" xr:uid="{00000000-0005-0000-0000-0000D70A0000}"/>
    <cellStyle name="Normal 22 2 2 2 2 2 2" xfId="7443" xr:uid="{00000000-0005-0000-0000-0000D80A0000}"/>
    <cellStyle name="Normal 22 2 2 2 2 3" xfId="5620" xr:uid="{00000000-0005-0000-0000-0000D90A0000}"/>
    <cellStyle name="Normal 22 2 2 2 3" xfId="2853" xr:uid="{00000000-0005-0000-0000-0000DA0A0000}"/>
    <cellStyle name="Normal 22 2 2 2 3 2" xfId="6532" xr:uid="{00000000-0005-0000-0000-0000DB0A0000}"/>
    <cellStyle name="Normal 22 2 2 2 4" xfId="4708" xr:uid="{00000000-0005-0000-0000-0000DC0A0000}"/>
    <cellStyle name="Normal 22 2 2 3" xfId="840" xr:uid="{00000000-0005-0000-0000-0000DD0A0000}"/>
    <cellStyle name="Normal 22 2 2 3 2" xfId="1919" xr:uid="{00000000-0005-0000-0000-0000DE0A0000}"/>
    <cellStyle name="Normal 22 2 2 3 2 2" xfId="3797" xr:uid="{00000000-0005-0000-0000-0000DF0A0000}"/>
    <cellStyle name="Normal 22 2 2 3 2 2 2" xfId="7444" xr:uid="{00000000-0005-0000-0000-0000E00A0000}"/>
    <cellStyle name="Normal 22 2 2 3 2 3" xfId="5621" xr:uid="{00000000-0005-0000-0000-0000E10A0000}"/>
    <cellStyle name="Normal 22 2 2 3 3" xfId="2854" xr:uid="{00000000-0005-0000-0000-0000E20A0000}"/>
    <cellStyle name="Normal 22 2 2 3 3 2" xfId="6533" xr:uid="{00000000-0005-0000-0000-0000E30A0000}"/>
    <cellStyle name="Normal 22 2 2 3 4" xfId="4709" xr:uid="{00000000-0005-0000-0000-0000E40A0000}"/>
    <cellStyle name="Normal 22 2 2 4" xfId="1917" xr:uid="{00000000-0005-0000-0000-0000E50A0000}"/>
    <cellStyle name="Normal 22 2 2 4 2" xfId="3795" xr:uid="{00000000-0005-0000-0000-0000E60A0000}"/>
    <cellStyle name="Normal 22 2 2 4 2 2" xfId="7442" xr:uid="{00000000-0005-0000-0000-0000E70A0000}"/>
    <cellStyle name="Normal 22 2 2 4 3" xfId="5619" xr:uid="{00000000-0005-0000-0000-0000E80A0000}"/>
    <cellStyle name="Normal 22 2 2 5" xfId="2852" xr:uid="{00000000-0005-0000-0000-0000E90A0000}"/>
    <cellStyle name="Normal 22 2 2 5 2" xfId="6531" xr:uid="{00000000-0005-0000-0000-0000EA0A0000}"/>
    <cellStyle name="Normal 22 2 2 6" xfId="4707" xr:uid="{00000000-0005-0000-0000-0000EB0A0000}"/>
    <cellStyle name="Normal 22 2 3" xfId="841" xr:uid="{00000000-0005-0000-0000-0000EC0A0000}"/>
    <cellStyle name="Normal 22 2 3 2" xfId="842" xr:uid="{00000000-0005-0000-0000-0000ED0A0000}"/>
    <cellStyle name="Normal 22 2 3 2 2" xfId="1921" xr:uid="{00000000-0005-0000-0000-0000EE0A0000}"/>
    <cellStyle name="Normal 22 2 3 2 2 2" xfId="3799" xr:uid="{00000000-0005-0000-0000-0000EF0A0000}"/>
    <cellStyle name="Normal 22 2 3 2 2 2 2" xfId="7446" xr:uid="{00000000-0005-0000-0000-0000F00A0000}"/>
    <cellStyle name="Normal 22 2 3 2 2 3" xfId="5623" xr:uid="{00000000-0005-0000-0000-0000F10A0000}"/>
    <cellStyle name="Normal 22 2 3 2 3" xfId="2856" xr:uid="{00000000-0005-0000-0000-0000F20A0000}"/>
    <cellStyle name="Normal 22 2 3 2 3 2" xfId="6535" xr:uid="{00000000-0005-0000-0000-0000F30A0000}"/>
    <cellStyle name="Normal 22 2 3 2 4" xfId="4711" xr:uid="{00000000-0005-0000-0000-0000F40A0000}"/>
    <cellStyle name="Normal 22 2 3 3" xfId="843" xr:uid="{00000000-0005-0000-0000-0000F50A0000}"/>
    <cellStyle name="Normal 22 2 3 3 2" xfId="1922" xr:uid="{00000000-0005-0000-0000-0000F60A0000}"/>
    <cellStyle name="Normal 22 2 3 3 2 2" xfId="3800" xr:uid="{00000000-0005-0000-0000-0000F70A0000}"/>
    <cellStyle name="Normal 22 2 3 3 2 2 2" xfId="7447" xr:uid="{00000000-0005-0000-0000-0000F80A0000}"/>
    <cellStyle name="Normal 22 2 3 3 2 3" xfId="5624" xr:uid="{00000000-0005-0000-0000-0000F90A0000}"/>
    <cellStyle name="Normal 22 2 3 3 3" xfId="2857" xr:uid="{00000000-0005-0000-0000-0000FA0A0000}"/>
    <cellStyle name="Normal 22 2 3 3 3 2" xfId="6536" xr:uid="{00000000-0005-0000-0000-0000FB0A0000}"/>
    <cellStyle name="Normal 22 2 3 3 4" xfId="4712" xr:uid="{00000000-0005-0000-0000-0000FC0A0000}"/>
    <cellStyle name="Normal 22 2 3 4" xfId="1920" xr:uid="{00000000-0005-0000-0000-0000FD0A0000}"/>
    <cellStyle name="Normal 22 2 3 4 2" xfId="3798" xr:uid="{00000000-0005-0000-0000-0000FE0A0000}"/>
    <cellStyle name="Normal 22 2 3 4 2 2" xfId="7445" xr:uid="{00000000-0005-0000-0000-0000FF0A0000}"/>
    <cellStyle name="Normal 22 2 3 4 3" xfId="5622" xr:uid="{00000000-0005-0000-0000-0000000B0000}"/>
    <cellStyle name="Normal 22 2 3 5" xfId="2855" xr:uid="{00000000-0005-0000-0000-0000010B0000}"/>
    <cellStyle name="Normal 22 2 3 5 2" xfId="6534" xr:uid="{00000000-0005-0000-0000-0000020B0000}"/>
    <cellStyle name="Normal 22 2 3 6" xfId="4710" xr:uid="{00000000-0005-0000-0000-0000030B0000}"/>
    <cellStyle name="Normal 22 2 4" xfId="844" xr:uid="{00000000-0005-0000-0000-0000040B0000}"/>
    <cellStyle name="Normal 22 2 4 2" xfId="1923" xr:uid="{00000000-0005-0000-0000-0000050B0000}"/>
    <cellStyle name="Normal 22 2 4 2 2" xfId="3801" xr:uid="{00000000-0005-0000-0000-0000060B0000}"/>
    <cellStyle name="Normal 22 2 4 2 2 2" xfId="7448" xr:uid="{00000000-0005-0000-0000-0000070B0000}"/>
    <cellStyle name="Normal 22 2 4 2 3" xfId="5625" xr:uid="{00000000-0005-0000-0000-0000080B0000}"/>
    <cellStyle name="Normal 22 2 4 3" xfId="2858" xr:uid="{00000000-0005-0000-0000-0000090B0000}"/>
    <cellStyle name="Normal 22 2 4 3 2" xfId="6537" xr:uid="{00000000-0005-0000-0000-00000A0B0000}"/>
    <cellStyle name="Normal 22 2 4 4" xfId="4713" xr:uid="{00000000-0005-0000-0000-00000B0B0000}"/>
    <cellStyle name="Normal 22 2 5" xfId="845" xr:uid="{00000000-0005-0000-0000-00000C0B0000}"/>
    <cellStyle name="Normal 22 2 5 2" xfId="1924" xr:uid="{00000000-0005-0000-0000-00000D0B0000}"/>
    <cellStyle name="Normal 22 2 5 2 2" xfId="3802" xr:uid="{00000000-0005-0000-0000-00000E0B0000}"/>
    <cellStyle name="Normal 22 2 5 2 2 2" xfId="7449" xr:uid="{00000000-0005-0000-0000-00000F0B0000}"/>
    <cellStyle name="Normal 22 2 5 2 3" xfId="5626" xr:uid="{00000000-0005-0000-0000-0000100B0000}"/>
    <cellStyle name="Normal 22 2 5 3" xfId="2859" xr:uid="{00000000-0005-0000-0000-0000110B0000}"/>
    <cellStyle name="Normal 22 2 5 3 2" xfId="6538" xr:uid="{00000000-0005-0000-0000-0000120B0000}"/>
    <cellStyle name="Normal 22 2 5 4" xfId="4714" xr:uid="{00000000-0005-0000-0000-0000130B0000}"/>
    <cellStyle name="Normal 22 2 6" xfId="1916" xr:uid="{00000000-0005-0000-0000-0000140B0000}"/>
    <cellStyle name="Normal 22 2 6 2" xfId="3794" xr:uid="{00000000-0005-0000-0000-0000150B0000}"/>
    <cellStyle name="Normal 22 2 6 2 2" xfId="7441" xr:uid="{00000000-0005-0000-0000-0000160B0000}"/>
    <cellStyle name="Normal 22 2 6 3" xfId="5618" xr:uid="{00000000-0005-0000-0000-0000170B0000}"/>
    <cellStyle name="Normal 22 2 7" xfId="2851" xr:uid="{00000000-0005-0000-0000-0000180B0000}"/>
    <cellStyle name="Normal 22 2 7 2" xfId="6530" xr:uid="{00000000-0005-0000-0000-0000190B0000}"/>
    <cellStyle name="Normal 22 2 8" xfId="4706" xr:uid="{00000000-0005-0000-0000-00001A0B0000}"/>
    <cellStyle name="Normal 22 3" xfId="846" xr:uid="{00000000-0005-0000-0000-00001B0B0000}"/>
    <cellStyle name="Normal 22 3 2" xfId="847" xr:uid="{00000000-0005-0000-0000-00001C0B0000}"/>
    <cellStyle name="Normal 22 3 2 2" xfId="1926" xr:uid="{00000000-0005-0000-0000-00001D0B0000}"/>
    <cellStyle name="Normal 22 3 2 2 2" xfId="3804" xr:uid="{00000000-0005-0000-0000-00001E0B0000}"/>
    <cellStyle name="Normal 22 3 2 2 2 2" xfId="7451" xr:uid="{00000000-0005-0000-0000-00001F0B0000}"/>
    <cellStyle name="Normal 22 3 2 2 3" xfId="5628" xr:uid="{00000000-0005-0000-0000-0000200B0000}"/>
    <cellStyle name="Normal 22 3 2 3" xfId="2861" xr:uid="{00000000-0005-0000-0000-0000210B0000}"/>
    <cellStyle name="Normal 22 3 2 3 2" xfId="6540" xr:uid="{00000000-0005-0000-0000-0000220B0000}"/>
    <cellStyle name="Normal 22 3 2 4" xfId="4716" xr:uid="{00000000-0005-0000-0000-0000230B0000}"/>
    <cellStyle name="Normal 22 3 3" xfId="848" xr:uid="{00000000-0005-0000-0000-0000240B0000}"/>
    <cellStyle name="Normal 22 3 3 2" xfId="1927" xr:uid="{00000000-0005-0000-0000-0000250B0000}"/>
    <cellStyle name="Normal 22 3 3 2 2" xfId="3805" xr:uid="{00000000-0005-0000-0000-0000260B0000}"/>
    <cellStyle name="Normal 22 3 3 2 2 2" xfId="7452" xr:uid="{00000000-0005-0000-0000-0000270B0000}"/>
    <cellStyle name="Normal 22 3 3 2 3" xfId="5629" xr:uid="{00000000-0005-0000-0000-0000280B0000}"/>
    <cellStyle name="Normal 22 3 3 3" xfId="2862" xr:uid="{00000000-0005-0000-0000-0000290B0000}"/>
    <cellStyle name="Normal 22 3 3 3 2" xfId="6541" xr:uid="{00000000-0005-0000-0000-00002A0B0000}"/>
    <cellStyle name="Normal 22 3 3 4" xfId="4717" xr:uid="{00000000-0005-0000-0000-00002B0B0000}"/>
    <cellStyle name="Normal 22 3 4" xfId="1925" xr:uid="{00000000-0005-0000-0000-00002C0B0000}"/>
    <cellStyle name="Normal 22 3 4 2" xfId="3803" xr:uid="{00000000-0005-0000-0000-00002D0B0000}"/>
    <cellStyle name="Normal 22 3 4 2 2" xfId="7450" xr:uid="{00000000-0005-0000-0000-00002E0B0000}"/>
    <cellStyle name="Normal 22 3 4 3" xfId="5627" xr:uid="{00000000-0005-0000-0000-00002F0B0000}"/>
    <cellStyle name="Normal 22 3 5" xfId="2860" xr:uid="{00000000-0005-0000-0000-0000300B0000}"/>
    <cellStyle name="Normal 22 3 5 2" xfId="6539" xr:uid="{00000000-0005-0000-0000-0000310B0000}"/>
    <cellStyle name="Normal 22 3 6" xfId="4715" xr:uid="{00000000-0005-0000-0000-0000320B0000}"/>
    <cellStyle name="Normal 22 4" xfId="849" xr:uid="{00000000-0005-0000-0000-0000330B0000}"/>
    <cellStyle name="Normal 22 4 2" xfId="850" xr:uid="{00000000-0005-0000-0000-0000340B0000}"/>
    <cellStyle name="Normal 22 4 2 2" xfId="1929" xr:uid="{00000000-0005-0000-0000-0000350B0000}"/>
    <cellStyle name="Normal 22 4 2 2 2" xfId="3807" xr:uid="{00000000-0005-0000-0000-0000360B0000}"/>
    <cellStyle name="Normal 22 4 2 2 2 2" xfId="7454" xr:uid="{00000000-0005-0000-0000-0000370B0000}"/>
    <cellStyle name="Normal 22 4 2 2 3" xfId="5631" xr:uid="{00000000-0005-0000-0000-0000380B0000}"/>
    <cellStyle name="Normal 22 4 2 3" xfId="2864" xr:uid="{00000000-0005-0000-0000-0000390B0000}"/>
    <cellStyle name="Normal 22 4 2 3 2" xfId="6543" xr:uid="{00000000-0005-0000-0000-00003A0B0000}"/>
    <cellStyle name="Normal 22 4 2 4" xfId="4719" xr:uid="{00000000-0005-0000-0000-00003B0B0000}"/>
    <cellStyle name="Normal 22 4 3" xfId="851" xr:uid="{00000000-0005-0000-0000-00003C0B0000}"/>
    <cellStyle name="Normal 22 4 3 2" xfId="1930" xr:uid="{00000000-0005-0000-0000-00003D0B0000}"/>
    <cellStyle name="Normal 22 4 3 2 2" xfId="3808" xr:uid="{00000000-0005-0000-0000-00003E0B0000}"/>
    <cellStyle name="Normal 22 4 3 2 2 2" xfId="7455" xr:uid="{00000000-0005-0000-0000-00003F0B0000}"/>
    <cellStyle name="Normal 22 4 3 2 3" xfId="5632" xr:uid="{00000000-0005-0000-0000-0000400B0000}"/>
    <cellStyle name="Normal 22 4 3 3" xfId="2865" xr:uid="{00000000-0005-0000-0000-0000410B0000}"/>
    <cellStyle name="Normal 22 4 3 3 2" xfId="6544" xr:uid="{00000000-0005-0000-0000-0000420B0000}"/>
    <cellStyle name="Normal 22 4 3 4" xfId="4720" xr:uid="{00000000-0005-0000-0000-0000430B0000}"/>
    <cellStyle name="Normal 22 4 4" xfId="1928" xr:uid="{00000000-0005-0000-0000-0000440B0000}"/>
    <cellStyle name="Normal 22 4 4 2" xfId="3806" xr:uid="{00000000-0005-0000-0000-0000450B0000}"/>
    <cellStyle name="Normal 22 4 4 2 2" xfId="7453" xr:uid="{00000000-0005-0000-0000-0000460B0000}"/>
    <cellStyle name="Normal 22 4 4 3" xfId="5630" xr:uid="{00000000-0005-0000-0000-0000470B0000}"/>
    <cellStyle name="Normal 22 4 5" xfId="2863" xr:uid="{00000000-0005-0000-0000-0000480B0000}"/>
    <cellStyle name="Normal 22 4 5 2" xfId="6542" xr:uid="{00000000-0005-0000-0000-0000490B0000}"/>
    <cellStyle name="Normal 22 4 6" xfId="4718" xr:uid="{00000000-0005-0000-0000-00004A0B0000}"/>
    <cellStyle name="Normal 22 5" xfId="852" xr:uid="{00000000-0005-0000-0000-00004B0B0000}"/>
    <cellStyle name="Normal 22 5 2" xfId="1931" xr:uid="{00000000-0005-0000-0000-00004C0B0000}"/>
    <cellStyle name="Normal 22 5 2 2" xfId="3809" xr:uid="{00000000-0005-0000-0000-00004D0B0000}"/>
    <cellStyle name="Normal 22 5 2 2 2" xfId="7456" xr:uid="{00000000-0005-0000-0000-00004E0B0000}"/>
    <cellStyle name="Normal 22 5 2 3" xfId="5633" xr:uid="{00000000-0005-0000-0000-00004F0B0000}"/>
    <cellStyle name="Normal 22 5 3" xfId="2866" xr:uid="{00000000-0005-0000-0000-0000500B0000}"/>
    <cellStyle name="Normal 22 5 3 2" xfId="6545" xr:uid="{00000000-0005-0000-0000-0000510B0000}"/>
    <cellStyle name="Normal 22 5 4" xfId="4721" xr:uid="{00000000-0005-0000-0000-0000520B0000}"/>
    <cellStyle name="Normal 22 6" xfId="853" xr:uid="{00000000-0005-0000-0000-0000530B0000}"/>
    <cellStyle name="Normal 22 6 2" xfId="1932" xr:uid="{00000000-0005-0000-0000-0000540B0000}"/>
    <cellStyle name="Normal 22 6 2 2" xfId="3810" xr:uid="{00000000-0005-0000-0000-0000550B0000}"/>
    <cellStyle name="Normal 22 6 2 2 2" xfId="7457" xr:uid="{00000000-0005-0000-0000-0000560B0000}"/>
    <cellStyle name="Normal 22 6 2 3" xfId="5634" xr:uid="{00000000-0005-0000-0000-0000570B0000}"/>
    <cellStyle name="Normal 22 6 3" xfId="2867" xr:uid="{00000000-0005-0000-0000-0000580B0000}"/>
    <cellStyle name="Normal 22 6 3 2" xfId="6546" xr:uid="{00000000-0005-0000-0000-0000590B0000}"/>
    <cellStyle name="Normal 22 6 4" xfId="4722" xr:uid="{00000000-0005-0000-0000-00005A0B0000}"/>
    <cellStyle name="Normal 22 7" xfId="1915" xr:uid="{00000000-0005-0000-0000-00005B0B0000}"/>
    <cellStyle name="Normal 22 7 2" xfId="3793" xr:uid="{00000000-0005-0000-0000-00005C0B0000}"/>
    <cellStyle name="Normal 22 7 2 2" xfId="7440" xr:uid="{00000000-0005-0000-0000-00005D0B0000}"/>
    <cellStyle name="Normal 22 7 3" xfId="5617" xr:uid="{00000000-0005-0000-0000-00005E0B0000}"/>
    <cellStyle name="Normal 22 8" xfId="2850" xr:uid="{00000000-0005-0000-0000-00005F0B0000}"/>
    <cellStyle name="Normal 22 8 2" xfId="6529" xr:uid="{00000000-0005-0000-0000-0000600B0000}"/>
    <cellStyle name="Normal 22 9" xfId="4705" xr:uid="{00000000-0005-0000-0000-0000610B0000}"/>
    <cellStyle name="Normal 22_US Consolidation Q2 2011" xfId="854" xr:uid="{00000000-0005-0000-0000-0000620B0000}"/>
    <cellStyle name="Normal 23" xfId="855" xr:uid="{00000000-0005-0000-0000-0000630B0000}"/>
    <cellStyle name="Normal 23 2" xfId="856" xr:uid="{00000000-0005-0000-0000-0000640B0000}"/>
    <cellStyle name="Normal 23 2 2" xfId="857" xr:uid="{00000000-0005-0000-0000-0000650B0000}"/>
    <cellStyle name="Normal 23 2 2 2" xfId="858" xr:uid="{00000000-0005-0000-0000-0000660B0000}"/>
    <cellStyle name="Normal 23 2 2 2 2" xfId="1936" xr:uid="{00000000-0005-0000-0000-0000670B0000}"/>
    <cellStyle name="Normal 23 2 2 2 2 2" xfId="3814" xr:uid="{00000000-0005-0000-0000-0000680B0000}"/>
    <cellStyle name="Normal 23 2 2 2 2 2 2" xfId="7461" xr:uid="{00000000-0005-0000-0000-0000690B0000}"/>
    <cellStyle name="Normal 23 2 2 2 2 3" xfId="5638" xr:uid="{00000000-0005-0000-0000-00006A0B0000}"/>
    <cellStyle name="Normal 23 2 2 2 3" xfId="2871" xr:uid="{00000000-0005-0000-0000-00006B0B0000}"/>
    <cellStyle name="Normal 23 2 2 2 3 2" xfId="6550" xr:uid="{00000000-0005-0000-0000-00006C0B0000}"/>
    <cellStyle name="Normal 23 2 2 2 4" xfId="4726" xr:uid="{00000000-0005-0000-0000-00006D0B0000}"/>
    <cellStyle name="Normal 23 2 2 3" xfId="859" xr:uid="{00000000-0005-0000-0000-00006E0B0000}"/>
    <cellStyle name="Normal 23 2 2 3 2" xfId="1937" xr:uid="{00000000-0005-0000-0000-00006F0B0000}"/>
    <cellStyle name="Normal 23 2 2 3 2 2" xfId="3815" xr:uid="{00000000-0005-0000-0000-0000700B0000}"/>
    <cellStyle name="Normal 23 2 2 3 2 2 2" xfId="7462" xr:uid="{00000000-0005-0000-0000-0000710B0000}"/>
    <cellStyle name="Normal 23 2 2 3 2 3" xfId="5639" xr:uid="{00000000-0005-0000-0000-0000720B0000}"/>
    <cellStyle name="Normal 23 2 2 3 3" xfId="2872" xr:uid="{00000000-0005-0000-0000-0000730B0000}"/>
    <cellStyle name="Normal 23 2 2 3 3 2" xfId="6551" xr:uid="{00000000-0005-0000-0000-0000740B0000}"/>
    <cellStyle name="Normal 23 2 2 3 4" xfId="4727" xr:uid="{00000000-0005-0000-0000-0000750B0000}"/>
    <cellStyle name="Normal 23 2 2 4" xfId="1935" xr:uid="{00000000-0005-0000-0000-0000760B0000}"/>
    <cellStyle name="Normal 23 2 2 4 2" xfId="3813" xr:uid="{00000000-0005-0000-0000-0000770B0000}"/>
    <cellStyle name="Normal 23 2 2 4 2 2" xfId="7460" xr:uid="{00000000-0005-0000-0000-0000780B0000}"/>
    <cellStyle name="Normal 23 2 2 4 3" xfId="5637" xr:uid="{00000000-0005-0000-0000-0000790B0000}"/>
    <cellStyle name="Normal 23 2 2 5" xfId="2870" xr:uid="{00000000-0005-0000-0000-00007A0B0000}"/>
    <cellStyle name="Normal 23 2 2 5 2" xfId="6549" xr:uid="{00000000-0005-0000-0000-00007B0B0000}"/>
    <cellStyle name="Normal 23 2 2 6" xfId="4725" xr:uid="{00000000-0005-0000-0000-00007C0B0000}"/>
    <cellStyle name="Normal 23 2 3" xfId="860" xr:uid="{00000000-0005-0000-0000-00007D0B0000}"/>
    <cellStyle name="Normal 23 2 3 2" xfId="861" xr:uid="{00000000-0005-0000-0000-00007E0B0000}"/>
    <cellStyle name="Normal 23 2 3 2 2" xfId="1939" xr:uid="{00000000-0005-0000-0000-00007F0B0000}"/>
    <cellStyle name="Normal 23 2 3 2 2 2" xfId="3817" xr:uid="{00000000-0005-0000-0000-0000800B0000}"/>
    <cellStyle name="Normal 23 2 3 2 2 2 2" xfId="7464" xr:uid="{00000000-0005-0000-0000-0000810B0000}"/>
    <cellStyle name="Normal 23 2 3 2 2 3" xfId="5641" xr:uid="{00000000-0005-0000-0000-0000820B0000}"/>
    <cellStyle name="Normal 23 2 3 2 3" xfId="2874" xr:uid="{00000000-0005-0000-0000-0000830B0000}"/>
    <cellStyle name="Normal 23 2 3 2 3 2" xfId="6553" xr:uid="{00000000-0005-0000-0000-0000840B0000}"/>
    <cellStyle name="Normal 23 2 3 2 4" xfId="4729" xr:uid="{00000000-0005-0000-0000-0000850B0000}"/>
    <cellStyle name="Normal 23 2 3 3" xfId="862" xr:uid="{00000000-0005-0000-0000-0000860B0000}"/>
    <cellStyle name="Normal 23 2 3 3 2" xfId="1940" xr:uid="{00000000-0005-0000-0000-0000870B0000}"/>
    <cellStyle name="Normal 23 2 3 3 2 2" xfId="3818" xr:uid="{00000000-0005-0000-0000-0000880B0000}"/>
    <cellStyle name="Normal 23 2 3 3 2 2 2" xfId="7465" xr:uid="{00000000-0005-0000-0000-0000890B0000}"/>
    <cellStyle name="Normal 23 2 3 3 2 3" xfId="5642" xr:uid="{00000000-0005-0000-0000-00008A0B0000}"/>
    <cellStyle name="Normal 23 2 3 3 3" xfId="2875" xr:uid="{00000000-0005-0000-0000-00008B0B0000}"/>
    <cellStyle name="Normal 23 2 3 3 3 2" xfId="6554" xr:uid="{00000000-0005-0000-0000-00008C0B0000}"/>
    <cellStyle name="Normal 23 2 3 3 4" xfId="4730" xr:uid="{00000000-0005-0000-0000-00008D0B0000}"/>
    <cellStyle name="Normal 23 2 3 4" xfId="1938" xr:uid="{00000000-0005-0000-0000-00008E0B0000}"/>
    <cellStyle name="Normal 23 2 3 4 2" xfId="3816" xr:uid="{00000000-0005-0000-0000-00008F0B0000}"/>
    <cellStyle name="Normal 23 2 3 4 2 2" xfId="7463" xr:uid="{00000000-0005-0000-0000-0000900B0000}"/>
    <cellStyle name="Normal 23 2 3 4 3" xfId="5640" xr:uid="{00000000-0005-0000-0000-0000910B0000}"/>
    <cellStyle name="Normal 23 2 3 5" xfId="2873" xr:uid="{00000000-0005-0000-0000-0000920B0000}"/>
    <cellStyle name="Normal 23 2 3 5 2" xfId="6552" xr:uid="{00000000-0005-0000-0000-0000930B0000}"/>
    <cellStyle name="Normal 23 2 3 6" xfId="4728" xr:uid="{00000000-0005-0000-0000-0000940B0000}"/>
    <cellStyle name="Normal 23 2 4" xfId="863" xr:uid="{00000000-0005-0000-0000-0000950B0000}"/>
    <cellStyle name="Normal 23 2 4 2" xfId="1941" xr:uid="{00000000-0005-0000-0000-0000960B0000}"/>
    <cellStyle name="Normal 23 2 4 2 2" xfId="3819" xr:uid="{00000000-0005-0000-0000-0000970B0000}"/>
    <cellStyle name="Normal 23 2 4 2 2 2" xfId="7466" xr:uid="{00000000-0005-0000-0000-0000980B0000}"/>
    <cellStyle name="Normal 23 2 4 2 3" xfId="5643" xr:uid="{00000000-0005-0000-0000-0000990B0000}"/>
    <cellStyle name="Normal 23 2 4 3" xfId="2876" xr:uid="{00000000-0005-0000-0000-00009A0B0000}"/>
    <cellStyle name="Normal 23 2 4 3 2" xfId="6555" xr:uid="{00000000-0005-0000-0000-00009B0B0000}"/>
    <cellStyle name="Normal 23 2 4 4" xfId="4731" xr:uid="{00000000-0005-0000-0000-00009C0B0000}"/>
    <cellStyle name="Normal 23 2 5" xfId="864" xr:uid="{00000000-0005-0000-0000-00009D0B0000}"/>
    <cellStyle name="Normal 23 2 5 2" xfId="1942" xr:uid="{00000000-0005-0000-0000-00009E0B0000}"/>
    <cellStyle name="Normal 23 2 5 2 2" xfId="3820" xr:uid="{00000000-0005-0000-0000-00009F0B0000}"/>
    <cellStyle name="Normal 23 2 5 2 2 2" xfId="7467" xr:uid="{00000000-0005-0000-0000-0000A00B0000}"/>
    <cellStyle name="Normal 23 2 5 2 3" xfId="5644" xr:uid="{00000000-0005-0000-0000-0000A10B0000}"/>
    <cellStyle name="Normal 23 2 5 3" xfId="2877" xr:uid="{00000000-0005-0000-0000-0000A20B0000}"/>
    <cellStyle name="Normal 23 2 5 3 2" xfId="6556" xr:uid="{00000000-0005-0000-0000-0000A30B0000}"/>
    <cellStyle name="Normal 23 2 5 4" xfId="4732" xr:uid="{00000000-0005-0000-0000-0000A40B0000}"/>
    <cellStyle name="Normal 23 2 6" xfId="1934" xr:uid="{00000000-0005-0000-0000-0000A50B0000}"/>
    <cellStyle name="Normal 23 2 6 2" xfId="3812" xr:uid="{00000000-0005-0000-0000-0000A60B0000}"/>
    <cellStyle name="Normal 23 2 6 2 2" xfId="7459" xr:uid="{00000000-0005-0000-0000-0000A70B0000}"/>
    <cellStyle name="Normal 23 2 6 3" xfId="5636" xr:uid="{00000000-0005-0000-0000-0000A80B0000}"/>
    <cellStyle name="Normal 23 2 7" xfId="2869" xr:uid="{00000000-0005-0000-0000-0000A90B0000}"/>
    <cellStyle name="Normal 23 2 7 2" xfId="6548" xr:uid="{00000000-0005-0000-0000-0000AA0B0000}"/>
    <cellStyle name="Normal 23 2 8" xfId="4724" xr:uid="{00000000-0005-0000-0000-0000AB0B0000}"/>
    <cellStyle name="Normal 23 3" xfId="865" xr:uid="{00000000-0005-0000-0000-0000AC0B0000}"/>
    <cellStyle name="Normal 23 3 2" xfId="866" xr:uid="{00000000-0005-0000-0000-0000AD0B0000}"/>
    <cellStyle name="Normal 23 3 2 2" xfId="1944" xr:uid="{00000000-0005-0000-0000-0000AE0B0000}"/>
    <cellStyle name="Normal 23 3 2 2 2" xfId="3822" xr:uid="{00000000-0005-0000-0000-0000AF0B0000}"/>
    <cellStyle name="Normal 23 3 2 2 2 2" xfId="7469" xr:uid="{00000000-0005-0000-0000-0000B00B0000}"/>
    <cellStyle name="Normal 23 3 2 2 3" xfId="5646" xr:uid="{00000000-0005-0000-0000-0000B10B0000}"/>
    <cellStyle name="Normal 23 3 2 3" xfId="2879" xr:uid="{00000000-0005-0000-0000-0000B20B0000}"/>
    <cellStyle name="Normal 23 3 2 3 2" xfId="6558" xr:uid="{00000000-0005-0000-0000-0000B30B0000}"/>
    <cellStyle name="Normal 23 3 2 4" xfId="4734" xr:uid="{00000000-0005-0000-0000-0000B40B0000}"/>
    <cellStyle name="Normal 23 3 3" xfId="867" xr:uid="{00000000-0005-0000-0000-0000B50B0000}"/>
    <cellStyle name="Normal 23 3 3 2" xfId="1945" xr:uid="{00000000-0005-0000-0000-0000B60B0000}"/>
    <cellStyle name="Normal 23 3 3 2 2" xfId="3823" xr:uid="{00000000-0005-0000-0000-0000B70B0000}"/>
    <cellStyle name="Normal 23 3 3 2 2 2" xfId="7470" xr:uid="{00000000-0005-0000-0000-0000B80B0000}"/>
    <cellStyle name="Normal 23 3 3 2 3" xfId="5647" xr:uid="{00000000-0005-0000-0000-0000B90B0000}"/>
    <cellStyle name="Normal 23 3 3 3" xfId="2880" xr:uid="{00000000-0005-0000-0000-0000BA0B0000}"/>
    <cellStyle name="Normal 23 3 3 3 2" xfId="6559" xr:uid="{00000000-0005-0000-0000-0000BB0B0000}"/>
    <cellStyle name="Normal 23 3 3 4" xfId="4735" xr:uid="{00000000-0005-0000-0000-0000BC0B0000}"/>
    <cellStyle name="Normal 23 3 4" xfId="1943" xr:uid="{00000000-0005-0000-0000-0000BD0B0000}"/>
    <cellStyle name="Normal 23 3 4 2" xfId="3821" xr:uid="{00000000-0005-0000-0000-0000BE0B0000}"/>
    <cellStyle name="Normal 23 3 4 2 2" xfId="7468" xr:uid="{00000000-0005-0000-0000-0000BF0B0000}"/>
    <cellStyle name="Normal 23 3 4 3" xfId="5645" xr:uid="{00000000-0005-0000-0000-0000C00B0000}"/>
    <cellStyle name="Normal 23 3 5" xfId="2878" xr:uid="{00000000-0005-0000-0000-0000C10B0000}"/>
    <cellStyle name="Normal 23 3 5 2" xfId="6557" xr:uid="{00000000-0005-0000-0000-0000C20B0000}"/>
    <cellStyle name="Normal 23 3 6" xfId="4733" xr:uid="{00000000-0005-0000-0000-0000C30B0000}"/>
    <cellStyle name="Normal 23 4" xfId="868" xr:uid="{00000000-0005-0000-0000-0000C40B0000}"/>
    <cellStyle name="Normal 23 4 2" xfId="869" xr:uid="{00000000-0005-0000-0000-0000C50B0000}"/>
    <cellStyle name="Normal 23 4 2 2" xfId="1947" xr:uid="{00000000-0005-0000-0000-0000C60B0000}"/>
    <cellStyle name="Normal 23 4 2 2 2" xfId="3825" xr:uid="{00000000-0005-0000-0000-0000C70B0000}"/>
    <cellStyle name="Normal 23 4 2 2 2 2" xfId="7472" xr:uid="{00000000-0005-0000-0000-0000C80B0000}"/>
    <cellStyle name="Normal 23 4 2 2 3" xfId="5649" xr:uid="{00000000-0005-0000-0000-0000C90B0000}"/>
    <cellStyle name="Normal 23 4 2 3" xfId="2882" xr:uid="{00000000-0005-0000-0000-0000CA0B0000}"/>
    <cellStyle name="Normal 23 4 2 3 2" xfId="6561" xr:uid="{00000000-0005-0000-0000-0000CB0B0000}"/>
    <cellStyle name="Normal 23 4 2 4" xfId="4737" xr:uid="{00000000-0005-0000-0000-0000CC0B0000}"/>
    <cellStyle name="Normal 23 4 3" xfId="870" xr:uid="{00000000-0005-0000-0000-0000CD0B0000}"/>
    <cellStyle name="Normal 23 4 3 2" xfId="1948" xr:uid="{00000000-0005-0000-0000-0000CE0B0000}"/>
    <cellStyle name="Normal 23 4 3 2 2" xfId="3826" xr:uid="{00000000-0005-0000-0000-0000CF0B0000}"/>
    <cellStyle name="Normal 23 4 3 2 2 2" xfId="7473" xr:uid="{00000000-0005-0000-0000-0000D00B0000}"/>
    <cellStyle name="Normal 23 4 3 2 3" xfId="5650" xr:uid="{00000000-0005-0000-0000-0000D10B0000}"/>
    <cellStyle name="Normal 23 4 3 3" xfId="2883" xr:uid="{00000000-0005-0000-0000-0000D20B0000}"/>
    <cellStyle name="Normal 23 4 3 3 2" xfId="6562" xr:uid="{00000000-0005-0000-0000-0000D30B0000}"/>
    <cellStyle name="Normal 23 4 3 4" xfId="4738" xr:uid="{00000000-0005-0000-0000-0000D40B0000}"/>
    <cellStyle name="Normal 23 4 4" xfId="1946" xr:uid="{00000000-0005-0000-0000-0000D50B0000}"/>
    <cellStyle name="Normal 23 4 4 2" xfId="3824" xr:uid="{00000000-0005-0000-0000-0000D60B0000}"/>
    <cellStyle name="Normal 23 4 4 2 2" xfId="7471" xr:uid="{00000000-0005-0000-0000-0000D70B0000}"/>
    <cellStyle name="Normal 23 4 4 3" xfId="5648" xr:uid="{00000000-0005-0000-0000-0000D80B0000}"/>
    <cellStyle name="Normal 23 4 5" xfId="2881" xr:uid="{00000000-0005-0000-0000-0000D90B0000}"/>
    <cellStyle name="Normal 23 4 5 2" xfId="6560" xr:uid="{00000000-0005-0000-0000-0000DA0B0000}"/>
    <cellStyle name="Normal 23 4 6" xfId="4736" xr:uid="{00000000-0005-0000-0000-0000DB0B0000}"/>
    <cellStyle name="Normal 23 5" xfId="871" xr:uid="{00000000-0005-0000-0000-0000DC0B0000}"/>
    <cellStyle name="Normal 23 5 2" xfId="1949" xr:uid="{00000000-0005-0000-0000-0000DD0B0000}"/>
    <cellStyle name="Normal 23 5 2 2" xfId="3827" xr:uid="{00000000-0005-0000-0000-0000DE0B0000}"/>
    <cellStyle name="Normal 23 5 2 2 2" xfId="7474" xr:uid="{00000000-0005-0000-0000-0000DF0B0000}"/>
    <cellStyle name="Normal 23 5 2 3" xfId="5651" xr:uid="{00000000-0005-0000-0000-0000E00B0000}"/>
    <cellStyle name="Normal 23 5 3" xfId="2884" xr:uid="{00000000-0005-0000-0000-0000E10B0000}"/>
    <cellStyle name="Normal 23 5 3 2" xfId="6563" xr:uid="{00000000-0005-0000-0000-0000E20B0000}"/>
    <cellStyle name="Normal 23 5 4" xfId="4739" xr:uid="{00000000-0005-0000-0000-0000E30B0000}"/>
    <cellStyle name="Normal 23 6" xfId="872" xr:uid="{00000000-0005-0000-0000-0000E40B0000}"/>
    <cellStyle name="Normal 23 6 2" xfId="1950" xr:uid="{00000000-0005-0000-0000-0000E50B0000}"/>
    <cellStyle name="Normal 23 6 2 2" xfId="3828" xr:uid="{00000000-0005-0000-0000-0000E60B0000}"/>
    <cellStyle name="Normal 23 6 2 2 2" xfId="7475" xr:uid="{00000000-0005-0000-0000-0000E70B0000}"/>
    <cellStyle name="Normal 23 6 2 3" xfId="5652" xr:uid="{00000000-0005-0000-0000-0000E80B0000}"/>
    <cellStyle name="Normal 23 6 3" xfId="2885" xr:uid="{00000000-0005-0000-0000-0000E90B0000}"/>
    <cellStyle name="Normal 23 6 3 2" xfId="6564" xr:uid="{00000000-0005-0000-0000-0000EA0B0000}"/>
    <cellStyle name="Normal 23 6 4" xfId="4740" xr:uid="{00000000-0005-0000-0000-0000EB0B0000}"/>
    <cellStyle name="Normal 23 7" xfId="1933" xr:uid="{00000000-0005-0000-0000-0000EC0B0000}"/>
    <cellStyle name="Normal 23 7 2" xfId="3811" xr:uid="{00000000-0005-0000-0000-0000ED0B0000}"/>
    <cellStyle name="Normal 23 7 2 2" xfId="7458" xr:uid="{00000000-0005-0000-0000-0000EE0B0000}"/>
    <cellStyle name="Normal 23 7 3" xfId="5635" xr:uid="{00000000-0005-0000-0000-0000EF0B0000}"/>
    <cellStyle name="Normal 23 8" xfId="2868" xr:uid="{00000000-0005-0000-0000-0000F00B0000}"/>
    <cellStyle name="Normal 23 8 2" xfId="6547" xr:uid="{00000000-0005-0000-0000-0000F10B0000}"/>
    <cellStyle name="Normal 23 9" xfId="4723" xr:uid="{00000000-0005-0000-0000-0000F20B0000}"/>
    <cellStyle name="Normal 23_US Consolidation Q2 2011" xfId="873" xr:uid="{00000000-0005-0000-0000-0000F30B0000}"/>
    <cellStyle name="Normal 24" xfId="874" xr:uid="{00000000-0005-0000-0000-0000F40B0000}"/>
    <cellStyle name="Normal 24 2" xfId="875" xr:uid="{00000000-0005-0000-0000-0000F50B0000}"/>
    <cellStyle name="Normal 25" xfId="876" xr:uid="{00000000-0005-0000-0000-0000F60B0000}"/>
    <cellStyle name="Normal 26" xfId="877" xr:uid="{00000000-0005-0000-0000-0000F70B0000}"/>
    <cellStyle name="Normal 27" xfId="878" xr:uid="{00000000-0005-0000-0000-0000F80B0000}"/>
    <cellStyle name="Normal 28" xfId="879" xr:uid="{00000000-0005-0000-0000-0000F90B0000}"/>
    <cellStyle name="Normal 28 2" xfId="880" xr:uid="{00000000-0005-0000-0000-0000FA0B0000}"/>
    <cellStyle name="Normal 28 2 2" xfId="881" xr:uid="{00000000-0005-0000-0000-0000FB0B0000}"/>
    <cellStyle name="Normal 28 2 2 2" xfId="1953" xr:uid="{00000000-0005-0000-0000-0000FC0B0000}"/>
    <cellStyle name="Normal 28 2 2 2 2" xfId="3831" xr:uid="{00000000-0005-0000-0000-0000FD0B0000}"/>
    <cellStyle name="Normal 28 2 2 2 2 2" xfId="7478" xr:uid="{00000000-0005-0000-0000-0000FE0B0000}"/>
    <cellStyle name="Normal 28 2 2 2 3" xfId="5655" xr:uid="{00000000-0005-0000-0000-0000FF0B0000}"/>
    <cellStyle name="Normal 28 2 2 3" xfId="2888" xr:uid="{00000000-0005-0000-0000-0000000C0000}"/>
    <cellStyle name="Normal 28 2 2 3 2" xfId="6567" xr:uid="{00000000-0005-0000-0000-0000010C0000}"/>
    <cellStyle name="Normal 28 2 2 4" xfId="4743" xr:uid="{00000000-0005-0000-0000-0000020C0000}"/>
    <cellStyle name="Normal 28 2 3" xfId="882" xr:uid="{00000000-0005-0000-0000-0000030C0000}"/>
    <cellStyle name="Normal 28 2 3 2" xfId="1954" xr:uid="{00000000-0005-0000-0000-0000040C0000}"/>
    <cellStyle name="Normal 28 2 3 2 2" xfId="3832" xr:uid="{00000000-0005-0000-0000-0000050C0000}"/>
    <cellStyle name="Normal 28 2 3 2 2 2" xfId="7479" xr:uid="{00000000-0005-0000-0000-0000060C0000}"/>
    <cellStyle name="Normal 28 2 3 2 3" xfId="5656" xr:uid="{00000000-0005-0000-0000-0000070C0000}"/>
    <cellStyle name="Normal 28 2 3 3" xfId="2889" xr:uid="{00000000-0005-0000-0000-0000080C0000}"/>
    <cellStyle name="Normal 28 2 3 3 2" xfId="6568" xr:uid="{00000000-0005-0000-0000-0000090C0000}"/>
    <cellStyle name="Normal 28 2 3 4" xfId="4744" xr:uid="{00000000-0005-0000-0000-00000A0C0000}"/>
    <cellStyle name="Normal 28 2 4" xfId="1952" xr:uid="{00000000-0005-0000-0000-00000B0C0000}"/>
    <cellStyle name="Normal 28 2 4 2" xfId="3830" xr:uid="{00000000-0005-0000-0000-00000C0C0000}"/>
    <cellStyle name="Normal 28 2 4 2 2" xfId="7477" xr:uid="{00000000-0005-0000-0000-00000D0C0000}"/>
    <cellStyle name="Normal 28 2 4 3" xfId="5654" xr:uid="{00000000-0005-0000-0000-00000E0C0000}"/>
    <cellStyle name="Normal 28 2 5" xfId="2887" xr:uid="{00000000-0005-0000-0000-00000F0C0000}"/>
    <cellStyle name="Normal 28 2 5 2" xfId="6566" xr:uid="{00000000-0005-0000-0000-0000100C0000}"/>
    <cellStyle name="Normal 28 2 6" xfId="4742" xr:uid="{00000000-0005-0000-0000-0000110C0000}"/>
    <cellStyle name="Normal 28 3" xfId="883" xr:uid="{00000000-0005-0000-0000-0000120C0000}"/>
    <cellStyle name="Normal 28 3 2" xfId="884" xr:uid="{00000000-0005-0000-0000-0000130C0000}"/>
    <cellStyle name="Normal 28 3 2 2" xfId="1956" xr:uid="{00000000-0005-0000-0000-0000140C0000}"/>
    <cellStyle name="Normal 28 3 2 2 2" xfId="3834" xr:uid="{00000000-0005-0000-0000-0000150C0000}"/>
    <cellStyle name="Normal 28 3 2 2 2 2" xfId="7481" xr:uid="{00000000-0005-0000-0000-0000160C0000}"/>
    <cellStyle name="Normal 28 3 2 2 3" xfId="5658" xr:uid="{00000000-0005-0000-0000-0000170C0000}"/>
    <cellStyle name="Normal 28 3 2 3" xfId="2891" xr:uid="{00000000-0005-0000-0000-0000180C0000}"/>
    <cellStyle name="Normal 28 3 2 3 2" xfId="6570" xr:uid="{00000000-0005-0000-0000-0000190C0000}"/>
    <cellStyle name="Normal 28 3 2 4" xfId="4746" xr:uid="{00000000-0005-0000-0000-00001A0C0000}"/>
    <cellStyle name="Normal 28 3 3" xfId="885" xr:uid="{00000000-0005-0000-0000-00001B0C0000}"/>
    <cellStyle name="Normal 28 3 3 2" xfId="1957" xr:uid="{00000000-0005-0000-0000-00001C0C0000}"/>
    <cellStyle name="Normal 28 3 3 2 2" xfId="3835" xr:uid="{00000000-0005-0000-0000-00001D0C0000}"/>
    <cellStyle name="Normal 28 3 3 2 2 2" xfId="7482" xr:uid="{00000000-0005-0000-0000-00001E0C0000}"/>
    <cellStyle name="Normal 28 3 3 2 3" xfId="5659" xr:uid="{00000000-0005-0000-0000-00001F0C0000}"/>
    <cellStyle name="Normal 28 3 3 3" xfId="2892" xr:uid="{00000000-0005-0000-0000-0000200C0000}"/>
    <cellStyle name="Normal 28 3 3 3 2" xfId="6571" xr:uid="{00000000-0005-0000-0000-0000210C0000}"/>
    <cellStyle name="Normal 28 3 3 4" xfId="4747" xr:uid="{00000000-0005-0000-0000-0000220C0000}"/>
    <cellStyle name="Normal 28 3 4" xfId="1955" xr:uid="{00000000-0005-0000-0000-0000230C0000}"/>
    <cellStyle name="Normal 28 3 4 2" xfId="3833" xr:uid="{00000000-0005-0000-0000-0000240C0000}"/>
    <cellStyle name="Normal 28 3 4 2 2" xfId="7480" xr:uid="{00000000-0005-0000-0000-0000250C0000}"/>
    <cellStyle name="Normal 28 3 4 3" xfId="5657" xr:uid="{00000000-0005-0000-0000-0000260C0000}"/>
    <cellStyle name="Normal 28 3 5" xfId="2890" xr:uid="{00000000-0005-0000-0000-0000270C0000}"/>
    <cellStyle name="Normal 28 3 5 2" xfId="6569" xr:uid="{00000000-0005-0000-0000-0000280C0000}"/>
    <cellStyle name="Normal 28 3 6" xfId="4745" xr:uid="{00000000-0005-0000-0000-0000290C0000}"/>
    <cellStyle name="Normal 28 4" xfId="886" xr:uid="{00000000-0005-0000-0000-00002A0C0000}"/>
    <cellStyle name="Normal 28 4 2" xfId="1958" xr:uid="{00000000-0005-0000-0000-00002B0C0000}"/>
    <cellStyle name="Normal 28 4 2 2" xfId="3836" xr:uid="{00000000-0005-0000-0000-00002C0C0000}"/>
    <cellStyle name="Normal 28 4 2 2 2" xfId="7483" xr:uid="{00000000-0005-0000-0000-00002D0C0000}"/>
    <cellStyle name="Normal 28 4 2 3" xfId="5660" xr:uid="{00000000-0005-0000-0000-00002E0C0000}"/>
    <cellStyle name="Normal 28 4 3" xfId="2893" xr:uid="{00000000-0005-0000-0000-00002F0C0000}"/>
    <cellStyle name="Normal 28 4 3 2" xfId="6572" xr:uid="{00000000-0005-0000-0000-0000300C0000}"/>
    <cellStyle name="Normal 28 4 4" xfId="4748" xr:uid="{00000000-0005-0000-0000-0000310C0000}"/>
    <cellStyle name="Normal 28 5" xfId="887" xr:uid="{00000000-0005-0000-0000-0000320C0000}"/>
    <cellStyle name="Normal 28 5 2" xfId="1959" xr:uid="{00000000-0005-0000-0000-0000330C0000}"/>
    <cellStyle name="Normal 28 5 2 2" xfId="3837" xr:uid="{00000000-0005-0000-0000-0000340C0000}"/>
    <cellStyle name="Normal 28 5 2 2 2" xfId="7484" xr:uid="{00000000-0005-0000-0000-0000350C0000}"/>
    <cellStyle name="Normal 28 5 2 3" xfId="5661" xr:uid="{00000000-0005-0000-0000-0000360C0000}"/>
    <cellStyle name="Normal 28 5 3" xfId="2894" xr:uid="{00000000-0005-0000-0000-0000370C0000}"/>
    <cellStyle name="Normal 28 5 3 2" xfId="6573" xr:uid="{00000000-0005-0000-0000-0000380C0000}"/>
    <cellStyle name="Normal 28 5 4" xfId="4749" xr:uid="{00000000-0005-0000-0000-0000390C0000}"/>
    <cellStyle name="Normal 28 6" xfId="1951" xr:uid="{00000000-0005-0000-0000-00003A0C0000}"/>
    <cellStyle name="Normal 28 6 2" xfId="3829" xr:uid="{00000000-0005-0000-0000-00003B0C0000}"/>
    <cellStyle name="Normal 28 6 2 2" xfId="7476" xr:uid="{00000000-0005-0000-0000-00003C0C0000}"/>
    <cellStyle name="Normal 28 6 3" xfId="5653" xr:uid="{00000000-0005-0000-0000-00003D0C0000}"/>
    <cellStyle name="Normal 28 7" xfId="2886" xr:uid="{00000000-0005-0000-0000-00003E0C0000}"/>
    <cellStyle name="Normal 28 7 2" xfId="6565" xr:uid="{00000000-0005-0000-0000-00003F0C0000}"/>
    <cellStyle name="Normal 28 8" xfId="4741" xr:uid="{00000000-0005-0000-0000-0000400C0000}"/>
    <cellStyle name="Normal 29" xfId="888" xr:uid="{00000000-0005-0000-0000-0000410C0000}"/>
    <cellStyle name="Normal 29 2" xfId="889" xr:uid="{00000000-0005-0000-0000-0000420C0000}"/>
    <cellStyle name="Normal 29 2 2" xfId="890" xr:uid="{00000000-0005-0000-0000-0000430C0000}"/>
    <cellStyle name="Normal 29 2 2 2" xfId="1962" xr:uid="{00000000-0005-0000-0000-0000440C0000}"/>
    <cellStyle name="Normal 29 2 2 2 2" xfId="3840" xr:uid="{00000000-0005-0000-0000-0000450C0000}"/>
    <cellStyle name="Normal 29 2 2 2 2 2" xfId="7487" xr:uid="{00000000-0005-0000-0000-0000460C0000}"/>
    <cellStyle name="Normal 29 2 2 2 3" xfId="5664" xr:uid="{00000000-0005-0000-0000-0000470C0000}"/>
    <cellStyle name="Normal 29 2 2 3" xfId="2897" xr:uid="{00000000-0005-0000-0000-0000480C0000}"/>
    <cellStyle name="Normal 29 2 2 3 2" xfId="6576" xr:uid="{00000000-0005-0000-0000-0000490C0000}"/>
    <cellStyle name="Normal 29 2 2 4" xfId="4752" xr:uid="{00000000-0005-0000-0000-00004A0C0000}"/>
    <cellStyle name="Normal 29 2 3" xfId="891" xr:uid="{00000000-0005-0000-0000-00004B0C0000}"/>
    <cellStyle name="Normal 29 2 3 2" xfId="1963" xr:uid="{00000000-0005-0000-0000-00004C0C0000}"/>
    <cellStyle name="Normal 29 2 3 2 2" xfId="3841" xr:uid="{00000000-0005-0000-0000-00004D0C0000}"/>
    <cellStyle name="Normal 29 2 3 2 2 2" xfId="7488" xr:uid="{00000000-0005-0000-0000-00004E0C0000}"/>
    <cellStyle name="Normal 29 2 3 2 3" xfId="5665" xr:uid="{00000000-0005-0000-0000-00004F0C0000}"/>
    <cellStyle name="Normal 29 2 3 3" xfId="2898" xr:uid="{00000000-0005-0000-0000-0000500C0000}"/>
    <cellStyle name="Normal 29 2 3 3 2" xfId="6577" xr:uid="{00000000-0005-0000-0000-0000510C0000}"/>
    <cellStyle name="Normal 29 2 3 4" xfId="4753" xr:uid="{00000000-0005-0000-0000-0000520C0000}"/>
    <cellStyle name="Normal 29 2 4" xfId="1961" xr:uid="{00000000-0005-0000-0000-0000530C0000}"/>
    <cellStyle name="Normal 29 2 4 2" xfId="3839" xr:uid="{00000000-0005-0000-0000-0000540C0000}"/>
    <cellStyle name="Normal 29 2 4 2 2" xfId="7486" xr:uid="{00000000-0005-0000-0000-0000550C0000}"/>
    <cellStyle name="Normal 29 2 4 3" xfId="5663" xr:uid="{00000000-0005-0000-0000-0000560C0000}"/>
    <cellStyle name="Normal 29 2 5" xfId="2896" xr:uid="{00000000-0005-0000-0000-0000570C0000}"/>
    <cellStyle name="Normal 29 2 5 2" xfId="6575" xr:uid="{00000000-0005-0000-0000-0000580C0000}"/>
    <cellStyle name="Normal 29 2 6" xfId="4751" xr:uid="{00000000-0005-0000-0000-0000590C0000}"/>
    <cellStyle name="Normal 29 3" xfId="892" xr:uid="{00000000-0005-0000-0000-00005A0C0000}"/>
    <cellStyle name="Normal 29 3 2" xfId="893" xr:uid="{00000000-0005-0000-0000-00005B0C0000}"/>
    <cellStyle name="Normal 29 3 2 2" xfId="1965" xr:uid="{00000000-0005-0000-0000-00005C0C0000}"/>
    <cellStyle name="Normal 29 3 2 2 2" xfId="3843" xr:uid="{00000000-0005-0000-0000-00005D0C0000}"/>
    <cellStyle name="Normal 29 3 2 2 2 2" xfId="7490" xr:uid="{00000000-0005-0000-0000-00005E0C0000}"/>
    <cellStyle name="Normal 29 3 2 2 3" xfId="5667" xr:uid="{00000000-0005-0000-0000-00005F0C0000}"/>
    <cellStyle name="Normal 29 3 2 3" xfId="2900" xr:uid="{00000000-0005-0000-0000-0000600C0000}"/>
    <cellStyle name="Normal 29 3 2 3 2" xfId="6579" xr:uid="{00000000-0005-0000-0000-0000610C0000}"/>
    <cellStyle name="Normal 29 3 2 4" xfId="4755" xr:uid="{00000000-0005-0000-0000-0000620C0000}"/>
    <cellStyle name="Normal 29 3 3" xfId="894" xr:uid="{00000000-0005-0000-0000-0000630C0000}"/>
    <cellStyle name="Normal 29 3 3 2" xfId="1966" xr:uid="{00000000-0005-0000-0000-0000640C0000}"/>
    <cellStyle name="Normal 29 3 3 2 2" xfId="3844" xr:uid="{00000000-0005-0000-0000-0000650C0000}"/>
    <cellStyle name="Normal 29 3 3 2 2 2" xfId="7491" xr:uid="{00000000-0005-0000-0000-0000660C0000}"/>
    <cellStyle name="Normal 29 3 3 2 3" xfId="5668" xr:uid="{00000000-0005-0000-0000-0000670C0000}"/>
    <cellStyle name="Normal 29 3 3 3" xfId="2901" xr:uid="{00000000-0005-0000-0000-0000680C0000}"/>
    <cellStyle name="Normal 29 3 3 3 2" xfId="6580" xr:uid="{00000000-0005-0000-0000-0000690C0000}"/>
    <cellStyle name="Normal 29 3 3 4" xfId="4756" xr:uid="{00000000-0005-0000-0000-00006A0C0000}"/>
    <cellStyle name="Normal 29 3 4" xfId="1964" xr:uid="{00000000-0005-0000-0000-00006B0C0000}"/>
    <cellStyle name="Normal 29 3 4 2" xfId="3842" xr:uid="{00000000-0005-0000-0000-00006C0C0000}"/>
    <cellStyle name="Normal 29 3 4 2 2" xfId="7489" xr:uid="{00000000-0005-0000-0000-00006D0C0000}"/>
    <cellStyle name="Normal 29 3 4 3" xfId="5666" xr:uid="{00000000-0005-0000-0000-00006E0C0000}"/>
    <cellStyle name="Normal 29 3 5" xfId="2899" xr:uid="{00000000-0005-0000-0000-00006F0C0000}"/>
    <cellStyle name="Normal 29 3 5 2" xfId="6578" xr:uid="{00000000-0005-0000-0000-0000700C0000}"/>
    <cellStyle name="Normal 29 3 6" xfId="4754" xr:uid="{00000000-0005-0000-0000-0000710C0000}"/>
    <cellStyle name="Normal 29 4" xfId="895" xr:uid="{00000000-0005-0000-0000-0000720C0000}"/>
    <cellStyle name="Normal 29 4 2" xfId="1967" xr:uid="{00000000-0005-0000-0000-0000730C0000}"/>
    <cellStyle name="Normal 29 4 2 2" xfId="3845" xr:uid="{00000000-0005-0000-0000-0000740C0000}"/>
    <cellStyle name="Normal 29 4 2 2 2" xfId="7492" xr:uid="{00000000-0005-0000-0000-0000750C0000}"/>
    <cellStyle name="Normal 29 4 2 3" xfId="5669" xr:uid="{00000000-0005-0000-0000-0000760C0000}"/>
    <cellStyle name="Normal 29 4 3" xfId="2902" xr:uid="{00000000-0005-0000-0000-0000770C0000}"/>
    <cellStyle name="Normal 29 4 3 2" xfId="6581" xr:uid="{00000000-0005-0000-0000-0000780C0000}"/>
    <cellStyle name="Normal 29 4 4" xfId="4757" xr:uid="{00000000-0005-0000-0000-0000790C0000}"/>
    <cellStyle name="Normal 29 5" xfId="896" xr:uid="{00000000-0005-0000-0000-00007A0C0000}"/>
    <cellStyle name="Normal 29 5 2" xfId="1968" xr:uid="{00000000-0005-0000-0000-00007B0C0000}"/>
    <cellStyle name="Normal 29 5 2 2" xfId="3846" xr:uid="{00000000-0005-0000-0000-00007C0C0000}"/>
    <cellStyle name="Normal 29 5 2 2 2" xfId="7493" xr:uid="{00000000-0005-0000-0000-00007D0C0000}"/>
    <cellStyle name="Normal 29 5 2 3" xfId="5670" xr:uid="{00000000-0005-0000-0000-00007E0C0000}"/>
    <cellStyle name="Normal 29 5 3" xfId="2903" xr:uid="{00000000-0005-0000-0000-00007F0C0000}"/>
    <cellStyle name="Normal 29 5 3 2" xfId="6582" xr:uid="{00000000-0005-0000-0000-0000800C0000}"/>
    <cellStyle name="Normal 29 5 4" xfId="4758" xr:uid="{00000000-0005-0000-0000-0000810C0000}"/>
    <cellStyle name="Normal 29 6" xfId="1960" xr:uid="{00000000-0005-0000-0000-0000820C0000}"/>
    <cellStyle name="Normal 29 6 2" xfId="3838" xr:uid="{00000000-0005-0000-0000-0000830C0000}"/>
    <cellStyle name="Normal 29 6 2 2" xfId="7485" xr:uid="{00000000-0005-0000-0000-0000840C0000}"/>
    <cellStyle name="Normal 29 6 3" xfId="5662" xr:uid="{00000000-0005-0000-0000-0000850C0000}"/>
    <cellStyle name="Normal 29 7" xfId="2895" xr:uid="{00000000-0005-0000-0000-0000860C0000}"/>
    <cellStyle name="Normal 29 7 2" xfId="6574" xr:uid="{00000000-0005-0000-0000-0000870C0000}"/>
    <cellStyle name="Normal 29 8" xfId="4750" xr:uid="{00000000-0005-0000-0000-0000880C0000}"/>
    <cellStyle name="Normal 3" xfId="18" xr:uid="{00000000-0005-0000-0000-0000890C0000}"/>
    <cellStyle name="Normal 3 10" xfId="897" xr:uid="{00000000-0005-0000-0000-00008A0C0000}"/>
    <cellStyle name="Normal 3 10 2" xfId="898" xr:uid="{00000000-0005-0000-0000-00008B0C0000}"/>
    <cellStyle name="Normal 3 10 2 2" xfId="899" xr:uid="{00000000-0005-0000-0000-00008C0C0000}"/>
    <cellStyle name="Normal 3 10 2 2 2" xfId="1971" xr:uid="{00000000-0005-0000-0000-00008D0C0000}"/>
    <cellStyle name="Normal 3 10 2 2 2 2" xfId="3849" xr:uid="{00000000-0005-0000-0000-00008E0C0000}"/>
    <cellStyle name="Normal 3 10 2 2 2 2 2" xfId="7496" xr:uid="{00000000-0005-0000-0000-00008F0C0000}"/>
    <cellStyle name="Normal 3 10 2 2 2 3" xfId="5673" xr:uid="{00000000-0005-0000-0000-0000900C0000}"/>
    <cellStyle name="Normal 3 10 2 2 3" xfId="2906" xr:uid="{00000000-0005-0000-0000-0000910C0000}"/>
    <cellStyle name="Normal 3 10 2 2 3 2" xfId="6585" xr:uid="{00000000-0005-0000-0000-0000920C0000}"/>
    <cellStyle name="Normal 3 10 2 2 4" xfId="4761" xr:uid="{00000000-0005-0000-0000-0000930C0000}"/>
    <cellStyle name="Normal 3 10 2 3" xfId="900" xr:uid="{00000000-0005-0000-0000-0000940C0000}"/>
    <cellStyle name="Normal 3 10 2 3 2" xfId="1972" xr:uid="{00000000-0005-0000-0000-0000950C0000}"/>
    <cellStyle name="Normal 3 10 2 3 2 2" xfId="3850" xr:uid="{00000000-0005-0000-0000-0000960C0000}"/>
    <cellStyle name="Normal 3 10 2 3 2 2 2" xfId="7497" xr:uid="{00000000-0005-0000-0000-0000970C0000}"/>
    <cellStyle name="Normal 3 10 2 3 2 3" xfId="5674" xr:uid="{00000000-0005-0000-0000-0000980C0000}"/>
    <cellStyle name="Normal 3 10 2 3 3" xfId="2907" xr:uid="{00000000-0005-0000-0000-0000990C0000}"/>
    <cellStyle name="Normal 3 10 2 3 3 2" xfId="6586" xr:uid="{00000000-0005-0000-0000-00009A0C0000}"/>
    <cellStyle name="Normal 3 10 2 3 4" xfId="4762" xr:uid="{00000000-0005-0000-0000-00009B0C0000}"/>
    <cellStyle name="Normal 3 10 2 4" xfId="1970" xr:uid="{00000000-0005-0000-0000-00009C0C0000}"/>
    <cellStyle name="Normal 3 10 2 4 2" xfId="3848" xr:uid="{00000000-0005-0000-0000-00009D0C0000}"/>
    <cellStyle name="Normal 3 10 2 4 2 2" xfId="7495" xr:uid="{00000000-0005-0000-0000-00009E0C0000}"/>
    <cellStyle name="Normal 3 10 2 4 3" xfId="5672" xr:uid="{00000000-0005-0000-0000-00009F0C0000}"/>
    <cellStyle name="Normal 3 10 2 5" xfId="2905" xr:uid="{00000000-0005-0000-0000-0000A00C0000}"/>
    <cellStyle name="Normal 3 10 2 5 2" xfId="6584" xr:uid="{00000000-0005-0000-0000-0000A10C0000}"/>
    <cellStyle name="Normal 3 10 2 6" xfId="4760" xr:uid="{00000000-0005-0000-0000-0000A20C0000}"/>
    <cellStyle name="Normal 3 10 3" xfId="901" xr:uid="{00000000-0005-0000-0000-0000A30C0000}"/>
    <cellStyle name="Normal 3 10 3 2" xfId="902" xr:uid="{00000000-0005-0000-0000-0000A40C0000}"/>
    <cellStyle name="Normal 3 10 3 2 2" xfId="1974" xr:uid="{00000000-0005-0000-0000-0000A50C0000}"/>
    <cellStyle name="Normal 3 10 3 2 2 2" xfId="3852" xr:uid="{00000000-0005-0000-0000-0000A60C0000}"/>
    <cellStyle name="Normal 3 10 3 2 2 2 2" xfId="7499" xr:uid="{00000000-0005-0000-0000-0000A70C0000}"/>
    <cellStyle name="Normal 3 10 3 2 2 3" xfId="5676" xr:uid="{00000000-0005-0000-0000-0000A80C0000}"/>
    <cellStyle name="Normal 3 10 3 2 3" xfId="2909" xr:uid="{00000000-0005-0000-0000-0000A90C0000}"/>
    <cellStyle name="Normal 3 10 3 2 3 2" xfId="6588" xr:uid="{00000000-0005-0000-0000-0000AA0C0000}"/>
    <cellStyle name="Normal 3 10 3 2 4" xfId="4764" xr:uid="{00000000-0005-0000-0000-0000AB0C0000}"/>
    <cellStyle name="Normal 3 10 3 3" xfId="903" xr:uid="{00000000-0005-0000-0000-0000AC0C0000}"/>
    <cellStyle name="Normal 3 10 3 3 2" xfId="1975" xr:uid="{00000000-0005-0000-0000-0000AD0C0000}"/>
    <cellStyle name="Normal 3 10 3 3 2 2" xfId="3853" xr:uid="{00000000-0005-0000-0000-0000AE0C0000}"/>
    <cellStyle name="Normal 3 10 3 3 2 2 2" xfId="7500" xr:uid="{00000000-0005-0000-0000-0000AF0C0000}"/>
    <cellStyle name="Normal 3 10 3 3 2 3" xfId="5677" xr:uid="{00000000-0005-0000-0000-0000B00C0000}"/>
    <cellStyle name="Normal 3 10 3 3 3" xfId="2910" xr:uid="{00000000-0005-0000-0000-0000B10C0000}"/>
    <cellStyle name="Normal 3 10 3 3 3 2" xfId="6589" xr:uid="{00000000-0005-0000-0000-0000B20C0000}"/>
    <cellStyle name="Normal 3 10 3 3 4" xfId="4765" xr:uid="{00000000-0005-0000-0000-0000B30C0000}"/>
    <cellStyle name="Normal 3 10 3 4" xfId="1973" xr:uid="{00000000-0005-0000-0000-0000B40C0000}"/>
    <cellStyle name="Normal 3 10 3 4 2" xfId="3851" xr:uid="{00000000-0005-0000-0000-0000B50C0000}"/>
    <cellStyle name="Normal 3 10 3 4 2 2" xfId="7498" xr:uid="{00000000-0005-0000-0000-0000B60C0000}"/>
    <cellStyle name="Normal 3 10 3 4 3" xfId="5675" xr:uid="{00000000-0005-0000-0000-0000B70C0000}"/>
    <cellStyle name="Normal 3 10 3 5" xfId="2908" xr:uid="{00000000-0005-0000-0000-0000B80C0000}"/>
    <cellStyle name="Normal 3 10 3 5 2" xfId="6587" xr:uid="{00000000-0005-0000-0000-0000B90C0000}"/>
    <cellStyle name="Normal 3 10 3 6" xfId="4763" xr:uid="{00000000-0005-0000-0000-0000BA0C0000}"/>
    <cellStyle name="Normal 3 10 4" xfId="904" xr:uid="{00000000-0005-0000-0000-0000BB0C0000}"/>
    <cellStyle name="Normal 3 10 4 2" xfId="1976" xr:uid="{00000000-0005-0000-0000-0000BC0C0000}"/>
    <cellStyle name="Normal 3 10 4 2 2" xfId="3854" xr:uid="{00000000-0005-0000-0000-0000BD0C0000}"/>
    <cellStyle name="Normal 3 10 4 2 2 2" xfId="7501" xr:uid="{00000000-0005-0000-0000-0000BE0C0000}"/>
    <cellStyle name="Normal 3 10 4 2 3" xfId="5678" xr:uid="{00000000-0005-0000-0000-0000BF0C0000}"/>
    <cellStyle name="Normal 3 10 4 3" xfId="2911" xr:uid="{00000000-0005-0000-0000-0000C00C0000}"/>
    <cellStyle name="Normal 3 10 4 3 2" xfId="6590" xr:uid="{00000000-0005-0000-0000-0000C10C0000}"/>
    <cellStyle name="Normal 3 10 4 4" xfId="4766" xr:uid="{00000000-0005-0000-0000-0000C20C0000}"/>
    <cellStyle name="Normal 3 10 5" xfId="905" xr:uid="{00000000-0005-0000-0000-0000C30C0000}"/>
    <cellStyle name="Normal 3 10 5 2" xfId="1977" xr:uid="{00000000-0005-0000-0000-0000C40C0000}"/>
    <cellStyle name="Normal 3 10 5 2 2" xfId="3855" xr:uid="{00000000-0005-0000-0000-0000C50C0000}"/>
    <cellStyle name="Normal 3 10 5 2 2 2" xfId="7502" xr:uid="{00000000-0005-0000-0000-0000C60C0000}"/>
    <cellStyle name="Normal 3 10 5 2 3" xfId="5679" xr:uid="{00000000-0005-0000-0000-0000C70C0000}"/>
    <cellStyle name="Normal 3 10 5 3" xfId="2912" xr:uid="{00000000-0005-0000-0000-0000C80C0000}"/>
    <cellStyle name="Normal 3 10 5 3 2" xfId="6591" xr:uid="{00000000-0005-0000-0000-0000C90C0000}"/>
    <cellStyle name="Normal 3 10 5 4" xfId="4767" xr:uid="{00000000-0005-0000-0000-0000CA0C0000}"/>
    <cellStyle name="Normal 3 10 6" xfId="1969" xr:uid="{00000000-0005-0000-0000-0000CB0C0000}"/>
    <cellStyle name="Normal 3 10 6 2" xfId="3847" xr:uid="{00000000-0005-0000-0000-0000CC0C0000}"/>
    <cellStyle name="Normal 3 10 6 2 2" xfId="7494" xr:uid="{00000000-0005-0000-0000-0000CD0C0000}"/>
    <cellStyle name="Normal 3 10 6 3" xfId="5671" xr:uid="{00000000-0005-0000-0000-0000CE0C0000}"/>
    <cellStyle name="Normal 3 10 7" xfId="2904" xr:uid="{00000000-0005-0000-0000-0000CF0C0000}"/>
    <cellStyle name="Normal 3 10 7 2" xfId="6583" xr:uid="{00000000-0005-0000-0000-0000D00C0000}"/>
    <cellStyle name="Normal 3 10 8" xfId="4759" xr:uid="{00000000-0005-0000-0000-0000D10C0000}"/>
    <cellStyle name="Normal 3 11" xfId="906" xr:uid="{00000000-0005-0000-0000-0000D20C0000}"/>
    <cellStyle name="Normal 3 11 2" xfId="907" xr:uid="{00000000-0005-0000-0000-0000D30C0000}"/>
    <cellStyle name="Normal 3 11 2 2" xfId="1979" xr:uid="{00000000-0005-0000-0000-0000D40C0000}"/>
    <cellStyle name="Normal 3 11 2 2 2" xfId="3857" xr:uid="{00000000-0005-0000-0000-0000D50C0000}"/>
    <cellStyle name="Normal 3 11 2 2 2 2" xfId="7504" xr:uid="{00000000-0005-0000-0000-0000D60C0000}"/>
    <cellStyle name="Normal 3 11 2 2 3" xfId="5681" xr:uid="{00000000-0005-0000-0000-0000D70C0000}"/>
    <cellStyle name="Normal 3 11 2 3" xfId="2914" xr:uid="{00000000-0005-0000-0000-0000D80C0000}"/>
    <cellStyle name="Normal 3 11 2 3 2" xfId="6593" xr:uid="{00000000-0005-0000-0000-0000D90C0000}"/>
    <cellStyle name="Normal 3 11 2 4" xfId="4769" xr:uid="{00000000-0005-0000-0000-0000DA0C0000}"/>
    <cellStyle name="Normal 3 11 3" xfId="908" xr:uid="{00000000-0005-0000-0000-0000DB0C0000}"/>
    <cellStyle name="Normal 3 11 3 2" xfId="1980" xr:uid="{00000000-0005-0000-0000-0000DC0C0000}"/>
    <cellStyle name="Normal 3 11 3 2 2" xfId="3858" xr:uid="{00000000-0005-0000-0000-0000DD0C0000}"/>
    <cellStyle name="Normal 3 11 3 2 2 2" xfId="7505" xr:uid="{00000000-0005-0000-0000-0000DE0C0000}"/>
    <cellStyle name="Normal 3 11 3 2 3" xfId="5682" xr:uid="{00000000-0005-0000-0000-0000DF0C0000}"/>
    <cellStyle name="Normal 3 11 3 3" xfId="2915" xr:uid="{00000000-0005-0000-0000-0000E00C0000}"/>
    <cellStyle name="Normal 3 11 3 3 2" xfId="6594" xr:uid="{00000000-0005-0000-0000-0000E10C0000}"/>
    <cellStyle name="Normal 3 11 3 4" xfId="4770" xr:uid="{00000000-0005-0000-0000-0000E20C0000}"/>
    <cellStyle name="Normal 3 11 4" xfId="1978" xr:uid="{00000000-0005-0000-0000-0000E30C0000}"/>
    <cellStyle name="Normal 3 11 4 2" xfId="3856" xr:uid="{00000000-0005-0000-0000-0000E40C0000}"/>
    <cellStyle name="Normal 3 11 4 2 2" xfId="7503" xr:uid="{00000000-0005-0000-0000-0000E50C0000}"/>
    <cellStyle name="Normal 3 11 4 3" xfId="5680" xr:uid="{00000000-0005-0000-0000-0000E60C0000}"/>
    <cellStyle name="Normal 3 11 5" xfId="2913" xr:uid="{00000000-0005-0000-0000-0000E70C0000}"/>
    <cellStyle name="Normal 3 11 5 2" xfId="6592" xr:uid="{00000000-0005-0000-0000-0000E80C0000}"/>
    <cellStyle name="Normal 3 11 6" xfId="4768" xr:uid="{00000000-0005-0000-0000-0000E90C0000}"/>
    <cellStyle name="Normal 3 12" xfId="909" xr:uid="{00000000-0005-0000-0000-0000EA0C0000}"/>
    <cellStyle name="Normal 3 12 2" xfId="910" xr:uid="{00000000-0005-0000-0000-0000EB0C0000}"/>
    <cellStyle name="Normal 3 12 2 2" xfId="1982" xr:uid="{00000000-0005-0000-0000-0000EC0C0000}"/>
    <cellStyle name="Normal 3 12 2 2 2" xfId="3860" xr:uid="{00000000-0005-0000-0000-0000ED0C0000}"/>
    <cellStyle name="Normal 3 12 2 2 2 2" xfId="7507" xr:uid="{00000000-0005-0000-0000-0000EE0C0000}"/>
    <cellStyle name="Normal 3 12 2 2 3" xfId="5684" xr:uid="{00000000-0005-0000-0000-0000EF0C0000}"/>
    <cellStyle name="Normal 3 12 2 3" xfId="2917" xr:uid="{00000000-0005-0000-0000-0000F00C0000}"/>
    <cellStyle name="Normal 3 12 2 3 2" xfId="6596" xr:uid="{00000000-0005-0000-0000-0000F10C0000}"/>
    <cellStyle name="Normal 3 12 2 4" xfId="4772" xr:uid="{00000000-0005-0000-0000-0000F20C0000}"/>
    <cellStyle name="Normal 3 12 3" xfId="911" xr:uid="{00000000-0005-0000-0000-0000F30C0000}"/>
    <cellStyle name="Normal 3 12 3 2" xfId="1983" xr:uid="{00000000-0005-0000-0000-0000F40C0000}"/>
    <cellStyle name="Normal 3 12 3 2 2" xfId="3861" xr:uid="{00000000-0005-0000-0000-0000F50C0000}"/>
    <cellStyle name="Normal 3 12 3 2 2 2" xfId="7508" xr:uid="{00000000-0005-0000-0000-0000F60C0000}"/>
    <cellStyle name="Normal 3 12 3 2 3" xfId="5685" xr:uid="{00000000-0005-0000-0000-0000F70C0000}"/>
    <cellStyle name="Normal 3 12 3 3" xfId="2918" xr:uid="{00000000-0005-0000-0000-0000F80C0000}"/>
    <cellStyle name="Normal 3 12 3 3 2" xfId="6597" xr:uid="{00000000-0005-0000-0000-0000F90C0000}"/>
    <cellStyle name="Normal 3 12 3 4" xfId="4773" xr:uid="{00000000-0005-0000-0000-0000FA0C0000}"/>
    <cellStyle name="Normal 3 12 4" xfId="1981" xr:uid="{00000000-0005-0000-0000-0000FB0C0000}"/>
    <cellStyle name="Normal 3 12 4 2" xfId="3859" xr:uid="{00000000-0005-0000-0000-0000FC0C0000}"/>
    <cellStyle name="Normal 3 12 4 2 2" xfId="7506" xr:uid="{00000000-0005-0000-0000-0000FD0C0000}"/>
    <cellStyle name="Normal 3 12 4 3" xfId="5683" xr:uid="{00000000-0005-0000-0000-0000FE0C0000}"/>
    <cellStyle name="Normal 3 12 5" xfId="2916" xr:uid="{00000000-0005-0000-0000-0000FF0C0000}"/>
    <cellStyle name="Normal 3 12 5 2" xfId="6595" xr:uid="{00000000-0005-0000-0000-0000000D0000}"/>
    <cellStyle name="Normal 3 12 6" xfId="4771" xr:uid="{00000000-0005-0000-0000-0000010D0000}"/>
    <cellStyle name="Normal 3 13" xfId="912" xr:uid="{00000000-0005-0000-0000-0000020D0000}"/>
    <cellStyle name="Normal 3 13 2" xfId="1984" xr:uid="{00000000-0005-0000-0000-0000030D0000}"/>
    <cellStyle name="Normal 3 13 2 2" xfId="3862" xr:uid="{00000000-0005-0000-0000-0000040D0000}"/>
    <cellStyle name="Normal 3 13 2 2 2" xfId="7509" xr:uid="{00000000-0005-0000-0000-0000050D0000}"/>
    <cellStyle name="Normal 3 13 2 3" xfId="5686" xr:uid="{00000000-0005-0000-0000-0000060D0000}"/>
    <cellStyle name="Normal 3 13 3" xfId="2919" xr:uid="{00000000-0005-0000-0000-0000070D0000}"/>
    <cellStyle name="Normal 3 13 3 2" xfId="6598" xr:uid="{00000000-0005-0000-0000-0000080D0000}"/>
    <cellStyle name="Normal 3 13 4" xfId="4774" xr:uid="{00000000-0005-0000-0000-0000090D0000}"/>
    <cellStyle name="Normal 3 14" xfId="913" xr:uid="{00000000-0005-0000-0000-00000A0D0000}"/>
    <cellStyle name="Normal 3 14 2" xfId="1985" xr:uid="{00000000-0005-0000-0000-00000B0D0000}"/>
    <cellStyle name="Normal 3 14 2 2" xfId="3863" xr:uid="{00000000-0005-0000-0000-00000C0D0000}"/>
    <cellStyle name="Normal 3 14 2 2 2" xfId="7510" xr:uid="{00000000-0005-0000-0000-00000D0D0000}"/>
    <cellStyle name="Normal 3 14 2 3" xfId="5687" xr:uid="{00000000-0005-0000-0000-00000E0D0000}"/>
    <cellStyle name="Normal 3 14 3" xfId="2920" xr:uid="{00000000-0005-0000-0000-00000F0D0000}"/>
    <cellStyle name="Normal 3 14 3 2" xfId="6599" xr:uid="{00000000-0005-0000-0000-0000100D0000}"/>
    <cellStyle name="Normal 3 14 4" xfId="4775" xr:uid="{00000000-0005-0000-0000-0000110D0000}"/>
    <cellStyle name="Normal 3 15" xfId="1642" xr:uid="{00000000-0005-0000-0000-0000120D0000}"/>
    <cellStyle name="Normal 3 15 2" xfId="3520" xr:uid="{00000000-0005-0000-0000-0000130D0000}"/>
    <cellStyle name="Normal 3 15 2 2" xfId="7167" xr:uid="{00000000-0005-0000-0000-0000140D0000}"/>
    <cellStyle name="Normal 3 15 3" xfId="5344" xr:uid="{00000000-0005-0000-0000-0000150D0000}"/>
    <cellStyle name="Normal 3 16" xfId="2557" xr:uid="{00000000-0005-0000-0000-0000160D0000}"/>
    <cellStyle name="Normal 3 16 2" xfId="6256" xr:uid="{00000000-0005-0000-0000-0000170D0000}"/>
    <cellStyle name="Normal 3 17" xfId="4432" xr:uid="{00000000-0005-0000-0000-0000180D0000}"/>
    <cellStyle name="Normal 3 18" xfId="8082" xr:uid="{00000000-0005-0000-0000-0000190D0000}"/>
    <cellStyle name="Normal 3 19" xfId="8104" xr:uid="{2F73613A-F622-43E9-9C20-6C911B801BA6}"/>
    <cellStyle name="Normal 3 2" xfId="914" xr:uid="{00000000-0005-0000-0000-00001A0D0000}"/>
    <cellStyle name="Normal 3 2 10" xfId="915" xr:uid="{00000000-0005-0000-0000-00001B0D0000}"/>
    <cellStyle name="Normal 3 2 10 2" xfId="1986" xr:uid="{00000000-0005-0000-0000-00001C0D0000}"/>
    <cellStyle name="Normal 3 2 10 2 2" xfId="3864" xr:uid="{00000000-0005-0000-0000-00001D0D0000}"/>
    <cellStyle name="Normal 3 2 10 2 2 2" xfId="7511" xr:uid="{00000000-0005-0000-0000-00001E0D0000}"/>
    <cellStyle name="Normal 3 2 10 2 3" xfId="5688" xr:uid="{00000000-0005-0000-0000-00001F0D0000}"/>
    <cellStyle name="Normal 3 2 10 3" xfId="2921" xr:uid="{00000000-0005-0000-0000-0000200D0000}"/>
    <cellStyle name="Normal 3 2 10 3 2" xfId="6600" xr:uid="{00000000-0005-0000-0000-0000210D0000}"/>
    <cellStyle name="Normal 3 2 10 4" xfId="4776" xr:uid="{00000000-0005-0000-0000-0000220D0000}"/>
    <cellStyle name="Normal 3 2 11" xfId="916" xr:uid="{00000000-0005-0000-0000-0000230D0000}"/>
    <cellStyle name="Normal 3 2 11 2" xfId="1987" xr:uid="{00000000-0005-0000-0000-0000240D0000}"/>
    <cellStyle name="Normal 3 2 11 2 2" xfId="3865" xr:uid="{00000000-0005-0000-0000-0000250D0000}"/>
    <cellStyle name="Normal 3 2 11 2 2 2" xfId="7512" xr:uid="{00000000-0005-0000-0000-0000260D0000}"/>
    <cellStyle name="Normal 3 2 11 2 3" xfId="5689" xr:uid="{00000000-0005-0000-0000-0000270D0000}"/>
    <cellStyle name="Normal 3 2 11 3" xfId="2922" xr:uid="{00000000-0005-0000-0000-0000280D0000}"/>
    <cellStyle name="Normal 3 2 11 3 2" xfId="6601" xr:uid="{00000000-0005-0000-0000-0000290D0000}"/>
    <cellStyle name="Normal 3 2 11 4" xfId="4777" xr:uid="{00000000-0005-0000-0000-00002A0D0000}"/>
    <cellStyle name="Normal 3 2 2" xfId="917" xr:uid="{00000000-0005-0000-0000-00002B0D0000}"/>
    <cellStyle name="Normal 3 2 2 2" xfId="918" xr:uid="{00000000-0005-0000-0000-00002C0D0000}"/>
    <cellStyle name="Normal 3 2 2 2 2" xfId="919" xr:uid="{00000000-0005-0000-0000-00002D0D0000}"/>
    <cellStyle name="Normal 3 2 2 2 2 2" xfId="920" xr:uid="{00000000-0005-0000-0000-00002E0D0000}"/>
    <cellStyle name="Normal 3 2 2 2 2 2 2" xfId="921" xr:uid="{00000000-0005-0000-0000-00002F0D0000}"/>
    <cellStyle name="Normal 3 2 2 2 2 2 2 2" xfId="1991" xr:uid="{00000000-0005-0000-0000-0000300D0000}"/>
    <cellStyle name="Normal 3 2 2 2 2 2 2 2 2" xfId="3869" xr:uid="{00000000-0005-0000-0000-0000310D0000}"/>
    <cellStyle name="Normal 3 2 2 2 2 2 2 2 2 2" xfId="7516" xr:uid="{00000000-0005-0000-0000-0000320D0000}"/>
    <cellStyle name="Normal 3 2 2 2 2 2 2 2 3" xfId="5693" xr:uid="{00000000-0005-0000-0000-0000330D0000}"/>
    <cellStyle name="Normal 3 2 2 2 2 2 2 3" xfId="2926" xr:uid="{00000000-0005-0000-0000-0000340D0000}"/>
    <cellStyle name="Normal 3 2 2 2 2 2 2 3 2" xfId="6605" xr:uid="{00000000-0005-0000-0000-0000350D0000}"/>
    <cellStyle name="Normal 3 2 2 2 2 2 2 4" xfId="4781" xr:uid="{00000000-0005-0000-0000-0000360D0000}"/>
    <cellStyle name="Normal 3 2 2 2 2 2 3" xfId="922" xr:uid="{00000000-0005-0000-0000-0000370D0000}"/>
    <cellStyle name="Normal 3 2 2 2 2 2 3 2" xfId="1992" xr:uid="{00000000-0005-0000-0000-0000380D0000}"/>
    <cellStyle name="Normal 3 2 2 2 2 2 3 2 2" xfId="3870" xr:uid="{00000000-0005-0000-0000-0000390D0000}"/>
    <cellStyle name="Normal 3 2 2 2 2 2 3 2 2 2" xfId="7517" xr:uid="{00000000-0005-0000-0000-00003A0D0000}"/>
    <cellStyle name="Normal 3 2 2 2 2 2 3 2 3" xfId="5694" xr:uid="{00000000-0005-0000-0000-00003B0D0000}"/>
    <cellStyle name="Normal 3 2 2 2 2 2 3 3" xfId="2927" xr:uid="{00000000-0005-0000-0000-00003C0D0000}"/>
    <cellStyle name="Normal 3 2 2 2 2 2 3 3 2" xfId="6606" xr:uid="{00000000-0005-0000-0000-00003D0D0000}"/>
    <cellStyle name="Normal 3 2 2 2 2 2 3 4" xfId="4782" xr:uid="{00000000-0005-0000-0000-00003E0D0000}"/>
    <cellStyle name="Normal 3 2 2 2 2 2 4" xfId="1990" xr:uid="{00000000-0005-0000-0000-00003F0D0000}"/>
    <cellStyle name="Normal 3 2 2 2 2 2 4 2" xfId="3868" xr:uid="{00000000-0005-0000-0000-0000400D0000}"/>
    <cellStyle name="Normal 3 2 2 2 2 2 4 2 2" xfId="7515" xr:uid="{00000000-0005-0000-0000-0000410D0000}"/>
    <cellStyle name="Normal 3 2 2 2 2 2 4 3" xfId="5692" xr:uid="{00000000-0005-0000-0000-0000420D0000}"/>
    <cellStyle name="Normal 3 2 2 2 2 2 5" xfId="2925" xr:uid="{00000000-0005-0000-0000-0000430D0000}"/>
    <cellStyle name="Normal 3 2 2 2 2 2 5 2" xfId="6604" xr:uid="{00000000-0005-0000-0000-0000440D0000}"/>
    <cellStyle name="Normal 3 2 2 2 2 2 6" xfId="4780" xr:uid="{00000000-0005-0000-0000-0000450D0000}"/>
    <cellStyle name="Normal 3 2 2 2 2 3" xfId="923" xr:uid="{00000000-0005-0000-0000-0000460D0000}"/>
    <cellStyle name="Normal 3 2 2 2 2 3 2" xfId="924" xr:uid="{00000000-0005-0000-0000-0000470D0000}"/>
    <cellStyle name="Normal 3 2 2 2 2 3 2 2" xfId="1994" xr:uid="{00000000-0005-0000-0000-0000480D0000}"/>
    <cellStyle name="Normal 3 2 2 2 2 3 2 2 2" xfId="3872" xr:uid="{00000000-0005-0000-0000-0000490D0000}"/>
    <cellStyle name="Normal 3 2 2 2 2 3 2 2 2 2" xfId="7519" xr:uid="{00000000-0005-0000-0000-00004A0D0000}"/>
    <cellStyle name="Normal 3 2 2 2 2 3 2 2 3" xfId="5696" xr:uid="{00000000-0005-0000-0000-00004B0D0000}"/>
    <cellStyle name="Normal 3 2 2 2 2 3 2 3" xfId="2929" xr:uid="{00000000-0005-0000-0000-00004C0D0000}"/>
    <cellStyle name="Normal 3 2 2 2 2 3 2 3 2" xfId="6608" xr:uid="{00000000-0005-0000-0000-00004D0D0000}"/>
    <cellStyle name="Normal 3 2 2 2 2 3 2 4" xfId="4784" xr:uid="{00000000-0005-0000-0000-00004E0D0000}"/>
    <cellStyle name="Normal 3 2 2 2 2 3 3" xfId="925" xr:uid="{00000000-0005-0000-0000-00004F0D0000}"/>
    <cellStyle name="Normal 3 2 2 2 2 3 3 2" xfId="1995" xr:uid="{00000000-0005-0000-0000-0000500D0000}"/>
    <cellStyle name="Normal 3 2 2 2 2 3 3 2 2" xfId="3873" xr:uid="{00000000-0005-0000-0000-0000510D0000}"/>
    <cellStyle name="Normal 3 2 2 2 2 3 3 2 2 2" xfId="7520" xr:uid="{00000000-0005-0000-0000-0000520D0000}"/>
    <cellStyle name="Normal 3 2 2 2 2 3 3 2 3" xfId="5697" xr:uid="{00000000-0005-0000-0000-0000530D0000}"/>
    <cellStyle name="Normal 3 2 2 2 2 3 3 3" xfId="2930" xr:uid="{00000000-0005-0000-0000-0000540D0000}"/>
    <cellStyle name="Normal 3 2 2 2 2 3 3 3 2" xfId="6609" xr:uid="{00000000-0005-0000-0000-0000550D0000}"/>
    <cellStyle name="Normal 3 2 2 2 2 3 3 4" xfId="4785" xr:uid="{00000000-0005-0000-0000-0000560D0000}"/>
    <cellStyle name="Normal 3 2 2 2 2 3 4" xfId="1993" xr:uid="{00000000-0005-0000-0000-0000570D0000}"/>
    <cellStyle name="Normal 3 2 2 2 2 3 4 2" xfId="3871" xr:uid="{00000000-0005-0000-0000-0000580D0000}"/>
    <cellStyle name="Normal 3 2 2 2 2 3 4 2 2" xfId="7518" xr:uid="{00000000-0005-0000-0000-0000590D0000}"/>
    <cellStyle name="Normal 3 2 2 2 2 3 4 3" xfId="5695" xr:uid="{00000000-0005-0000-0000-00005A0D0000}"/>
    <cellStyle name="Normal 3 2 2 2 2 3 5" xfId="2928" xr:uid="{00000000-0005-0000-0000-00005B0D0000}"/>
    <cellStyle name="Normal 3 2 2 2 2 3 5 2" xfId="6607" xr:uid="{00000000-0005-0000-0000-00005C0D0000}"/>
    <cellStyle name="Normal 3 2 2 2 2 3 6" xfId="4783" xr:uid="{00000000-0005-0000-0000-00005D0D0000}"/>
    <cellStyle name="Normal 3 2 2 2 2 4" xfId="926" xr:uid="{00000000-0005-0000-0000-00005E0D0000}"/>
    <cellStyle name="Normal 3 2 2 2 2 4 2" xfId="1996" xr:uid="{00000000-0005-0000-0000-00005F0D0000}"/>
    <cellStyle name="Normal 3 2 2 2 2 4 2 2" xfId="3874" xr:uid="{00000000-0005-0000-0000-0000600D0000}"/>
    <cellStyle name="Normal 3 2 2 2 2 4 2 2 2" xfId="7521" xr:uid="{00000000-0005-0000-0000-0000610D0000}"/>
    <cellStyle name="Normal 3 2 2 2 2 4 2 3" xfId="5698" xr:uid="{00000000-0005-0000-0000-0000620D0000}"/>
    <cellStyle name="Normal 3 2 2 2 2 4 3" xfId="2931" xr:uid="{00000000-0005-0000-0000-0000630D0000}"/>
    <cellStyle name="Normal 3 2 2 2 2 4 3 2" xfId="6610" xr:uid="{00000000-0005-0000-0000-0000640D0000}"/>
    <cellStyle name="Normal 3 2 2 2 2 4 4" xfId="4786" xr:uid="{00000000-0005-0000-0000-0000650D0000}"/>
    <cellStyle name="Normal 3 2 2 2 2 5" xfId="927" xr:uid="{00000000-0005-0000-0000-0000660D0000}"/>
    <cellStyle name="Normal 3 2 2 2 2 5 2" xfId="1997" xr:uid="{00000000-0005-0000-0000-0000670D0000}"/>
    <cellStyle name="Normal 3 2 2 2 2 5 2 2" xfId="3875" xr:uid="{00000000-0005-0000-0000-0000680D0000}"/>
    <cellStyle name="Normal 3 2 2 2 2 5 2 2 2" xfId="7522" xr:uid="{00000000-0005-0000-0000-0000690D0000}"/>
    <cellStyle name="Normal 3 2 2 2 2 5 2 3" xfId="5699" xr:uid="{00000000-0005-0000-0000-00006A0D0000}"/>
    <cellStyle name="Normal 3 2 2 2 2 5 3" xfId="2932" xr:uid="{00000000-0005-0000-0000-00006B0D0000}"/>
    <cellStyle name="Normal 3 2 2 2 2 5 3 2" xfId="6611" xr:uid="{00000000-0005-0000-0000-00006C0D0000}"/>
    <cellStyle name="Normal 3 2 2 2 2 5 4" xfId="4787" xr:uid="{00000000-0005-0000-0000-00006D0D0000}"/>
    <cellStyle name="Normal 3 2 2 2 2 6" xfId="1989" xr:uid="{00000000-0005-0000-0000-00006E0D0000}"/>
    <cellStyle name="Normal 3 2 2 2 2 6 2" xfId="3867" xr:uid="{00000000-0005-0000-0000-00006F0D0000}"/>
    <cellStyle name="Normal 3 2 2 2 2 6 2 2" xfId="7514" xr:uid="{00000000-0005-0000-0000-0000700D0000}"/>
    <cellStyle name="Normal 3 2 2 2 2 6 3" xfId="5691" xr:uid="{00000000-0005-0000-0000-0000710D0000}"/>
    <cellStyle name="Normal 3 2 2 2 2 7" xfId="2924" xr:uid="{00000000-0005-0000-0000-0000720D0000}"/>
    <cellStyle name="Normal 3 2 2 2 2 7 2" xfId="6603" xr:uid="{00000000-0005-0000-0000-0000730D0000}"/>
    <cellStyle name="Normal 3 2 2 2 2 8" xfId="4779" xr:uid="{00000000-0005-0000-0000-0000740D0000}"/>
    <cellStyle name="Normal 3 2 2 2 3" xfId="928" xr:uid="{00000000-0005-0000-0000-0000750D0000}"/>
    <cellStyle name="Normal 3 2 2 2 3 2" xfId="929" xr:uid="{00000000-0005-0000-0000-0000760D0000}"/>
    <cellStyle name="Normal 3 2 2 2 3 2 2" xfId="1999" xr:uid="{00000000-0005-0000-0000-0000770D0000}"/>
    <cellStyle name="Normal 3 2 2 2 3 2 2 2" xfId="3877" xr:uid="{00000000-0005-0000-0000-0000780D0000}"/>
    <cellStyle name="Normal 3 2 2 2 3 2 2 2 2" xfId="7524" xr:uid="{00000000-0005-0000-0000-0000790D0000}"/>
    <cellStyle name="Normal 3 2 2 2 3 2 2 3" xfId="5701" xr:uid="{00000000-0005-0000-0000-00007A0D0000}"/>
    <cellStyle name="Normal 3 2 2 2 3 2 3" xfId="2934" xr:uid="{00000000-0005-0000-0000-00007B0D0000}"/>
    <cellStyle name="Normal 3 2 2 2 3 2 3 2" xfId="6613" xr:uid="{00000000-0005-0000-0000-00007C0D0000}"/>
    <cellStyle name="Normal 3 2 2 2 3 2 4" xfId="4789" xr:uid="{00000000-0005-0000-0000-00007D0D0000}"/>
    <cellStyle name="Normal 3 2 2 2 3 3" xfId="930" xr:uid="{00000000-0005-0000-0000-00007E0D0000}"/>
    <cellStyle name="Normal 3 2 2 2 3 3 2" xfId="2000" xr:uid="{00000000-0005-0000-0000-00007F0D0000}"/>
    <cellStyle name="Normal 3 2 2 2 3 3 2 2" xfId="3878" xr:uid="{00000000-0005-0000-0000-0000800D0000}"/>
    <cellStyle name="Normal 3 2 2 2 3 3 2 2 2" xfId="7525" xr:uid="{00000000-0005-0000-0000-0000810D0000}"/>
    <cellStyle name="Normal 3 2 2 2 3 3 2 3" xfId="5702" xr:uid="{00000000-0005-0000-0000-0000820D0000}"/>
    <cellStyle name="Normal 3 2 2 2 3 3 3" xfId="2935" xr:uid="{00000000-0005-0000-0000-0000830D0000}"/>
    <cellStyle name="Normal 3 2 2 2 3 3 3 2" xfId="6614" xr:uid="{00000000-0005-0000-0000-0000840D0000}"/>
    <cellStyle name="Normal 3 2 2 2 3 3 4" xfId="4790" xr:uid="{00000000-0005-0000-0000-0000850D0000}"/>
    <cellStyle name="Normal 3 2 2 2 3 4" xfId="1998" xr:uid="{00000000-0005-0000-0000-0000860D0000}"/>
    <cellStyle name="Normal 3 2 2 2 3 4 2" xfId="3876" xr:uid="{00000000-0005-0000-0000-0000870D0000}"/>
    <cellStyle name="Normal 3 2 2 2 3 4 2 2" xfId="7523" xr:uid="{00000000-0005-0000-0000-0000880D0000}"/>
    <cellStyle name="Normal 3 2 2 2 3 4 3" xfId="5700" xr:uid="{00000000-0005-0000-0000-0000890D0000}"/>
    <cellStyle name="Normal 3 2 2 2 3 5" xfId="2933" xr:uid="{00000000-0005-0000-0000-00008A0D0000}"/>
    <cellStyle name="Normal 3 2 2 2 3 5 2" xfId="6612" xr:uid="{00000000-0005-0000-0000-00008B0D0000}"/>
    <cellStyle name="Normal 3 2 2 2 3 6" xfId="4788" xr:uid="{00000000-0005-0000-0000-00008C0D0000}"/>
    <cellStyle name="Normal 3 2 2 2 4" xfId="931" xr:uid="{00000000-0005-0000-0000-00008D0D0000}"/>
    <cellStyle name="Normal 3 2 2 2 4 2" xfId="932" xr:uid="{00000000-0005-0000-0000-00008E0D0000}"/>
    <cellStyle name="Normal 3 2 2 2 4 2 2" xfId="2002" xr:uid="{00000000-0005-0000-0000-00008F0D0000}"/>
    <cellStyle name="Normal 3 2 2 2 4 2 2 2" xfId="3880" xr:uid="{00000000-0005-0000-0000-0000900D0000}"/>
    <cellStyle name="Normal 3 2 2 2 4 2 2 2 2" xfId="7527" xr:uid="{00000000-0005-0000-0000-0000910D0000}"/>
    <cellStyle name="Normal 3 2 2 2 4 2 2 3" xfId="5704" xr:uid="{00000000-0005-0000-0000-0000920D0000}"/>
    <cellStyle name="Normal 3 2 2 2 4 2 3" xfId="2937" xr:uid="{00000000-0005-0000-0000-0000930D0000}"/>
    <cellStyle name="Normal 3 2 2 2 4 2 3 2" xfId="6616" xr:uid="{00000000-0005-0000-0000-0000940D0000}"/>
    <cellStyle name="Normal 3 2 2 2 4 2 4" xfId="4792" xr:uid="{00000000-0005-0000-0000-0000950D0000}"/>
    <cellStyle name="Normal 3 2 2 2 4 3" xfId="933" xr:uid="{00000000-0005-0000-0000-0000960D0000}"/>
    <cellStyle name="Normal 3 2 2 2 4 3 2" xfId="2003" xr:uid="{00000000-0005-0000-0000-0000970D0000}"/>
    <cellStyle name="Normal 3 2 2 2 4 3 2 2" xfId="3881" xr:uid="{00000000-0005-0000-0000-0000980D0000}"/>
    <cellStyle name="Normal 3 2 2 2 4 3 2 2 2" xfId="7528" xr:uid="{00000000-0005-0000-0000-0000990D0000}"/>
    <cellStyle name="Normal 3 2 2 2 4 3 2 3" xfId="5705" xr:uid="{00000000-0005-0000-0000-00009A0D0000}"/>
    <cellStyle name="Normal 3 2 2 2 4 3 3" xfId="2938" xr:uid="{00000000-0005-0000-0000-00009B0D0000}"/>
    <cellStyle name="Normal 3 2 2 2 4 3 3 2" xfId="6617" xr:uid="{00000000-0005-0000-0000-00009C0D0000}"/>
    <cellStyle name="Normal 3 2 2 2 4 3 4" xfId="4793" xr:uid="{00000000-0005-0000-0000-00009D0D0000}"/>
    <cellStyle name="Normal 3 2 2 2 4 4" xfId="2001" xr:uid="{00000000-0005-0000-0000-00009E0D0000}"/>
    <cellStyle name="Normal 3 2 2 2 4 4 2" xfId="3879" xr:uid="{00000000-0005-0000-0000-00009F0D0000}"/>
    <cellStyle name="Normal 3 2 2 2 4 4 2 2" xfId="7526" xr:uid="{00000000-0005-0000-0000-0000A00D0000}"/>
    <cellStyle name="Normal 3 2 2 2 4 4 3" xfId="5703" xr:uid="{00000000-0005-0000-0000-0000A10D0000}"/>
    <cellStyle name="Normal 3 2 2 2 4 5" xfId="2936" xr:uid="{00000000-0005-0000-0000-0000A20D0000}"/>
    <cellStyle name="Normal 3 2 2 2 4 5 2" xfId="6615" xr:uid="{00000000-0005-0000-0000-0000A30D0000}"/>
    <cellStyle name="Normal 3 2 2 2 4 6" xfId="4791" xr:uid="{00000000-0005-0000-0000-0000A40D0000}"/>
    <cellStyle name="Normal 3 2 2 2 5" xfId="934" xr:uid="{00000000-0005-0000-0000-0000A50D0000}"/>
    <cellStyle name="Normal 3 2 2 2 5 2" xfId="2004" xr:uid="{00000000-0005-0000-0000-0000A60D0000}"/>
    <cellStyle name="Normal 3 2 2 2 5 2 2" xfId="3882" xr:uid="{00000000-0005-0000-0000-0000A70D0000}"/>
    <cellStyle name="Normal 3 2 2 2 5 2 2 2" xfId="7529" xr:uid="{00000000-0005-0000-0000-0000A80D0000}"/>
    <cellStyle name="Normal 3 2 2 2 5 2 3" xfId="5706" xr:uid="{00000000-0005-0000-0000-0000A90D0000}"/>
    <cellStyle name="Normal 3 2 2 2 5 3" xfId="2939" xr:uid="{00000000-0005-0000-0000-0000AA0D0000}"/>
    <cellStyle name="Normal 3 2 2 2 5 3 2" xfId="6618" xr:uid="{00000000-0005-0000-0000-0000AB0D0000}"/>
    <cellStyle name="Normal 3 2 2 2 5 4" xfId="4794" xr:uid="{00000000-0005-0000-0000-0000AC0D0000}"/>
    <cellStyle name="Normal 3 2 2 2 6" xfId="935" xr:uid="{00000000-0005-0000-0000-0000AD0D0000}"/>
    <cellStyle name="Normal 3 2 2 2 6 2" xfId="2005" xr:uid="{00000000-0005-0000-0000-0000AE0D0000}"/>
    <cellStyle name="Normal 3 2 2 2 6 2 2" xfId="3883" xr:uid="{00000000-0005-0000-0000-0000AF0D0000}"/>
    <cellStyle name="Normal 3 2 2 2 6 2 2 2" xfId="7530" xr:uid="{00000000-0005-0000-0000-0000B00D0000}"/>
    <cellStyle name="Normal 3 2 2 2 6 2 3" xfId="5707" xr:uid="{00000000-0005-0000-0000-0000B10D0000}"/>
    <cellStyle name="Normal 3 2 2 2 6 3" xfId="2940" xr:uid="{00000000-0005-0000-0000-0000B20D0000}"/>
    <cellStyle name="Normal 3 2 2 2 6 3 2" xfId="6619" xr:uid="{00000000-0005-0000-0000-0000B30D0000}"/>
    <cellStyle name="Normal 3 2 2 2 6 4" xfId="4795" xr:uid="{00000000-0005-0000-0000-0000B40D0000}"/>
    <cellStyle name="Normal 3 2 2 2 7" xfId="1988" xr:uid="{00000000-0005-0000-0000-0000B50D0000}"/>
    <cellStyle name="Normal 3 2 2 2 7 2" xfId="3866" xr:uid="{00000000-0005-0000-0000-0000B60D0000}"/>
    <cellStyle name="Normal 3 2 2 2 7 2 2" xfId="7513" xr:uid="{00000000-0005-0000-0000-0000B70D0000}"/>
    <cellStyle name="Normal 3 2 2 2 7 3" xfId="5690" xr:uid="{00000000-0005-0000-0000-0000B80D0000}"/>
    <cellStyle name="Normal 3 2 2 2 8" xfId="2923" xr:uid="{00000000-0005-0000-0000-0000B90D0000}"/>
    <cellStyle name="Normal 3 2 2 2 8 2" xfId="6602" xr:uid="{00000000-0005-0000-0000-0000BA0D0000}"/>
    <cellStyle name="Normal 3 2 2 2 9" xfId="4778" xr:uid="{00000000-0005-0000-0000-0000BB0D0000}"/>
    <cellStyle name="Normal 3 2 2 2_US Consolidation Q2 2011" xfId="936" xr:uid="{00000000-0005-0000-0000-0000BC0D0000}"/>
    <cellStyle name="Normal 3 2 2_Sheet5" xfId="937" xr:uid="{00000000-0005-0000-0000-0000BD0D0000}"/>
    <cellStyle name="Normal 3 2 3" xfId="938" xr:uid="{00000000-0005-0000-0000-0000BE0D0000}"/>
    <cellStyle name="Normal 3 2 3 2" xfId="939" xr:uid="{00000000-0005-0000-0000-0000BF0D0000}"/>
    <cellStyle name="Normal 3 2 3 2 2" xfId="940" xr:uid="{00000000-0005-0000-0000-0000C00D0000}"/>
    <cellStyle name="Normal 3 2 3 2 2 2" xfId="941" xr:uid="{00000000-0005-0000-0000-0000C10D0000}"/>
    <cellStyle name="Normal 3 2 3 2 2 2 2" xfId="2009" xr:uid="{00000000-0005-0000-0000-0000C20D0000}"/>
    <cellStyle name="Normal 3 2 3 2 2 2 2 2" xfId="3887" xr:uid="{00000000-0005-0000-0000-0000C30D0000}"/>
    <cellStyle name="Normal 3 2 3 2 2 2 2 2 2" xfId="7534" xr:uid="{00000000-0005-0000-0000-0000C40D0000}"/>
    <cellStyle name="Normal 3 2 3 2 2 2 2 3" xfId="5711" xr:uid="{00000000-0005-0000-0000-0000C50D0000}"/>
    <cellStyle name="Normal 3 2 3 2 2 2 3" xfId="2944" xr:uid="{00000000-0005-0000-0000-0000C60D0000}"/>
    <cellStyle name="Normal 3 2 3 2 2 2 3 2" xfId="6623" xr:uid="{00000000-0005-0000-0000-0000C70D0000}"/>
    <cellStyle name="Normal 3 2 3 2 2 2 4" xfId="4799" xr:uid="{00000000-0005-0000-0000-0000C80D0000}"/>
    <cellStyle name="Normal 3 2 3 2 2 3" xfId="942" xr:uid="{00000000-0005-0000-0000-0000C90D0000}"/>
    <cellStyle name="Normal 3 2 3 2 2 3 2" xfId="2010" xr:uid="{00000000-0005-0000-0000-0000CA0D0000}"/>
    <cellStyle name="Normal 3 2 3 2 2 3 2 2" xfId="3888" xr:uid="{00000000-0005-0000-0000-0000CB0D0000}"/>
    <cellStyle name="Normal 3 2 3 2 2 3 2 2 2" xfId="7535" xr:uid="{00000000-0005-0000-0000-0000CC0D0000}"/>
    <cellStyle name="Normal 3 2 3 2 2 3 2 3" xfId="5712" xr:uid="{00000000-0005-0000-0000-0000CD0D0000}"/>
    <cellStyle name="Normal 3 2 3 2 2 3 3" xfId="2945" xr:uid="{00000000-0005-0000-0000-0000CE0D0000}"/>
    <cellStyle name="Normal 3 2 3 2 2 3 3 2" xfId="6624" xr:uid="{00000000-0005-0000-0000-0000CF0D0000}"/>
    <cellStyle name="Normal 3 2 3 2 2 3 4" xfId="4800" xr:uid="{00000000-0005-0000-0000-0000D00D0000}"/>
    <cellStyle name="Normal 3 2 3 2 2 4" xfId="2008" xr:uid="{00000000-0005-0000-0000-0000D10D0000}"/>
    <cellStyle name="Normal 3 2 3 2 2 4 2" xfId="3886" xr:uid="{00000000-0005-0000-0000-0000D20D0000}"/>
    <cellStyle name="Normal 3 2 3 2 2 4 2 2" xfId="7533" xr:uid="{00000000-0005-0000-0000-0000D30D0000}"/>
    <cellStyle name="Normal 3 2 3 2 2 4 3" xfId="5710" xr:uid="{00000000-0005-0000-0000-0000D40D0000}"/>
    <cellStyle name="Normal 3 2 3 2 2 5" xfId="2943" xr:uid="{00000000-0005-0000-0000-0000D50D0000}"/>
    <cellStyle name="Normal 3 2 3 2 2 5 2" xfId="6622" xr:uid="{00000000-0005-0000-0000-0000D60D0000}"/>
    <cellStyle name="Normal 3 2 3 2 2 6" xfId="4798" xr:uid="{00000000-0005-0000-0000-0000D70D0000}"/>
    <cellStyle name="Normal 3 2 3 2 3" xfId="943" xr:uid="{00000000-0005-0000-0000-0000D80D0000}"/>
    <cellStyle name="Normal 3 2 3 2 3 2" xfId="944" xr:uid="{00000000-0005-0000-0000-0000D90D0000}"/>
    <cellStyle name="Normal 3 2 3 2 3 2 2" xfId="2012" xr:uid="{00000000-0005-0000-0000-0000DA0D0000}"/>
    <cellStyle name="Normal 3 2 3 2 3 2 2 2" xfId="3890" xr:uid="{00000000-0005-0000-0000-0000DB0D0000}"/>
    <cellStyle name="Normal 3 2 3 2 3 2 2 2 2" xfId="7537" xr:uid="{00000000-0005-0000-0000-0000DC0D0000}"/>
    <cellStyle name="Normal 3 2 3 2 3 2 2 3" xfId="5714" xr:uid="{00000000-0005-0000-0000-0000DD0D0000}"/>
    <cellStyle name="Normal 3 2 3 2 3 2 3" xfId="2947" xr:uid="{00000000-0005-0000-0000-0000DE0D0000}"/>
    <cellStyle name="Normal 3 2 3 2 3 2 3 2" xfId="6626" xr:uid="{00000000-0005-0000-0000-0000DF0D0000}"/>
    <cellStyle name="Normal 3 2 3 2 3 2 4" xfId="4802" xr:uid="{00000000-0005-0000-0000-0000E00D0000}"/>
    <cellStyle name="Normal 3 2 3 2 3 3" xfId="945" xr:uid="{00000000-0005-0000-0000-0000E10D0000}"/>
    <cellStyle name="Normal 3 2 3 2 3 3 2" xfId="2013" xr:uid="{00000000-0005-0000-0000-0000E20D0000}"/>
    <cellStyle name="Normal 3 2 3 2 3 3 2 2" xfId="3891" xr:uid="{00000000-0005-0000-0000-0000E30D0000}"/>
    <cellStyle name="Normal 3 2 3 2 3 3 2 2 2" xfId="7538" xr:uid="{00000000-0005-0000-0000-0000E40D0000}"/>
    <cellStyle name="Normal 3 2 3 2 3 3 2 3" xfId="5715" xr:uid="{00000000-0005-0000-0000-0000E50D0000}"/>
    <cellStyle name="Normal 3 2 3 2 3 3 3" xfId="2948" xr:uid="{00000000-0005-0000-0000-0000E60D0000}"/>
    <cellStyle name="Normal 3 2 3 2 3 3 3 2" xfId="6627" xr:uid="{00000000-0005-0000-0000-0000E70D0000}"/>
    <cellStyle name="Normal 3 2 3 2 3 3 4" xfId="4803" xr:uid="{00000000-0005-0000-0000-0000E80D0000}"/>
    <cellStyle name="Normal 3 2 3 2 3 4" xfId="2011" xr:uid="{00000000-0005-0000-0000-0000E90D0000}"/>
    <cellStyle name="Normal 3 2 3 2 3 4 2" xfId="3889" xr:uid="{00000000-0005-0000-0000-0000EA0D0000}"/>
    <cellStyle name="Normal 3 2 3 2 3 4 2 2" xfId="7536" xr:uid="{00000000-0005-0000-0000-0000EB0D0000}"/>
    <cellStyle name="Normal 3 2 3 2 3 4 3" xfId="5713" xr:uid="{00000000-0005-0000-0000-0000EC0D0000}"/>
    <cellStyle name="Normal 3 2 3 2 3 5" xfId="2946" xr:uid="{00000000-0005-0000-0000-0000ED0D0000}"/>
    <cellStyle name="Normal 3 2 3 2 3 5 2" xfId="6625" xr:uid="{00000000-0005-0000-0000-0000EE0D0000}"/>
    <cellStyle name="Normal 3 2 3 2 3 6" xfId="4801" xr:uid="{00000000-0005-0000-0000-0000EF0D0000}"/>
    <cellStyle name="Normal 3 2 3 2 4" xfId="946" xr:uid="{00000000-0005-0000-0000-0000F00D0000}"/>
    <cellStyle name="Normal 3 2 3 2 4 2" xfId="2014" xr:uid="{00000000-0005-0000-0000-0000F10D0000}"/>
    <cellStyle name="Normal 3 2 3 2 4 2 2" xfId="3892" xr:uid="{00000000-0005-0000-0000-0000F20D0000}"/>
    <cellStyle name="Normal 3 2 3 2 4 2 2 2" xfId="7539" xr:uid="{00000000-0005-0000-0000-0000F30D0000}"/>
    <cellStyle name="Normal 3 2 3 2 4 2 3" xfId="5716" xr:uid="{00000000-0005-0000-0000-0000F40D0000}"/>
    <cellStyle name="Normal 3 2 3 2 4 3" xfId="2949" xr:uid="{00000000-0005-0000-0000-0000F50D0000}"/>
    <cellStyle name="Normal 3 2 3 2 4 3 2" xfId="6628" xr:uid="{00000000-0005-0000-0000-0000F60D0000}"/>
    <cellStyle name="Normal 3 2 3 2 4 4" xfId="4804" xr:uid="{00000000-0005-0000-0000-0000F70D0000}"/>
    <cellStyle name="Normal 3 2 3 2 5" xfId="947" xr:uid="{00000000-0005-0000-0000-0000F80D0000}"/>
    <cellStyle name="Normal 3 2 3 2 5 2" xfId="2015" xr:uid="{00000000-0005-0000-0000-0000F90D0000}"/>
    <cellStyle name="Normal 3 2 3 2 5 2 2" xfId="3893" xr:uid="{00000000-0005-0000-0000-0000FA0D0000}"/>
    <cellStyle name="Normal 3 2 3 2 5 2 2 2" xfId="7540" xr:uid="{00000000-0005-0000-0000-0000FB0D0000}"/>
    <cellStyle name="Normal 3 2 3 2 5 2 3" xfId="5717" xr:uid="{00000000-0005-0000-0000-0000FC0D0000}"/>
    <cellStyle name="Normal 3 2 3 2 5 3" xfId="2950" xr:uid="{00000000-0005-0000-0000-0000FD0D0000}"/>
    <cellStyle name="Normal 3 2 3 2 5 3 2" xfId="6629" xr:uid="{00000000-0005-0000-0000-0000FE0D0000}"/>
    <cellStyle name="Normal 3 2 3 2 5 4" xfId="4805" xr:uid="{00000000-0005-0000-0000-0000FF0D0000}"/>
    <cellStyle name="Normal 3 2 3 2 6" xfId="2007" xr:uid="{00000000-0005-0000-0000-0000000E0000}"/>
    <cellStyle name="Normal 3 2 3 2 6 2" xfId="3885" xr:uid="{00000000-0005-0000-0000-0000010E0000}"/>
    <cellStyle name="Normal 3 2 3 2 6 2 2" xfId="7532" xr:uid="{00000000-0005-0000-0000-0000020E0000}"/>
    <cellStyle name="Normal 3 2 3 2 6 3" xfId="5709" xr:uid="{00000000-0005-0000-0000-0000030E0000}"/>
    <cellStyle name="Normal 3 2 3 2 7" xfId="2942" xr:uid="{00000000-0005-0000-0000-0000040E0000}"/>
    <cellStyle name="Normal 3 2 3 2 7 2" xfId="6621" xr:uid="{00000000-0005-0000-0000-0000050E0000}"/>
    <cellStyle name="Normal 3 2 3 2 8" xfId="4797" xr:uid="{00000000-0005-0000-0000-0000060E0000}"/>
    <cellStyle name="Normal 3 2 3 3" xfId="948" xr:uid="{00000000-0005-0000-0000-0000070E0000}"/>
    <cellStyle name="Normal 3 2 3 3 2" xfId="949" xr:uid="{00000000-0005-0000-0000-0000080E0000}"/>
    <cellStyle name="Normal 3 2 3 3 2 2" xfId="2017" xr:uid="{00000000-0005-0000-0000-0000090E0000}"/>
    <cellStyle name="Normal 3 2 3 3 2 2 2" xfId="3895" xr:uid="{00000000-0005-0000-0000-00000A0E0000}"/>
    <cellStyle name="Normal 3 2 3 3 2 2 2 2" xfId="7542" xr:uid="{00000000-0005-0000-0000-00000B0E0000}"/>
    <cellStyle name="Normal 3 2 3 3 2 2 3" xfId="5719" xr:uid="{00000000-0005-0000-0000-00000C0E0000}"/>
    <cellStyle name="Normal 3 2 3 3 2 3" xfId="2952" xr:uid="{00000000-0005-0000-0000-00000D0E0000}"/>
    <cellStyle name="Normal 3 2 3 3 2 3 2" xfId="6631" xr:uid="{00000000-0005-0000-0000-00000E0E0000}"/>
    <cellStyle name="Normal 3 2 3 3 2 4" xfId="4807" xr:uid="{00000000-0005-0000-0000-00000F0E0000}"/>
    <cellStyle name="Normal 3 2 3 3 3" xfId="950" xr:uid="{00000000-0005-0000-0000-0000100E0000}"/>
    <cellStyle name="Normal 3 2 3 3 3 2" xfId="2018" xr:uid="{00000000-0005-0000-0000-0000110E0000}"/>
    <cellStyle name="Normal 3 2 3 3 3 2 2" xfId="3896" xr:uid="{00000000-0005-0000-0000-0000120E0000}"/>
    <cellStyle name="Normal 3 2 3 3 3 2 2 2" xfId="7543" xr:uid="{00000000-0005-0000-0000-0000130E0000}"/>
    <cellStyle name="Normal 3 2 3 3 3 2 3" xfId="5720" xr:uid="{00000000-0005-0000-0000-0000140E0000}"/>
    <cellStyle name="Normal 3 2 3 3 3 3" xfId="2953" xr:uid="{00000000-0005-0000-0000-0000150E0000}"/>
    <cellStyle name="Normal 3 2 3 3 3 3 2" xfId="6632" xr:uid="{00000000-0005-0000-0000-0000160E0000}"/>
    <cellStyle name="Normal 3 2 3 3 3 4" xfId="4808" xr:uid="{00000000-0005-0000-0000-0000170E0000}"/>
    <cellStyle name="Normal 3 2 3 3 4" xfId="2016" xr:uid="{00000000-0005-0000-0000-0000180E0000}"/>
    <cellStyle name="Normal 3 2 3 3 4 2" xfId="3894" xr:uid="{00000000-0005-0000-0000-0000190E0000}"/>
    <cellStyle name="Normal 3 2 3 3 4 2 2" xfId="7541" xr:uid="{00000000-0005-0000-0000-00001A0E0000}"/>
    <cellStyle name="Normal 3 2 3 3 4 3" xfId="5718" xr:uid="{00000000-0005-0000-0000-00001B0E0000}"/>
    <cellStyle name="Normal 3 2 3 3 5" xfId="2951" xr:uid="{00000000-0005-0000-0000-00001C0E0000}"/>
    <cellStyle name="Normal 3 2 3 3 5 2" xfId="6630" xr:uid="{00000000-0005-0000-0000-00001D0E0000}"/>
    <cellStyle name="Normal 3 2 3 3 6" xfId="4806" xr:uid="{00000000-0005-0000-0000-00001E0E0000}"/>
    <cellStyle name="Normal 3 2 3 4" xfId="951" xr:uid="{00000000-0005-0000-0000-00001F0E0000}"/>
    <cellStyle name="Normal 3 2 3 4 2" xfId="952" xr:uid="{00000000-0005-0000-0000-0000200E0000}"/>
    <cellStyle name="Normal 3 2 3 4 2 2" xfId="2020" xr:uid="{00000000-0005-0000-0000-0000210E0000}"/>
    <cellStyle name="Normal 3 2 3 4 2 2 2" xfId="3898" xr:uid="{00000000-0005-0000-0000-0000220E0000}"/>
    <cellStyle name="Normal 3 2 3 4 2 2 2 2" xfId="7545" xr:uid="{00000000-0005-0000-0000-0000230E0000}"/>
    <cellStyle name="Normal 3 2 3 4 2 2 3" xfId="5722" xr:uid="{00000000-0005-0000-0000-0000240E0000}"/>
    <cellStyle name="Normal 3 2 3 4 2 3" xfId="2955" xr:uid="{00000000-0005-0000-0000-0000250E0000}"/>
    <cellStyle name="Normal 3 2 3 4 2 3 2" xfId="6634" xr:uid="{00000000-0005-0000-0000-0000260E0000}"/>
    <cellStyle name="Normal 3 2 3 4 2 4" xfId="4810" xr:uid="{00000000-0005-0000-0000-0000270E0000}"/>
    <cellStyle name="Normal 3 2 3 4 3" xfId="953" xr:uid="{00000000-0005-0000-0000-0000280E0000}"/>
    <cellStyle name="Normal 3 2 3 4 3 2" xfId="2021" xr:uid="{00000000-0005-0000-0000-0000290E0000}"/>
    <cellStyle name="Normal 3 2 3 4 3 2 2" xfId="3899" xr:uid="{00000000-0005-0000-0000-00002A0E0000}"/>
    <cellStyle name="Normal 3 2 3 4 3 2 2 2" xfId="7546" xr:uid="{00000000-0005-0000-0000-00002B0E0000}"/>
    <cellStyle name="Normal 3 2 3 4 3 2 3" xfId="5723" xr:uid="{00000000-0005-0000-0000-00002C0E0000}"/>
    <cellStyle name="Normal 3 2 3 4 3 3" xfId="2956" xr:uid="{00000000-0005-0000-0000-00002D0E0000}"/>
    <cellStyle name="Normal 3 2 3 4 3 3 2" xfId="6635" xr:uid="{00000000-0005-0000-0000-00002E0E0000}"/>
    <cellStyle name="Normal 3 2 3 4 3 4" xfId="4811" xr:uid="{00000000-0005-0000-0000-00002F0E0000}"/>
    <cellStyle name="Normal 3 2 3 4 4" xfId="2019" xr:uid="{00000000-0005-0000-0000-0000300E0000}"/>
    <cellStyle name="Normal 3 2 3 4 4 2" xfId="3897" xr:uid="{00000000-0005-0000-0000-0000310E0000}"/>
    <cellStyle name="Normal 3 2 3 4 4 2 2" xfId="7544" xr:uid="{00000000-0005-0000-0000-0000320E0000}"/>
    <cellStyle name="Normal 3 2 3 4 4 3" xfId="5721" xr:uid="{00000000-0005-0000-0000-0000330E0000}"/>
    <cellStyle name="Normal 3 2 3 4 5" xfId="2954" xr:uid="{00000000-0005-0000-0000-0000340E0000}"/>
    <cellStyle name="Normal 3 2 3 4 5 2" xfId="6633" xr:uid="{00000000-0005-0000-0000-0000350E0000}"/>
    <cellStyle name="Normal 3 2 3 4 6" xfId="4809" xr:uid="{00000000-0005-0000-0000-0000360E0000}"/>
    <cellStyle name="Normal 3 2 3 5" xfId="954" xr:uid="{00000000-0005-0000-0000-0000370E0000}"/>
    <cellStyle name="Normal 3 2 3 5 2" xfId="2022" xr:uid="{00000000-0005-0000-0000-0000380E0000}"/>
    <cellStyle name="Normal 3 2 3 5 2 2" xfId="3900" xr:uid="{00000000-0005-0000-0000-0000390E0000}"/>
    <cellStyle name="Normal 3 2 3 5 2 2 2" xfId="7547" xr:uid="{00000000-0005-0000-0000-00003A0E0000}"/>
    <cellStyle name="Normal 3 2 3 5 2 3" xfId="5724" xr:uid="{00000000-0005-0000-0000-00003B0E0000}"/>
    <cellStyle name="Normal 3 2 3 5 3" xfId="2957" xr:uid="{00000000-0005-0000-0000-00003C0E0000}"/>
    <cellStyle name="Normal 3 2 3 5 3 2" xfId="6636" xr:uid="{00000000-0005-0000-0000-00003D0E0000}"/>
    <cellStyle name="Normal 3 2 3 5 4" xfId="4812" xr:uid="{00000000-0005-0000-0000-00003E0E0000}"/>
    <cellStyle name="Normal 3 2 3 6" xfId="955" xr:uid="{00000000-0005-0000-0000-00003F0E0000}"/>
    <cellStyle name="Normal 3 2 3 6 2" xfId="2023" xr:uid="{00000000-0005-0000-0000-0000400E0000}"/>
    <cellStyle name="Normal 3 2 3 6 2 2" xfId="3901" xr:uid="{00000000-0005-0000-0000-0000410E0000}"/>
    <cellStyle name="Normal 3 2 3 6 2 2 2" xfId="7548" xr:uid="{00000000-0005-0000-0000-0000420E0000}"/>
    <cellStyle name="Normal 3 2 3 6 2 3" xfId="5725" xr:uid="{00000000-0005-0000-0000-0000430E0000}"/>
    <cellStyle name="Normal 3 2 3 6 3" xfId="2958" xr:uid="{00000000-0005-0000-0000-0000440E0000}"/>
    <cellStyle name="Normal 3 2 3 6 3 2" xfId="6637" xr:uid="{00000000-0005-0000-0000-0000450E0000}"/>
    <cellStyle name="Normal 3 2 3 6 4" xfId="4813" xr:uid="{00000000-0005-0000-0000-0000460E0000}"/>
    <cellStyle name="Normal 3 2 3 7" xfId="2006" xr:uid="{00000000-0005-0000-0000-0000470E0000}"/>
    <cellStyle name="Normal 3 2 3 7 2" xfId="3884" xr:uid="{00000000-0005-0000-0000-0000480E0000}"/>
    <cellStyle name="Normal 3 2 3 7 2 2" xfId="7531" xr:uid="{00000000-0005-0000-0000-0000490E0000}"/>
    <cellStyle name="Normal 3 2 3 7 3" xfId="5708" xr:uid="{00000000-0005-0000-0000-00004A0E0000}"/>
    <cellStyle name="Normal 3 2 3 8" xfId="2941" xr:uid="{00000000-0005-0000-0000-00004B0E0000}"/>
    <cellStyle name="Normal 3 2 3 8 2" xfId="6620" xr:uid="{00000000-0005-0000-0000-00004C0E0000}"/>
    <cellStyle name="Normal 3 2 3 9" xfId="4796" xr:uid="{00000000-0005-0000-0000-00004D0E0000}"/>
    <cellStyle name="Normal 3 2 3_US Consolidation Q2 2011" xfId="956" xr:uid="{00000000-0005-0000-0000-00004E0E0000}"/>
    <cellStyle name="Normal 3 2 4" xfId="957" xr:uid="{00000000-0005-0000-0000-00004F0E0000}"/>
    <cellStyle name="Normal 3 2 4 2" xfId="958" xr:uid="{00000000-0005-0000-0000-0000500E0000}"/>
    <cellStyle name="Normal 3 2 4 2 2" xfId="959" xr:uid="{00000000-0005-0000-0000-0000510E0000}"/>
    <cellStyle name="Normal 3 2 4 2 2 2" xfId="960" xr:uid="{00000000-0005-0000-0000-0000520E0000}"/>
    <cellStyle name="Normal 3 2 4 2 2 2 2" xfId="2027" xr:uid="{00000000-0005-0000-0000-0000530E0000}"/>
    <cellStyle name="Normal 3 2 4 2 2 2 2 2" xfId="3905" xr:uid="{00000000-0005-0000-0000-0000540E0000}"/>
    <cellStyle name="Normal 3 2 4 2 2 2 2 2 2" xfId="7552" xr:uid="{00000000-0005-0000-0000-0000550E0000}"/>
    <cellStyle name="Normal 3 2 4 2 2 2 2 3" xfId="5729" xr:uid="{00000000-0005-0000-0000-0000560E0000}"/>
    <cellStyle name="Normal 3 2 4 2 2 2 3" xfId="2962" xr:uid="{00000000-0005-0000-0000-0000570E0000}"/>
    <cellStyle name="Normal 3 2 4 2 2 2 3 2" xfId="6641" xr:uid="{00000000-0005-0000-0000-0000580E0000}"/>
    <cellStyle name="Normal 3 2 4 2 2 2 4" xfId="4817" xr:uid="{00000000-0005-0000-0000-0000590E0000}"/>
    <cellStyle name="Normal 3 2 4 2 2 3" xfId="961" xr:uid="{00000000-0005-0000-0000-00005A0E0000}"/>
    <cellStyle name="Normal 3 2 4 2 2 3 2" xfId="2028" xr:uid="{00000000-0005-0000-0000-00005B0E0000}"/>
    <cellStyle name="Normal 3 2 4 2 2 3 2 2" xfId="3906" xr:uid="{00000000-0005-0000-0000-00005C0E0000}"/>
    <cellStyle name="Normal 3 2 4 2 2 3 2 2 2" xfId="7553" xr:uid="{00000000-0005-0000-0000-00005D0E0000}"/>
    <cellStyle name="Normal 3 2 4 2 2 3 2 3" xfId="5730" xr:uid="{00000000-0005-0000-0000-00005E0E0000}"/>
    <cellStyle name="Normal 3 2 4 2 2 3 3" xfId="2963" xr:uid="{00000000-0005-0000-0000-00005F0E0000}"/>
    <cellStyle name="Normal 3 2 4 2 2 3 3 2" xfId="6642" xr:uid="{00000000-0005-0000-0000-0000600E0000}"/>
    <cellStyle name="Normal 3 2 4 2 2 3 4" xfId="4818" xr:uid="{00000000-0005-0000-0000-0000610E0000}"/>
    <cellStyle name="Normal 3 2 4 2 2 4" xfId="2026" xr:uid="{00000000-0005-0000-0000-0000620E0000}"/>
    <cellStyle name="Normal 3 2 4 2 2 4 2" xfId="3904" xr:uid="{00000000-0005-0000-0000-0000630E0000}"/>
    <cellStyle name="Normal 3 2 4 2 2 4 2 2" xfId="7551" xr:uid="{00000000-0005-0000-0000-0000640E0000}"/>
    <cellStyle name="Normal 3 2 4 2 2 4 3" xfId="5728" xr:uid="{00000000-0005-0000-0000-0000650E0000}"/>
    <cellStyle name="Normal 3 2 4 2 2 5" xfId="2961" xr:uid="{00000000-0005-0000-0000-0000660E0000}"/>
    <cellStyle name="Normal 3 2 4 2 2 5 2" xfId="6640" xr:uid="{00000000-0005-0000-0000-0000670E0000}"/>
    <cellStyle name="Normal 3 2 4 2 2 6" xfId="4816" xr:uid="{00000000-0005-0000-0000-0000680E0000}"/>
    <cellStyle name="Normal 3 2 4 2 3" xfId="962" xr:uid="{00000000-0005-0000-0000-0000690E0000}"/>
    <cellStyle name="Normal 3 2 4 2 3 2" xfId="963" xr:uid="{00000000-0005-0000-0000-00006A0E0000}"/>
    <cellStyle name="Normal 3 2 4 2 3 2 2" xfId="2030" xr:uid="{00000000-0005-0000-0000-00006B0E0000}"/>
    <cellStyle name="Normal 3 2 4 2 3 2 2 2" xfId="3908" xr:uid="{00000000-0005-0000-0000-00006C0E0000}"/>
    <cellStyle name="Normal 3 2 4 2 3 2 2 2 2" xfId="7555" xr:uid="{00000000-0005-0000-0000-00006D0E0000}"/>
    <cellStyle name="Normal 3 2 4 2 3 2 2 3" xfId="5732" xr:uid="{00000000-0005-0000-0000-00006E0E0000}"/>
    <cellStyle name="Normal 3 2 4 2 3 2 3" xfId="2965" xr:uid="{00000000-0005-0000-0000-00006F0E0000}"/>
    <cellStyle name="Normal 3 2 4 2 3 2 3 2" xfId="6644" xr:uid="{00000000-0005-0000-0000-0000700E0000}"/>
    <cellStyle name="Normal 3 2 4 2 3 2 4" xfId="4820" xr:uid="{00000000-0005-0000-0000-0000710E0000}"/>
    <cellStyle name="Normal 3 2 4 2 3 3" xfId="964" xr:uid="{00000000-0005-0000-0000-0000720E0000}"/>
    <cellStyle name="Normal 3 2 4 2 3 3 2" xfId="2031" xr:uid="{00000000-0005-0000-0000-0000730E0000}"/>
    <cellStyle name="Normal 3 2 4 2 3 3 2 2" xfId="3909" xr:uid="{00000000-0005-0000-0000-0000740E0000}"/>
    <cellStyle name="Normal 3 2 4 2 3 3 2 2 2" xfId="7556" xr:uid="{00000000-0005-0000-0000-0000750E0000}"/>
    <cellStyle name="Normal 3 2 4 2 3 3 2 3" xfId="5733" xr:uid="{00000000-0005-0000-0000-0000760E0000}"/>
    <cellStyle name="Normal 3 2 4 2 3 3 3" xfId="2966" xr:uid="{00000000-0005-0000-0000-0000770E0000}"/>
    <cellStyle name="Normal 3 2 4 2 3 3 3 2" xfId="6645" xr:uid="{00000000-0005-0000-0000-0000780E0000}"/>
    <cellStyle name="Normal 3 2 4 2 3 3 4" xfId="4821" xr:uid="{00000000-0005-0000-0000-0000790E0000}"/>
    <cellStyle name="Normal 3 2 4 2 3 4" xfId="2029" xr:uid="{00000000-0005-0000-0000-00007A0E0000}"/>
    <cellStyle name="Normal 3 2 4 2 3 4 2" xfId="3907" xr:uid="{00000000-0005-0000-0000-00007B0E0000}"/>
    <cellStyle name="Normal 3 2 4 2 3 4 2 2" xfId="7554" xr:uid="{00000000-0005-0000-0000-00007C0E0000}"/>
    <cellStyle name="Normal 3 2 4 2 3 4 3" xfId="5731" xr:uid="{00000000-0005-0000-0000-00007D0E0000}"/>
    <cellStyle name="Normal 3 2 4 2 3 5" xfId="2964" xr:uid="{00000000-0005-0000-0000-00007E0E0000}"/>
    <cellStyle name="Normal 3 2 4 2 3 5 2" xfId="6643" xr:uid="{00000000-0005-0000-0000-00007F0E0000}"/>
    <cellStyle name="Normal 3 2 4 2 3 6" xfId="4819" xr:uid="{00000000-0005-0000-0000-0000800E0000}"/>
    <cellStyle name="Normal 3 2 4 2 4" xfId="965" xr:uid="{00000000-0005-0000-0000-0000810E0000}"/>
    <cellStyle name="Normal 3 2 4 2 4 2" xfId="2032" xr:uid="{00000000-0005-0000-0000-0000820E0000}"/>
    <cellStyle name="Normal 3 2 4 2 4 2 2" xfId="3910" xr:uid="{00000000-0005-0000-0000-0000830E0000}"/>
    <cellStyle name="Normal 3 2 4 2 4 2 2 2" xfId="7557" xr:uid="{00000000-0005-0000-0000-0000840E0000}"/>
    <cellStyle name="Normal 3 2 4 2 4 2 3" xfId="5734" xr:uid="{00000000-0005-0000-0000-0000850E0000}"/>
    <cellStyle name="Normal 3 2 4 2 4 3" xfId="2967" xr:uid="{00000000-0005-0000-0000-0000860E0000}"/>
    <cellStyle name="Normal 3 2 4 2 4 3 2" xfId="6646" xr:uid="{00000000-0005-0000-0000-0000870E0000}"/>
    <cellStyle name="Normal 3 2 4 2 4 4" xfId="4822" xr:uid="{00000000-0005-0000-0000-0000880E0000}"/>
    <cellStyle name="Normal 3 2 4 2 5" xfId="966" xr:uid="{00000000-0005-0000-0000-0000890E0000}"/>
    <cellStyle name="Normal 3 2 4 2 5 2" xfId="2033" xr:uid="{00000000-0005-0000-0000-00008A0E0000}"/>
    <cellStyle name="Normal 3 2 4 2 5 2 2" xfId="3911" xr:uid="{00000000-0005-0000-0000-00008B0E0000}"/>
    <cellStyle name="Normal 3 2 4 2 5 2 2 2" xfId="7558" xr:uid="{00000000-0005-0000-0000-00008C0E0000}"/>
    <cellStyle name="Normal 3 2 4 2 5 2 3" xfId="5735" xr:uid="{00000000-0005-0000-0000-00008D0E0000}"/>
    <cellStyle name="Normal 3 2 4 2 5 3" xfId="2968" xr:uid="{00000000-0005-0000-0000-00008E0E0000}"/>
    <cellStyle name="Normal 3 2 4 2 5 3 2" xfId="6647" xr:uid="{00000000-0005-0000-0000-00008F0E0000}"/>
    <cellStyle name="Normal 3 2 4 2 5 4" xfId="4823" xr:uid="{00000000-0005-0000-0000-0000900E0000}"/>
    <cellStyle name="Normal 3 2 4 2 6" xfId="2025" xr:uid="{00000000-0005-0000-0000-0000910E0000}"/>
    <cellStyle name="Normal 3 2 4 2 6 2" xfId="3903" xr:uid="{00000000-0005-0000-0000-0000920E0000}"/>
    <cellStyle name="Normal 3 2 4 2 6 2 2" xfId="7550" xr:uid="{00000000-0005-0000-0000-0000930E0000}"/>
    <cellStyle name="Normal 3 2 4 2 6 3" xfId="5727" xr:uid="{00000000-0005-0000-0000-0000940E0000}"/>
    <cellStyle name="Normal 3 2 4 2 7" xfId="2960" xr:uid="{00000000-0005-0000-0000-0000950E0000}"/>
    <cellStyle name="Normal 3 2 4 2 7 2" xfId="6639" xr:uid="{00000000-0005-0000-0000-0000960E0000}"/>
    <cellStyle name="Normal 3 2 4 2 8" xfId="4815" xr:uid="{00000000-0005-0000-0000-0000970E0000}"/>
    <cellStyle name="Normal 3 2 4 3" xfId="967" xr:uid="{00000000-0005-0000-0000-0000980E0000}"/>
    <cellStyle name="Normal 3 2 4 3 2" xfId="968" xr:uid="{00000000-0005-0000-0000-0000990E0000}"/>
    <cellStyle name="Normal 3 2 4 3 2 2" xfId="2035" xr:uid="{00000000-0005-0000-0000-00009A0E0000}"/>
    <cellStyle name="Normal 3 2 4 3 2 2 2" xfId="3913" xr:uid="{00000000-0005-0000-0000-00009B0E0000}"/>
    <cellStyle name="Normal 3 2 4 3 2 2 2 2" xfId="7560" xr:uid="{00000000-0005-0000-0000-00009C0E0000}"/>
    <cellStyle name="Normal 3 2 4 3 2 2 3" xfId="5737" xr:uid="{00000000-0005-0000-0000-00009D0E0000}"/>
    <cellStyle name="Normal 3 2 4 3 2 3" xfId="2970" xr:uid="{00000000-0005-0000-0000-00009E0E0000}"/>
    <cellStyle name="Normal 3 2 4 3 2 3 2" xfId="6649" xr:uid="{00000000-0005-0000-0000-00009F0E0000}"/>
    <cellStyle name="Normal 3 2 4 3 2 4" xfId="4825" xr:uid="{00000000-0005-0000-0000-0000A00E0000}"/>
    <cellStyle name="Normal 3 2 4 3 3" xfId="969" xr:uid="{00000000-0005-0000-0000-0000A10E0000}"/>
    <cellStyle name="Normal 3 2 4 3 3 2" xfId="2036" xr:uid="{00000000-0005-0000-0000-0000A20E0000}"/>
    <cellStyle name="Normal 3 2 4 3 3 2 2" xfId="3914" xr:uid="{00000000-0005-0000-0000-0000A30E0000}"/>
    <cellStyle name="Normal 3 2 4 3 3 2 2 2" xfId="7561" xr:uid="{00000000-0005-0000-0000-0000A40E0000}"/>
    <cellStyle name="Normal 3 2 4 3 3 2 3" xfId="5738" xr:uid="{00000000-0005-0000-0000-0000A50E0000}"/>
    <cellStyle name="Normal 3 2 4 3 3 3" xfId="2971" xr:uid="{00000000-0005-0000-0000-0000A60E0000}"/>
    <cellStyle name="Normal 3 2 4 3 3 3 2" xfId="6650" xr:uid="{00000000-0005-0000-0000-0000A70E0000}"/>
    <cellStyle name="Normal 3 2 4 3 3 4" xfId="4826" xr:uid="{00000000-0005-0000-0000-0000A80E0000}"/>
    <cellStyle name="Normal 3 2 4 3 4" xfId="2034" xr:uid="{00000000-0005-0000-0000-0000A90E0000}"/>
    <cellStyle name="Normal 3 2 4 3 4 2" xfId="3912" xr:uid="{00000000-0005-0000-0000-0000AA0E0000}"/>
    <cellStyle name="Normal 3 2 4 3 4 2 2" xfId="7559" xr:uid="{00000000-0005-0000-0000-0000AB0E0000}"/>
    <cellStyle name="Normal 3 2 4 3 4 3" xfId="5736" xr:uid="{00000000-0005-0000-0000-0000AC0E0000}"/>
    <cellStyle name="Normal 3 2 4 3 5" xfId="2969" xr:uid="{00000000-0005-0000-0000-0000AD0E0000}"/>
    <cellStyle name="Normal 3 2 4 3 5 2" xfId="6648" xr:uid="{00000000-0005-0000-0000-0000AE0E0000}"/>
    <cellStyle name="Normal 3 2 4 3 6" xfId="4824" xr:uid="{00000000-0005-0000-0000-0000AF0E0000}"/>
    <cellStyle name="Normal 3 2 4 4" xfId="970" xr:uid="{00000000-0005-0000-0000-0000B00E0000}"/>
    <cellStyle name="Normal 3 2 4 4 2" xfId="971" xr:uid="{00000000-0005-0000-0000-0000B10E0000}"/>
    <cellStyle name="Normal 3 2 4 4 2 2" xfId="2038" xr:uid="{00000000-0005-0000-0000-0000B20E0000}"/>
    <cellStyle name="Normal 3 2 4 4 2 2 2" xfId="3916" xr:uid="{00000000-0005-0000-0000-0000B30E0000}"/>
    <cellStyle name="Normal 3 2 4 4 2 2 2 2" xfId="7563" xr:uid="{00000000-0005-0000-0000-0000B40E0000}"/>
    <cellStyle name="Normal 3 2 4 4 2 2 3" xfId="5740" xr:uid="{00000000-0005-0000-0000-0000B50E0000}"/>
    <cellStyle name="Normal 3 2 4 4 2 3" xfId="2973" xr:uid="{00000000-0005-0000-0000-0000B60E0000}"/>
    <cellStyle name="Normal 3 2 4 4 2 3 2" xfId="6652" xr:uid="{00000000-0005-0000-0000-0000B70E0000}"/>
    <cellStyle name="Normal 3 2 4 4 2 4" xfId="4828" xr:uid="{00000000-0005-0000-0000-0000B80E0000}"/>
    <cellStyle name="Normal 3 2 4 4 3" xfId="972" xr:uid="{00000000-0005-0000-0000-0000B90E0000}"/>
    <cellStyle name="Normal 3 2 4 4 3 2" xfId="2039" xr:uid="{00000000-0005-0000-0000-0000BA0E0000}"/>
    <cellStyle name="Normal 3 2 4 4 3 2 2" xfId="3917" xr:uid="{00000000-0005-0000-0000-0000BB0E0000}"/>
    <cellStyle name="Normal 3 2 4 4 3 2 2 2" xfId="7564" xr:uid="{00000000-0005-0000-0000-0000BC0E0000}"/>
    <cellStyle name="Normal 3 2 4 4 3 2 3" xfId="5741" xr:uid="{00000000-0005-0000-0000-0000BD0E0000}"/>
    <cellStyle name="Normal 3 2 4 4 3 3" xfId="2974" xr:uid="{00000000-0005-0000-0000-0000BE0E0000}"/>
    <cellStyle name="Normal 3 2 4 4 3 3 2" xfId="6653" xr:uid="{00000000-0005-0000-0000-0000BF0E0000}"/>
    <cellStyle name="Normal 3 2 4 4 3 4" xfId="4829" xr:uid="{00000000-0005-0000-0000-0000C00E0000}"/>
    <cellStyle name="Normal 3 2 4 4 4" xfId="2037" xr:uid="{00000000-0005-0000-0000-0000C10E0000}"/>
    <cellStyle name="Normal 3 2 4 4 4 2" xfId="3915" xr:uid="{00000000-0005-0000-0000-0000C20E0000}"/>
    <cellStyle name="Normal 3 2 4 4 4 2 2" xfId="7562" xr:uid="{00000000-0005-0000-0000-0000C30E0000}"/>
    <cellStyle name="Normal 3 2 4 4 4 3" xfId="5739" xr:uid="{00000000-0005-0000-0000-0000C40E0000}"/>
    <cellStyle name="Normal 3 2 4 4 5" xfId="2972" xr:uid="{00000000-0005-0000-0000-0000C50E0000}"/>
    <cellStyle name="Normal 3 2 4 4 5 2" xfId="6651" xr:uid="{00000000-0005-0000-0000-0000C60E0000}"/>
    <cellStyle name="Normal 3 2 4 4 6" xfId="4827" xr:uid="{00000000-0005-0000-0000-0000C70E0000}"/>
    <cellStyle name="Normal 3 2 4 5" xfId="973" xr:uid="{00000000-0005-0000-0000-0000C80E0000}"/>
    <cellStyle name="Normal 3 2 4 5 2" xfId="2040" xr:uid="{00000000-0005-0000-0000-0000C90E0000}"/>
    <cellStyle name="Normal 3 2 4 5 2 2" xfId="3918" xr:uid="{00000000-0005-0000-0000-0000CA0E0000}"/>
    <cellStyle name="Normal 3 2 4 5 2 2 2" xfId="7565" xr:uid="{00000000-0005-0000-0000-0000CB0E0000}"/>
    <cellStyle name="Normal 3 2 4 5 2 3" xfId="5742" xr:uid="{00000000-0005-0000-0000-0000CC0E0000}"/>
    <cellStyle name="Normal 3 2 4 5 3" xfId="2975" xr:uid="{00000000-0005-0000-0000-0000CD0E0000}"/>
    <cellStyle name="Normal 3 2 4 5 3 2" xfId="6654" xr:uid="{00000000-0005-0000-0000-0000CE0E0000}"/>
    <cellStyle name="Normal 3 2 4 5 4" xfId="4830" xr:uid="{00000000-0005-0000-0000-0000CF0E0000}"/>
    <cellStyle name="Normal 3 2 4 6" xfId="974" xr:uid="{00000000-0005-0000-0000-0000D00E0000}"/>
    <cellStyle name="Normal 3 2 4 6 2" xfId="2041" xr:uid="{00000000-0005-0000-0000-0000D10E0000}"/>
    <cellStyle name="Normal 3 2 4 6 2 2" xfId="3919" xr:uid="{00000000-0005-0000-0000-0000D20E0000}"/>
    <cellStyle name="Normal 3 2 4 6 2 2 2" xfId="7566" xr:uid="{00000000-0005-0000-0000-0000D30E0000}"/>
    <cellStyle name="Normal 3 2 4 6 2 3" xfId="5743" xr:uid="{00000000-0005-0000-0000-0000D40E0000}"/>
    <cellStyle name="Normal 3 2 4 6 3" xfId="2976" xr:uid="{00000000-0005-0000-0000-0000D50E0000}"/>
    <cellStyle name="Normal 3 2 4 6 3 2" xfId="6655" xr:uid="{00000000-0005-0000-0000-0000D60E0000}"/>
    <cellStyle name="Normal 3 2 4 6 4" xfId="4831" xr:uid="{00000000-0005-0000-0000-0000D70E0000}"/>
    <cellStyle name="Normal 3 2 4 7" xfId="2024" xr:uid="{00000000-0005-0000-0000-0000D80E0000}"/>
    <cellStyle name="Normal 3 2 4 7 2" xfId="3902" xr:uid="{00000000-0005-0000-0000-0000D90E0000}"/>
    <cellStyle name="Normal 3 2 4 7 2 2" xfId="7549" xr:uid="{00000000-0005-0000-0000-0000DA0E0000}"/>
    <cellStyle name="Normal 3 2 4 7 3" xfId="5726" xr:uid="{00000000-0005-0000-0000-0000DB0E0000}"/>
    <cellStyle name="Normal 3 2 4 8" xfId="2959" xr:uid="{00000000-0005-0000-0000-0000DC0E0000}"/>
    <cellStyle name="Normal 3 2 4 8 2" xfId="6638" xr:uid="{00000000-0005-0000-0000-0000DD0E0000}"/>
    <cellStyle name="Normal 3 2 4 9" xfId="4814" xr:uid="{00000000-0005-0000-0000-0000DE0E0000}"/>
    <cellStyle name="Normal 3 2 4_US Consolidation Q2 2011" xfId="975" xr:uid="{00000000-0005-0000-0000-0000DF0E0000}"/>
    <cellStyle name="Normal 3 2 5" xfId="976" xr:uid="{00000000-0005-0000-0000-0000E00E0000}"/>
    <cellStyle name="Normal 3 2 5 2" xfId="977" xr:uid="{00000000-0005-0000-0000-0000E10E0000}"/>
    <cellStyle name="Normal 3 2 5 2 2" xfId="978" xr:uid="{00000000-0005-0000-0000-0000E20E0000}"/>
    <cellStyle name="Normal 3 2 5 2 2 2" xfId="979" xr:uid="{00000000-0005-0000-0000-0000E30E0000}"/>
    <cellStyle name="Normal 3 2 5 2 2 2 2" xfId="2045" xr:uid="{00000000-0005-0000-0000-0000E40E0000}"/>
    <cellStyle name="Normal 3 2 5 2 2 2 2 2" xfId="3923" xr:uid="{00000000-0005-0000-0000-0000E50E0000}"/>
    <cellStyle name="Normal 3 2 5 2 2 2 2 2 2" xfId="7570" xr:uid="{00000000-0005-0000-0000-0000E60E0000}"/>
    <cellStyle name="Normal 3 2 5 2 2 2 2 3" xfId="5747" xr:uid="{00000000-0005-0000-0000-0000E70E0000}"/>
    <cellStyle name="Normal 3 2 5 2 2 2 3" xfId="2980" xr:uid="{00000000-0005-0000-0000-0000E80E0000}"/>
    <cellStyle name="Normal 3 2 5 2 2 2 3 2" xfId="6659" xr:uid="{00000000-0005-0000-0000-0000E90E0000}"/>
    <cellStyle name="Normal 3 2 5 2 2 2 4" xfId="4835" xr:uid="{00000000-0005-0000-0000-0000EA0E0000}"/>
    <cellStyle name="Normal 3 2 5 2 2 3" xfId="980" xr:uid="{00000000-0005-0000-0000-0000EB0E0000}"/>
    <cellStyle name="Normal 3 2 5 2 2 3 2" xfId="2046" xr:uid="{00000000-0005-0000-0000-0000EC0E0000}"/>
    <cellStyle name="Normal 3 2 5 2 2 3 2 2" xfId="3924" xr:uid="{00000000-0005-0000-0000-0000ED0E0000}"/>
    <cellStyle name="Normal 3 2 5 2 2 3 2 2 2" xfId="7571" xr:uid="{00000000-0005-0000-0000-0000EE0E0000}"/>
    <cellStyle name="Normal 3 2 5 2 2 3 2 3" xfId="5748" xr:uid="{00000000-0005-0000-0000-0000EF0E0000}"/>
    <cellStyle name="Normal 3 2 5 2 2 3 3" xfId="2981" xr:uid="{00000000-0005-0000-0000-0000F00E0000}"/>
    <cellStyle name="Normal 3 2 5 2 2 3 3 2" xfId="6660" xr:uid="{00000000-0005-0000-0000-0000F10E0000}"/>
    <cellStyle name="Normal 3 2 5 2 2 3 4" xfId="4836" xr:uid="{00000000-0005-0000-0000-0000F20E0000}"/>
    <cellStyle name="Normal 3 2 5 2 2 4" xfId="2044" xr:uid="{00000000-0005-0000-0000-0000F30E0000}"/>
    <cellStyle name="Normal 3 2 5 2 2 4 2" xfId="3922" xr:uid="{00000000-0005-0000-0000-0000F40E0000}"/>
    <cellStyle name="Normal 3 2 5 2 2 4 2 2" xfId="7569" xr:uid="{00000000-0005-0000-0000-0000F50E0000}"/>
    <cellStyle name="Normal 3 2 5 2 2 4 3" xfId="5746" xr:uid="{00000000-0005-0000-0000-0000F60E0000}"/>
    <cellStyle name="Normal 3 2 5 2 2 5" xfId="2979" xr:uid="{00000000-0005-0000-0000-0000F70E0000}"/>
    <cellStyle name="Normal 3 2 5 2 2 5 2" xfId="6658" xr:uid="{00000000-0005-0000-0000-0000F80E0000}"/>
    <cellStyle name="Normal 3 2 5 2 2 6" xfId="4834" xr:uid="{00000000-0005-0000-0000-0000F90E0000}"/>
    <cellStyle name="Normal 3 2 5 2 3" xfId="981" xr:uid="{00000000-0005-0000-0000-0000FA0E0000}"/>
    <cellStyle name="Normal 3 2 5 2 3 2" xfId="982" xr:uid="{00000000-0005-0000-0000-0000FB0E0000}"/>
    <cellStyle name="Normal 3 2 5 2 3 2 2" xfId="2048" xr:uid="{00000000-0005-0000-0000-0000FC0E0000}"/>
    <cellStyle name="Normal 3 2 5 2 3 2 2 2" xfId="3926" xr:uid="{00000000-0005-0000-0000-0000FD0E0000}"/>
    <cellStyle name="Normal 3 2 5 2 3 2 2 2 2" xfId="7573" xr:uid="{00000000-0005-0000-0000-0000FE0E0000}"/>
    <cellStyle name="Normal 3 2 5 2 3 2 2 3" xfId="5750" xr:uid="{00000000-0005-0000-0000-0000FF0E0000}"/>
    <cellStyle name="Normal 3 2 5 2 3 2 3" xfId="2983" xr:uid="{00000000-0005-0000-0000-0000000F0000}"/>
    <cellStyle name="Normal 3 2 5 2 3 2 3 2" xfId="6662" xr:uid="{00000000-0005-0000-0000-0000010F0000}"/>
    <cellStyle name="Normal 3 2 5 2 3 2 4" xfId="4838" xr:uid="{00000000-0005-0000-0000-0000020F0000}"/>
    <cellStyle name="Normal 3 2 5 2 3 3" xfId="983" xr:uid="{00000000-0005-0000-0000-0000030F0000}"/>
    <cellStyle name="Normal 3 2 5 2 3 3 2" xfId="2049" xr:uid="{00000000-0005-0000-0000-0000040F0000}"/>
    <cellStyle name="Normal 3 2 5 2 3 3 2 2" xfId="3927" xr:uid="{00000000-0005-0000-0000-0000050F0000}"/>
    <cellStyle name="Normal 3 2 5 2 3 3 2 2 2" xfId="7574" xr:uid="{00000000-0005-0000-0000-0000060F0000}"/>
    <cellStyle name="Normal 3 2 5 2 3 3 2 3" xfId="5751" xr:uid="{00000000-0005-0000-0000-0000070F0000}"/>
    <cellStyle name="Normal 3 2 5 2 3 3 3" xfId="2984" xr:uid="{00000000-0005-0000-0000-0000080F0000}"/>
    <cellStyle name="Normal 3 2 5 2 3 3 3 2" xfId="6663" xr:uid="{00000000-0005-0000-0000-0000090F0000}"/>
    <cellStyle name="Normal 3 2 5 2 3 3 4" xfId="4839" xr:uid="{00000000-0005-0000-0000-00000A0F0000}"/>
    <cellStyle name="Normal 3 2 5 2 3 4" xfId="2047" xr:uid="{00000000-0005-0000-0000-00000B0F0000}"/>
    <cellStyle name="Normal 3 2 5 2 3 4 2" xfId="3925" xr:uid="{00000000-0005-0000-0000-00000C0F0000}"/>
    <cellStyle name="Normal 3 2 5 2 3 4 2 2" xfId="7572" xr:uid="{00000000-0005-0000-0000-00000D0F0000}"/>
    <cellStyle name="Normal 3 2 5 2 3 4 3" xfId="5749" xr:uid="{00000000-0005-0000-0000-00000E0F0000}"/>
    <cellStyle name="Normal 3 2 5 2 3 5" xfId="2982" xr:uid="{00000000-0005-0000-0000-00000F0F0000}"/>
    <cellStyle name="Normal 3 2 5 2 3 5 2" xfId="6661" xr:uid="{00000000-0005-0000-0000-0000100F0000}"/>
    <cellStyle name="Normal 3 2 5 2 3 6" xfId="4837" xr:uid="{00000000-0005-0000-0000-0000110F0000}"/>
    <cellStyle name="Normal 3 2 5 2 4" xfId="984" xr:uid="{00000000-0005-0000-0000-0000120F0000}"/>
    <cellStyle name="Normal 3 2 5 2 4 2" xfId="2050" xr:uid="{00000000-0005-0000-0000-0000130F0000}"/>
    <cellStyle name="Normal 3 2 5 2 4 2 2" xfId="3928" xr:uid="{00000000-0005-0000-0000-0000140F0000}"/>
    <cellStyle name="Normal 3 2 5 2 4 2 2 2" xfId="7575" xr:uid="{00000000-0005-0000-0000-0000150F0000}"/>
    <cellStyle name="Normal 3 2 5 2 4 2 3" xfId="5752" xr:uid="{00000000-0005-0000-0000-0000160F0000}"/>
    <cellStyle name="Normal 3 2 5 2 4 3" xfId="2985" xr:uid="{00000000-0005-0000-0000-0000170F0000}"/>
    <cellStyle name="Normal 3 2 5 2 4 3 2" xfId="6664" xr:uid="{00000000-0005-0000-0000-0000180F0000}"/>
    <cellStyle name="Normal 3 2 5 2 4 4" xfId="4840" xr:uid="{00000000-0005-0000-0000-0000190F0000}"/>
    <cellStyle name="Normal 3 2 5 2 5" xfId="985" xr:uid="{00000000-0005-0000-0000-00001A0F0000}"/>
    <cellStyle name="Normal 3 2 5 2 5 2" xfId="2051" xr:uid="{00000000-0005-0000-0000-00001B0F0000}"/>
    <cellStyle name="Normal 3 2 5 2 5 2 2" xfId="3929" xr:uid="{00000000-0005-0000-0000-00001C0F0000}"/>
    <cellStyle name="Normal 3 2 5 2 5 2 2 2" xfId="7576" xr:uid="{00000000-0005-0000-0000-00001D0F0000}"/>
    <cellStyle name="Normal 3 2 5 2 5 2 3" xfId="5753" xr:uid="{00000000-0005-0000-0000-00001E0F0000}"/>
    <cellStyle name="Normal 3 2 5 2 5 3" xfId="2986" xr:uid="{00000000-0005-0000-0000-00001F0F0000}"/>
    <cellStyle name="Normal 3 2 5 2 5 3 2" xfId="6665" xr:uid="{00000000-0005-0000-0000-0000200F0000}"/>
    <cellStyle name="Normal 3 2 5 2 5 4" xfId="4841" xr:uid="{00000000-0005-0000-0000-0000210F0000}"/>
    <cellStyle name="Normal 3 2 5 2 6" xfId="2043" xr:uid="{00000000-0005-0000-0000-0000220F0000}"/>
    <cellStyle name="Normal 3 2 5 2 6 2" xfId="3921" xr:uid="{00000000-0005-0000-0000-0000230F0000}"/>
    <cellStyle name="Normal 3 2 5 2 6 2 2" xfId="7568" xr:uid="{00000000-0005-0000-0000-0000240F0000}"/>
    <cellStyle name="Normal 3 2 5 2 6 3" xfId="5745" xr:uid="{00000000-0005-0000-0000-0000250F0000}"/>
    <cellStyle name="Normal 3 2 5 2 7" xfId="2978" xr:uid="{00000000-0005-0000-0000-0000260F0000}"/>
    <cellStyle name="Normal 3 2 5 2 7 2" xfId="6657" xr:uid="{00000000-0005-0000-0000-0000270F0000}"/>
    <cellStyle name="Normal 3 2 5 2 8" xfId="4833" xr:uid="{00000000-0005-0000-0000-0000280F0000}"/>
    <cellStyle name="Normal 3 2 5 3" xfId="986" xr:uid="{00000000-0005-0000-0000-0000290F0000}"/>
    <cellStyle name="Normal 3 2 5 3 2" xfId="987" xr:uid="{00000000-0005-0000-0000-00002A0F0000}"/>
    <cellStyle name="Normal 3 2 5 3 2 2" xfId="2053" xr:uid="{00000000-0005-0000-0000-00002B0F0000}"/>
    <cellStyle name="Normal 3 2 5 3 2 2 2" xfId="3931" xr:uid="{00000000-0005-0000-0000-00002C0F0000}"/>
    <cellStyle name="Normal 3 2 5 3 2 2 2 2" xfId="7578" xr:uid="{00000000-0005-0000-0000-00002D0F0000}"/>
    <cellStyle name="Normal 3 2 5 3 2 2 3" xfId="5755" xr:uid="{00000000-0005-0000-0000-00002E0F0000}"/>
    <cellStyle name="Normal 3 2 5 3 2 3" xfId="2988" xr:uid="{00000000-0005-0000-0000-00002F0F0000}"/>
    <cellStyle name="Normal 3 2 5 3 2 3 2" xfId="6667" xr:uid="{00000000-0005-0000-0000-0000300F0000}"/>
    <cellStyle name="Normal 3 2 5 3 2 4" xfId="4843" xr:uid="{00000000-0005-0000-0000-0000310F0000}"/>
    <cellStyle name="Normal 3 2 5 3 3" xfId="988" xr:uid="{00000000-0005-0000-0000-0000320F0000}"/>
    <cellStyle name="Normal 3 2 5 3 3 2" xfId="2054" xr:uid="{00000000-0005-0000-0000-0000330F0000}"/>
    <cellStyle name="Normal 3 2 5 3 3 2 2" xfId="3932" xr:uid="{00000000-0005-0000-0000-0000340F0000}"/>
    <cellStyle name="Normal 3 2 5 3 3 2 2 2" xfId="7579" xr:uid="{00000000-0005-0000-0000-0000350F0000}"/>
    <cellStyle name="Normal 3 2 5 3 3 2 3" xfId="5756" xr:uid="{00000000-0005-0000-0000-0000360F0000}"/>
    <cellStyle name="Normal 3 2 5 3 3 3" xfId="2989" xr:uid="{00000000-0005-0000-0000-0000370F0000}"/>
    <cellStyle name="Normal 3 2 5 3 3 3 2" xfId="6668" xr:uid="{00000000-0005-0000-0000-0000380F0000}"/>
    <cellStyle name="Normal 3 2 5 3 3 4" xfId="4844" xr:uid="{00000000-0005-0000-0000-0000390F0000}"/>
    <cellStyle name="Normal 3 2 5 3 4" xfId="2052" xr:uid="{00000000-0005-0000-0000-00003A0F0000}"/>
    <cellStyle name="Normal 3 2 5 3 4 2" xfId="3930" xr:uid="{00000000-0005-0000-0000-00003B0F0000}"/>
    <cellStyle name="Normal 3 2 5 3 4 2 2" xfId="7577" xr:uid="{00000000-0005-0000-0000-00003C0F0000}"/>
    <cellStyle name="Normal 3 2 5 3 4 3" xfId="5754" xr:uid="{00000000-0005-0000-0000-00003D0F0000}"/>
    <cellStyle name="Normal 3 2 5 3 5" xfId="2987" xr:uid="{00000000-0005-0000-0000-00003E0F0000}"/>
    <cellStyle name="Normal 3 2 5 3 5 2" xfId="6666" xr:uid="{00000000-0005-0000-0000-00003F0F0000}"/>
    <cellStyle name="Normal 3 2 5 3 6" xfId="4842" xr:uid="{00000000-0005-0000-0000-0000400F0000}"/>
    <cellStyle name="Normal 3 2 5 4" xfId="989" xr:uid="{00000000-0005-0000-0000-0000410F0000}"/>
    <cellStyle name="Normal 3 2 5 4 2" xfId="990" xr:uid="{00000000-0005-0000-0000-0000420F0000}"/>
    <cellStyle name="Normal 3 2 5 4 2 2" xfId="2056" xr:uid="{00000000-0005-0000-0000-0000430F0000}"/>
    <cellStyle name="Normal 3 2 5 4 2 2 2" xfId="3934" xr:uid="{00000000-0005-0000-0000-0000440F0000}"/>
    <cellStyle name="Normal 3 2 5 4 2 2 2 2" xfId="7581" xr:uid="{00000000-0005-0000-0000-0000450F0000}"/>
    <cellStyle name="Normal 3 2 5 4 2 2 3" xfId="5758" xr:uid="{00000000-0005-0000-0000-0000460F0000}"/>
    <cellStyle name="Normal 3 2 5 4 2 3" xfId="2991" xr:uid="{00000000-0005-0000-0000-0000470F0000}"/>
    <cellStyle name="Normal 3 2 5 4 2 3 2" xfId="6670" xr:uid="{00000000-0005-0000-0000-0000480F0000}"/>
    <cellStyle name="Normal 3 2 5 4 2 4" xfId="4846" xr:uid="{00000000-0005-0000-0000-0000490F0000}"/>
    <cellStyle name="Normal 3 2 5 4 3" xfId="991" xr:uid="{00000000-0005-0000-0000-00004A0F0000}"/>
    <cellStyle name="Normal 3 2 5 4 3 2" xfId="2057" xr:uid="{00000000-0005-0000-0000-00004B0F0000}"/>
    <cellStyle name="Normal 3 2 5 4 3 2 2" xfId="3935" xr:uid="{00000000-0005-0000-0000-00004C0F0000}"/>
    <cellStyle name="Normal 3 2 5 4 3 2 2 2" xfId="7582" xr:uid="{00000000-0005-0000-0000-00004D0F0000}"/>
    <cellStyle name="Normal 3 2 5 4 3 2 3" xfId="5759" xr:uid="{00000000-0005-0000-0000-00004E0F0000}"/>
    <cellStyle name="Normal 3 2 5 4 3 3" xfId="2992" xr:uid="{00000000-0005-0000-0000-00004F0F0000}"/>
    <cellStyle name="Normal 3 2 5 4 3 3 2" xfId="6671" xr:uid="{00000000-0005-0000-0000-0000500F0000}"/>
    <cellStyle name="Normal 3 2 5 4 3 4" xfId="4847" xr:uid="{00000000-0005-0000-0000-0000510F0000}"/>
    <cellStyle name="Normal 3 2 5 4 4" xfId="2055" xr:uid="{00000000-0005-0000-0000-0000520F0000}"/>
    <cellStyle name="Normal 3 2 5 4 4 2" xfId="3933" xr:uid="{00000000-0005-0000-0000-0000530F0000}"/>
    <cellStyle name="Normal 3 2 5 4 4 2 2" xfId="7580" xr:uid="{00000000-0005-0000-0000-0000540F0000}"/>
    <cellStyle name="Normal 3 2 5 4 4 3" xfId="5757" xr:uid="{00000000-0005-0000-0000-0000550F0000}"/>
    <cellStyle name="Normal 3 2 5 4 5" xfId="2990" xr:uid="{00000000-0005-0000-0000-0000560F0000}"/>
    <cellStyle name="Normal 3 2 5 4 5 2" xfId="6669" xr:uid="{00000000-0005-0000-0000-0000570F0000}"/>
    <cellStyle name="Normal 3 2 5 4 6" xfId="4845" xr:uid="{00000000-0005-0000-0000-0000580F0000}"/>
    <cellStyle name="Normal 3 2 5 5" xfId="992" xr:uid="{00000000-0005-0000-0000-0000590F0000}"/>
    <cellStyle name="Normal 3 2 5 5 2" xfId="2058" xr:uid="{00000000-0005-0000-0000-00005A0F0000}"/>
    <cellStyle name="Normal 3 2 5 5 2 2" xfId="3936" xr:uid="{00000000-0005-0000-0000-00005B0F0000}"/>
    <cellStyle name="Normal 3 2 5 5 2 2 2" xfId="7583" xr:uid="{00000000-0005-0000-0000-00005C0F0000}"/>
    <cellStyle name="Normal 3 2 5 5 2 3" xfId="5760" xr:uid="{00000000-0005-0000-0000-00005D0F0000}"/>
    <cellStyle name="Normal 3 2 5 5 3" xfId="2993" xr:uid="{00000000-0005-0000-0000-00005E0F0000}"/>
    <cellStyle name="Normal 3 2 5 5 3 2" xfId="6672" xr:uid="{00000000-0005-0000-0000-00005F0F0000}"/>
    <cellStyle name="Normal 3 2 5 5 4" xfId="4848" xr:uid="{00000000-0005-0000-0000-0000600F0000}"/>
    <cellStyle name="Normal 3 2 5 6" xfId="993" xr:uid="{00000000-0005-0000-0000-0000610F0000}"/>
    <cellStyle name="Normal 3 2 5 6 2" xfId="2059" xr:uid="{00000000-0005-0000-0000-0000620F0000}"/>
    <cellStyle name="Normal 3 2 5 6 2 2" xfId="3937" xr:uid="{00000000-0005-0000-0000-0000630F0000}"/>
    <cellStyle name="Normal 3 2 5 6 2 2 2" xfId="7584" xr:uid="{00000000-0005-0000-0000-0000640F0000}"/>
    <cellStyle name="Normal 3 2 5 6 2 3" xfId="5761" xr:uid="{00000000-0005-0000-0000-0000650F0000}"/>
    <cellStyle name="Normal 3 2 5 6 3" xfId="2994" xr:uid="{00000000-0005-0000-0000-0000660F0000}"/>
    <cellStyle name="Normal 3 2 5 6 3 2" xfId="6673" xr:uid="{00000000-0005-0000-0000-0000670F0000}"/>
    <cellStyle name="Normal 3 2 5 6 4" xfId="4849" xr:uid="{00000000-0005-0000-0000-0000680F0000}"/>
    <cellStyle name="Normal 3 2 5 7" xfId="2042" xr:uid="{00000000-0005-0000-0000-0000690F0000}"/>
    <cellStyle name="Normal 3 2 5 7 2" xfId="3920" xr:uid="{00000000-0005-0000-0000-00006A0F0000}"/>
    <cellStyle name="Normal 3 2 5 7 2 2" xfId="7567" xr:uid="{00000000-0005-0000-0000-00006B0F0000}"/>
    <cellStyle name="Normal 3 2 5 7 3" xfId="5744" xr:uid="{00000000-0005-0000-0000-00006C0F0000}"/>
    <cellStyle name="Normal 3 2 5 8" xfId="2977" xr:uid="{00000000-0005-0000-0000-00006D0F0000}"/>
    <cellStyle name="Normal 3 2 5 8 2" xfId="6656" xr:uid="{00000000-0005-0000-0000-00006E0F0000}"/>
    <cellStyle name="Normal 3 2 5 9" xfId="4832" xr:uid="{00000000-0005-0000-0000-00006F0F0000}"/>
    <cellStyle name="Normal 3 2 5_US Consolidation Q2 2011" xfId="994" xr:uid="{00000000-0005-0000-0000-0000700F0000}"/>
    <cellStyle name="Normal 3 2 6" xfId="995" xr:uid="{00000000-0005-0000-0000-0000710F0000}"/>
    <cellStyle name="Normal 3 2 6 2" xfId="996" xr:uid="{00000000-0005-0000-0000-0000720F0000}"/>
    <cellStyle name="Normal 3 2 6 2 2" xfId="997" xr:uid="{00000000-0005-0000-0000-0000730F0000}"/>
    <cellStyle name="Normal 3 2 6 2 2 2" xfId="998" xr:uid="{00000000-0005-0000-0000-0000740F0000}"/>
    <cellStyle name="Normal 3 2 6 2 2 2 2" xfId="2063" xr:uid="{00000000-0005-0000-0000-0000750F0000}"/>
    <cellStyle name="Normal 3 2 6 2 2 2 2 2" xfId="3941" xr:uid="{00000000-0005-0000-0000-0000760F0000}"/>
    <cellStyle name="Normal 3 2 6 2 2 2 2 2 2" xfId="7588" xr:uid="{00000000-0005-0000-0000-0000770F0000}"/>
    <cellStyle name="Normal 3 2 6 2 2 2 2 3" xfId="5765" xr:uid="{00000000-0005-0000-0000-0000780F0000}"/>
    <cellStyle name="Normal 3 2 6 2 2 2 3" xfId="2998" xr:uid="{00000000-0005-0000-0000-0000790F0000}"/>
    <cellStyle name="Normal 3 2 6 2 2 2 3 2" xfId="6677" xr:uid="{00000000-0005-0000-0000-00007A0F0000}"/>
    <cellStyle name="Normal 3 2 6 2 2 2 4" xfId="4853" xr:uid="{00000000-0005-0000-0000-00007B0F0000}"/>
    <cellStyle name="Normal 3 2 6 2 2 3" xfId="999" xr:uid="{00000000-0005-0000-0000-00007C0F0000}"/>
    <cellStyle name="Normal 3 2 6 2 2 3 2" xfId="2064" xr:uid="{00000000-0005-0000-0000-00007D0F0000}"/>
    <cellStyle name="Normal 3 2 6 2 2 3 2 2" xfId="3942" xr:uid="{00000000-0005-0000-0000-00007E0F0000}"/>
    <cellStyle name="Normal 3 2 6 2 2 3 2 2 2" xfId="7589" xr:uid="{00000000-0005-0000-0000-00007F0F0000}"/>
    <cellStyle name="Normal 3 2 6 2 2 3 2 3" xfId="5766" xr:uid="{00000000-0005-0000-0000-0000800F0000}"/>
    <cellStyle name="Normal 3 2 6 2 2 3 3" xfId="2999" xr:uid="{00000000-0005-0000-0000-0000810F0000}"/>
    <cellStyle name="Normal 3 2 6 2 2 3 3 2" xfId="6678" xr:uid="{00000000-0005-0000-0000-0000820F0000}"/>
    <cellStyle name="Normal 3 2 6 2 2 3 4" xfId="4854" xr:uid="{00000000-0005-0000-0000-0000830F0000}"/>
    <cellStyle name="Normal 3 2 6 2 2 4" xfId="2062" xr:uid="{00000000-0005-0000-0000-0000840F0000}"/>
    <cellStyle name="Normal 3 2 6 2 2 4 2" xfId="3940" xr:uid="{00000000-0005-0000-0000-0000850F0000}"/>
    <cellStyle name="Normal 3 2 6 2 2 4 2 2" xfId="7587" xr:uid="{00000000-0005-0000-0000-0000860F0000}"/>
    <cellStyle name="Normal 3 2 6 2 2 4 3" xfId="5764" xr:uid="{00000000-0005-0000-0000-0000870F0000}"/>
    <cellStyle name="Normal 3 2 6 2 2 5" xfId="2997" xr:uid="{00000000-0005-0000-0000-0000880F0000}"/>
    <cellStyle name="Normal 3 2 6 2 2 5 2" xfId="6676" xr:uid="{00000000-0005-0000-0000-0000890F0000}"/>
    <cellStyle name="Normal 3 2 6 2 2 6" xfId="4852" xr:uid="{00000000-0005-0000-0000-00008A0F0000}"/>
    <cellStyle name="Normal 3 2 6 2 3" xfId="1000" xr:uid="{00000000-0005-0000-0000-00008B0F0000}"/>
    <cellStyle name="Normal 3 2 6 2 3 2" xfId="1001" xr:uid="{00000000-0005-0000-0000-00008C0F0000}"/>
    <cellStyle name="Normal 3 2 6 2 3 2 2" xfId="2066" xr:uid="{00000000-0005-0000-0000-00008D0F0000}"/>
    <cellStyle name="Normal 3 2 6 2 3 2 2 2" xfId="3944" xr:uid="{00000000-0005-0000-0000-00008E0F0000}"/>
    <cellStyle name="Normal 3 2 6 2 3 2 2 2 2" xfId="7591" xr:uid="{00000000-0005-0000-0000-00008F0F0000}"/>
    <cellStyle name="Normal 3 2 6 2 3 2 2 3" xfId="5768" xr:uid="{00000000-0005-0000-0000-0000900F0000}"/>
    <cellStyle name="Normal 3 2 6 2 3 2 3" xfId="3001" xr:uid="{00000000-0005-0000-0000-0000910F0000}"/>
    <cellStyle name="Normal 3 2 6 2 3 2 3 2" xfId="6680" xr:uid="{00000000-0005-0000-0000-0000920F0000}"/>
    <cellStyle name="Normal 3 2 6 2 3 2 4" xfId="4856" xr:uid="{00000000-0005-0000-0000-0000930F0000}"/>
    <cellStyle name="Normal 3 2 6 2 3 3" xfId="1002" xr:uid="{00000000-0005-0000-0000-0000940F0000}"/>
    <cellStyle name="Normal 3 2 6 2 3 3 2" xfId="2067" xr:uid="{00000000-0005-0000-0000-0000950F0000}"/>
    <cellStyle name="Normal 3 2 6 2 3 3 2 2" xfId="3945" xr:uid="{00000000-0005-0000-0000-0000960F0000}"/>
    <cellStyle name="Normal 3 2 6 2 3 3 2 2 2" xfId="7592" xr:uid="{00000000-0005-0000-0000-0000970F0000}"/>
    <cellStyle name="Normal 3 2 6 2 3 3 2 3" xfId="5769" xr:uid="{00000000-0005-0000-0000-0000980F0000}"/>
    <cellStyle name="Normal 3 2 6 2 3 3 3" xfId="3002" xr:uid="{00000000-0005-0000-0000-0000990F0000}"/>
    <cellStyle name="Normal 3 2 6 2 3 3 3 2" xfId="6681" xr:uid="{00000000-0005-0000-0000-00009A0F0000}"/>
    <cellStyle name="Normal 3 2 6 2 3 3 4" xfId="4857" xr:uid="{00000000-0005-0000-0000-00009B0F0000}"/>
    <cellStyle name="Normal 3 2 6 2 3 4" xfId="2065" xr:uid="{00000000-0005-0000-0000-00009C0F0000}"/>
    <cellStyle name="Normal 3 2 6 2 3 4 2" xfId="3943" xr:uid="{00000000-0005-0000-0000-00009D0F0000}"/>
    <cellStyle name="Normal 3 2 6 2 3 4 2 2" xfId="7590" xr:uid="{00000000-0005-0000-0000-00009E0F0000}"/>
    <cellStyle name="Normal 3 2 6 2 3 4 3" xfId="5767" xr:uid="{00000000-0005-0000-0000-00009F0F0000}"/>
    <cellStyle name="Normal 3 2 6 2 3 5" xfId="3000" xr:uid="{00000000-0005-0000-0000-0000A00F0000}"/>
    <cellStyle name="Normal 3 2 6 2 3 5 2" xfId="6679" xr:uid="{00000000-0005-0000-0000-0000A10F0000}"/>
    <cellStyle name="Normal 3 2 6 2 3 6" xfId="4855" xr:uid="{00000000-0005-0000-0000-0000A20F0000}"/>
    <cellStyle name="Normal 3 2 6 2 4" xfId="1003" xr:uid="{00000000-0005-0000-0000-0000A30F0000}"/>
    <cellStyle name="Normal 3 2 6 2 4 2" xfId="2068" xr:uid="{00000000-0005-0000-0000-0000A40F0000}"/>
    <cellStyle name="Normal 3 2 6 2 4 2 2" xfId="3946" xr:uid="{00000000-0005-0000-0000-0000A50F0000}"/>
    <cellStyle name="Normal 3 2 6 2 4 2 2 2" xfId="7593" xr:uid="{00000000-0005-0000-0000-0000A60F0000}"/>
    <cellStyle name="Normal 3 2 6 2 4 2 3" xfId="5770" xr:uid="{00000000-0005-0000-0000-0000A70F0000}"/>
    <cellStyle name="Normal 3 2 6 2 4 3" xfId="3003" xr:uid="{00000000-0005-0000-0000-0000A80F0000}"/>
    <cellStyle name="Normal 3 2 6 2 4 3 2" xfId="6682" xr:uid="{00000000-0005-0000-0000-0000A90F0000}"/>
    <cellStyle name="Normal 3 2 6 2 4 4" xfId="4858" xr:uid="{00000000-0005-0000-0000-0000AA0F0000}"/>
    <cellStyle name="Normal 3 2 6 2 5" xfId="1004" xr:uid="{00000000-0005-0000-0000-0000AB0F0000}"/>
    <cellStyle name="Normal 3 2 6 2 5 2" xfId="2069" xr:uid="{00000000-0005-0000-0000-0000AC0F0000}"/>
    <cellStyle name="Normal 3 2 6 2 5 2 2" xfId="3947" xr:uid="{00000000-0005-0000-0000-0000AD0F0000}"/>
    <cellStyle name="Normal 3 2 6 2 5 2 2 2" xfId="7594" xr:uid="{00000000-0005-0000-0000-0000AE0F0000}"/>
    <cellStyle name="Normal 3 2 6 2 5 2 3" xfId="5771" xr:uid="{00000000-0005-0000-0000-0000AF0F0000}"/>
    <cellStyle name="Normal 3 2 6 2 5 3" xfId="3004" xr:uid="{00000000-0005-0000-0000-0000B00F0000}"/>
    <cellStyle name="Normal 3 2 6 2 5 3 2" xfId="6683" xr:uid="{00000000-0005-0000-0000-0000B10F0000}"/>
    <cellStyle name="Normal 3 2 6 2 5 4" xfId="4859" xr:uid="{00000000-0005-0000-0000-0000B20F0000}"/>
    <cellStyle name="Normal 3 2 6 2 6" xfId="2061" xr:uid="{00000000-0005-0000-0000-0000B30F0000}"/>
    <cellStyle name="Normal 3 2 6 2 6 2" xfId="3939" xr:uid="{00000000-0005-0000-0000-0000B40F0000}"/>
    <cellStyle name="Normal 3 2 6 2 6 2 2" xfId="7586" xr:uid="{00000000-0005-0000-0000-0000B50F0000}"/>
    <cellStyle name="Normal 3 2 6 2 6 3" xfId="5763" xr:uid="{00000000-0005-0000-0000-0000B60F0000}"/>
    <cellStyle name="Normal 3 2 6 2 7" xfId="2996" xr:uid="{00000000-0005-0000-0000-0000B70F0000}"/>
    <cellStyle name="Normal 3 2 6 2 7 2" xfId="6675" xr:uid="{00000000-0005-0000-0000-0000B80F0000}"/>
    <cellStyle name="Normal 3 2 6 2 8" xfId="4851" xr:uid="{00000000-0005-0000-0000-0000B90F0000}"/>
    <cellStyle name="Normal 3 2 6 3" xfId="1005" xr:uid="{00000000-0005-0000-0000-0000BA0F0000}"/>
    <cellStyle name="Normal 3 2 6 3 2" xfId="1006" xr:uid="{00000000-0005-0000-0000-0000BB0F0000}"/>
    <cellStyle name="Normal 3 2 6 3 2 2" xfId="2071" xr:uid="{00000000-0005-0000-0000-0000BC0F0000}"/>
    <cellStyle name="Normal 3 2 6 3 2 2 2" xfId="3949" xr:uid="{00000000-0005-0000-0000-0000BD0F0000}"/>
    <cellStyle name="Normal 3 2 6 3 2 2 2 2" xfId="7596" xr:uid="{00000000-0005-0000-0000-0000BE0F0000}"/>
    <cellStyle name="Normal 3 2 6 3 2 2 3" xfId="5773" xr:uid="{00000000-0005-0000-0000-0000BF0F0000}"/>
    <cellStyle name="Normal 3 2 6 3 2 3" xfId="3006" xr:uid="{00000000-0005-0000-0000-0000C00F0000}"/>
    <cellStyle name="Normal 3 2 6 3 2 3 2" xfId="6685" xr:uid="{00000000-0005-0000-0000-0000C10F0000}"/>
    <cellStyle name="Normal 3 2 6 3 2 4" xfId="4861" xr:uid="{00000000-0005-0000-0000-0000C20F0000}"/>
    <cellStyle name="Normal 3 2 6 3 3" xfId="1007" xr:uid="{00000000-0005-0000-0000-0000C30F0000}"/>
    <cellStyle name="Normal 3 2 6 3 3 2" xfId="2072" xr:uid="{00000000-0005-0000-0000-0000C40F0000}"/>
    <cellStyle name="Normal 3 2 6 3 3 2 2" xfId="3950" xr:uid="{00000000-0005-0000-0000-0000C50F0000}"/>
    <cellStyle name="Normal 3 2 6 3 3 2 2 2" xfId="7597" xr:uid="{00000000-0005-0000-0000-0000C60F0000}"/>
    <cellStyle name="Normal 3 2 6 3 3 2 3" xfId="5774" xr:uid="{00000000-0005-0000-0000-0000C70F0000}"/>
    <cellStyle name="Normal 3 2 6 3 3 3" xfId="3007" xr:uid="{00000000-0005-0000-0000-0000C80F0000}"/>
    <cellStyle name="Normal 3 2 6 3 3 3 2" xfId="6686" xr:uid="{00000000-0005-0000-0000-0000C90F0000}"/>
    <cellStyle name="Normal 3 2 6 3 3 4" xfId="4862" xr:uid="{00000000-0005-0000-0000-0000CA0F0000}"/>
    <cellStyle name="Normal 3 2 6 3 4" xfId="2070" xr:uid="{00000000-0005-0000-0000-0000CB0F0000}"/>
    <cellStyle name="Normal 3 2 6 3 4 2" xfId="3948" xr:uid="{00000000-0005-0000-0000-0000CC0F0000}"/>
    <cellStyle name="Normal 3 2 6 3 4 2 2" xfId="7595" xr:uid="{00000000-0005-0000-0000-0000CD0F0000}"/>
    <cellStyle name="Normal 3 2 6 3 4 3" xfId="5772" xr:uid="{00000000-0005-0000-0000-0000CE0F0000}"/>
    <cellStyle name="Normal 3 2 6 3 5" xfId="3005" xr:uid="{00000000-0005-0000-0000-0000CF0F0000}"/>
    <cellStyle name="Normal 3 2 6 3 5 2" xfId="6684" xr:uid="{00000000-0005-0000-0000-0000D00F0000}"/>
    <cellStyle name="Normal 3 2 6 3 6" xfId="4860" xr:uid="{00000000-0005-0000-0000-0000D10F0000}"/>
    <cellStyle name="Normal 3 2 6 4" xfId="1008" xr:uid="{00000000-0005-0000-0000-0000D20F0000}"/>
    <cellStyle name="Normal 3 2 6 4 2" xfId="1009" xr:uid="{00000000-0005-0000-0000-0000D30F0000}"/>
    <cellStyle name="Normal 3 2 6 4 2 2" xfId="2074" xr:uid="{00000000-0005-0000-0000-0000D40F0000}"/>
    <cellStyle name="Normal 3 2 6 4 2 2 2" xfId="3952" xr:uid="{00000000-0005-0000-0000-0000D50F0000}"/>
    <cellStyle name="Normal 3 2 6 4 2 2 2 2" xfId="7599" xr:uid="{00000000-0005-0000-0000-0000D60F0000}"/>
    <cellStyle name="Normal 3 2 6 4 2 2 3" xfId="5776" xr:uid="{00000000-0005-0000-0000-0000D70F0000}"/>
    <cellStyle name="Normal 3 2 6 4 2 3" xfId="3009" xr:uid="{00000000-0005-0000-0000-0000D80F0000}"/>
    <cellStyle name="Normal 3 2 6 4 2 3 2" xfId="6688" xr:uid="{00000000-0005-0000-0000-0000D90F0000}"/>
    <cellStyle name="Normal 3 2 6 4 2 4" xfId="4864" xr:uid="{00000000-0005-0000-0000-0000DA0F0000}"/>
    <cellStyle name="Normal 3 2 6 4 3" xfId="1010" xr:uid="{00000000-0005-0000-0000-0000DB0F0000}"/>
    <cellStyle name="Normal 3 2 6 4 3 2" xfId="2075" xr:uid="{00000000-0005-0000-0000-0000DC0F0000}"/>
    <cellStyle name="Normal 3 2 6 4 3 2 2" xfId="3953" xr:uid="{00000000-0005-0000-0000-0000DD0F0000}"/>
    <cellStyle name="Normal 3 2 6 4 3 2 2 2" xfId="7600" xr:uid="{00000000-0005-0000-0000-0000DE0F0000}"/>
    <cellStyle name="Normal 3 2 6 4 3 2 3" xfId="5777" xr:uid="{00000000-0005-0000-0000-0000DF0F0000}"/>
    <cellStyle name="Normal 3 2 6 4 3 3" xfId="3010" xr:uid="{00000000-0005-0000-0000-0000E00F0000}"/>
    <cellStyle name="Normal 3 2 6 4 3 3 2" xfId="6689" xr:uid="{00000000-0005-0000-0000-0000E10F0000}"/>
    <cellStyle name="Normal 3 2 6 4 3 4" xfId="4865" xr:uid="{00000000-0005-0000-0000-0000E20F0000}"/>
    <cellStyle name="Normal 3 2 6 4 4" xfId="2073" xr:uid="{00000000-0005-0000-0000-0000E30F0000}"/>
    <cellStyle name="Normal 3 2 6 4 4 2" xfId="3951" xr:uid="{00000000-0005-0000-0000-0000E40F0000}"/>
    <cellStyle name="Normal 3 2 6 4 4 2 2" xfId="7598" xr:uid="{00000000-0005-0000-0000-0000E50F0000}"/>
    <cellStyle name="Normal 3 2 6 4 4 3" xfId="5775" xr:uid="{00000000-0005-0000-0000-0000E60F0000}"/>
    <cellStyle name="Normal 3 2 6 4 5" xfId="3008" xr:uid="{00000000-0005-0000-0000-0000E70F0000}"/>
    <cellStyle name="Normal 3 2 6 4 5 2" xfId="6687" xr:uid="{00000000-0005-0000-0000-0000E80F0000}"/>
    <cellStyle name="Normal 3 2 6 4 6" xfId="4863" xr:uid="{00000000-0005-0000-0000-0000E90F0000}"/>
    <cellStyle name="Normal 3 2 6 5" xfId="1011" xr:uid="{00000000-0005-0000-0000-0000EA0F0000}"/>
    <cellStyle name="Normal 3 2 6 5 2" xfId="2076" xr:uid="{00000000-0005-0000-0000-0000EB0F0000}"/>
    <cellStyle name="Normal 3 2 6 5 2 2" xfId="3954" xr:uid="{00000000-0005-0000-0000-0000EC0F0000}"/>
    <cellStyle name="Normal 3 2 6 5 2 2 2" xfId="7601" xr:uid="{00000000-0005-0000-0000-0000ED0F0000}"/>
    <cellStyle name="Normal 3 2 6 5 2 3" xfId="5778" xr:uid="{00000000-0005-0000-0000-0000EE0F0000}"/>
    <cellStyle name="Normal 3 2 6 5 3" xfId="3011" xr:uid="{00000000-0005-0000-0000-0000EF0F0000}"/>
    <cellStyle name="Normal 3 2 6 5 3 2" xfId="6690" xr:uid="{00000000-0005-0000-0000-0000F00F0000}"/>
    <cellStyle name="Normal 3 2 6 5 4" xfId="4866" xr:uid="{00000000-0005-0000-0000-0000F10F0000}"/>
    <cellStyle name="Normal 3 2 6 6" xfId="1012" xr:uid="{00000000-0005-0000-0000-0000F20F0000}"/>
    <cellStyle name="Normal 3 2 6 6 2" xfId="2077" xr:uid="{00000000-0005-0000-0000-0000F30F0000}"/>
    <cellStyle name="Normal 3 2 6 6 2 2" xfId="3955" xr:uid="{00000000-0005-0000-0000-0000F40F0000}"/>
    <cellStyle name="Normal 3 2 6 6 2 2 2" xfId="7602" xr:uid="{00000000-0005-0000-0000-0000F50F0000}"/>
    <cellStyle name="Normal 3 2 6 6 2 3" xfId="5779" xr:uid="{00000000-0005-0000-0000-0000F60F0000}"/>
    <cellStyle name="Normal 3 2 6 6 3" xfId="3012" xr:uid="{00000000-0005-0000-0000-0000F70F0000}"/>
    <cellStyle name="Normal 3 2 6 6 3 2" xfId="6691" xr:uid="{00000000-0005-0000-0000-0000F80F0000}"/>
    <cellStyle name="Normal 3 2 6 6 4" xfId="4867" xr:uid="{00000000-0005-0000-0000-0000F90F0000}"/>
    <cellStyle name="Normal 3 2 6 7" xfId="2060" xr:uid="{00000000-0005-0000-0000-0000FA0F0000}"/>
    <cellStyle name="Normal 3 2 6 7 2" xfId="3938" xr:uid="{00000000-0005-0000-0000-0000FB0F0000}"/>
    <cellStyle name="Normal 3 2 6 7 2 2" xfId="7585" xr:uid="{00000000-0005-0000-0000-0000FC0F0000}"/>
    <cellStyle name="Normal 3 2 6 7 3" xfId="5762" xr:uid="{00000000-0005-0000-0000-0000FD0F0000}"/>
    <cellStyle name="Normal 3 2 6 8" xfId="2995" xr:uid="{00000000-0005-0000-0000-0000FE0F0000}"/>
    <cellStyle name="Normal 3 2 6 8 2" xfId="6674" xr:uid="{00000000-0005-0000-0000-0000FF0F0000}"/>
    <cellStyle name="Normal 3 2 6 9" xfId="4850" xr:uid="{00000000-0005-0000-0000-000000100000}"/>
    <cellStyle name="Normal 3 2 6_US Consolidation Q2 2011" xfId="1013" xr:uid="{00000000-0005-0000-0000-000001100000}"/>
    <cellStyle name="Normal 3 2 7" xfId="1014" xr:uid="{00000000-0005-0000-0000-000002100000}"/>
    <cellStyle name="Normal 3 2 7 2" xfId="1015" xr:uid="{00000000-0005-0000-0000-000003100000}"/>
    <cellStyle name="Normal 3 2 7 2 2" xfId="1016" xr:uid="{00000000-0005-0000-0000-000004100000}"/>
    <cellStyle name="Normal 3 2 7 2 2 2" xfId="2080" xr:uid="{00000000-0005-0000-0000-000005100000}"/>
    <cellStyle name="Normal 3 2 7 2 2 2 2" xfId="3958" xr:uid="{00000000-0005-0000-0000-000006100000}"/>
    <cellStyle name="Normal 3 2 7 2 2 2 2 2" xfId="7605" xr:uid="{00000000-0005-0000-0000-000007100000}"/>
    <cellStyle name="Normal 3 2 7 2 2 2 3" xfId="5782" xr:uid="{00000000-0005-0000-0000-000008100000}"/>
    <cellStyle name="Normal 3 2 7 2 2 3" xfId="3015" xr:uid="{00000000-0005-0000-0000-000009100000}"/>
    <cellStyle name="Normal 3 2 7 2 2 3 2" xfId="6694" xr:uid="{00000000-0005-0000-0000-00000A100000}"/>
    <cellStyle name="Normal 3 2 7 2 2 4" xfId="4870" xr:uid="{00000000-0005-0000-0000-00000B100000}"/>
    <cellStyle name="Normal 3 2 7 2 3" xfId="1017" xr:uid="{00000000-0005-0000-0000-00000C100000}"/>
    <cellStyle name="Normal 3 2 7 2 3 2" xfId="2081" xr:uid="{00000000-0005-0000-0000-00000D100000}"/>
    <cellStyle name="Normal 3 2 7 2 3 2 2" xfId="3959" xr:uid="{00000000-0005-0000-0000-00000E100000}"/>
    <cellStyle name="Normal 3 2 7 2 3 2 2 2" xfId="7606" xr:uid="{00000000-0005-0000-0000-00000F100000}"/>
    <cellStyle name="Normal 3 2 7 2 3 2 3" xfId="5783" xr:uid="{00000000-0005-0000-0000-000010100000}"/>
    <cellStyle name="Normal 3 2 7 2 3 3" xfId="3016" xr:uid="{00000000-0005-0000-0000-000011100000}"/>
    <cellStyle name="Normal 3 2 7 2 3 3 2" xfId="6695" xr:uid="{00000000-0005-0000-0000-000012100000}"/>
    <cellStyle name="Normal 3 2 7 2 3 4" xfId="4871" xr:uid="{00000000-0005-0000-0000-000013100000}"/>
    <cellStyle name="Normal 3 2 7 2 4" xfId="2079" xr:uid="{00000000-0005-0000-0000-000014100000}"/>
    <cellStyle name="Normal 3 2 7 2 4 2" xfId="3957" xr:uid="{00000000-0005-0000-0000-000015100000}"/>
    <cellStyle name="Normal 3 2 7 2 4 2 2" xfId="7604" xr:uid="{00000000-0005-0000-0000-000016100000}"/>
    <cellStyle name="Normal 3 2 7 2 4 3" xfId="5781" xr:uid="{00000000-0005-0000-0000-000017100000}"/>
    <cellStyle name="Normal 3 2 7 2 5" xfId="3014" xr:uid="{00000000-0005-0000-0000-000018100000}"/>
    <cellStyle name="Normal 3 2 7 2 5 2" xfId="6693" xr:uid="{00000000-0005-0000-0000-000019100000}"/>
    <cellStyle name="Normal 3 2 7 2 6" xfId="4869" xr:uid="{00000000-0005-0000-0000-00001A100000}"/>
    <cellStyle name="Normal 3 2 7 3" xfId="1018" xr:uid="{00000000-0005-0000-0000-00001B100000}"/>
    <cellStyle name="Normal 3 2 7 3 2" xfId="1019" xr:uid="{00000000-0005-0000-0000-00001C100000}"/>
    <cellStyle name="Normal 3 2 7 3 2 2" xfId="2083" xr:uid="{00000000-0005-0000-0000-00001D100000}"/>
    <cellStyle name="Normal 3 2 7 3 2 2 2" xfId="3961" xr:uid="{00000000-0005-0000-0000-00001E100000}"/>
    <cellStyle name="Normal 3 2 7 3 2 2 2 2" xfId="7608" xr:uid="{00000000-0005-0000-0000-00001F100000}"/>
    <cellStyle name="Normal 3 2 7 3 2 2 3" xfId="5785" xr:uid="{00000000-0005-0000-0000-000020100000}"/>
    <cellStyle name="Normal 3 2 7 3 2 3" xfId="3018" xr:uid="{00000000-0005-0000-0000-000021100000}"/>
    <cellStyle name="Normal 3 2 7 3 2 3 2" xfId="6697" xr:uid="{00000000-0005-0000-0000-000022100000}"/>
    <cellStyle name="Normal 3 2 7 3 2 4" xfId="4873" xr:uid="{00000000-0005-0000-0000-000023100000}"/>
    <cellStyle name="Normal 3 2 7 3 3" xfId="1020" xr:uid="{00000000-0005-0000-0000-000024100000}"/>
    <cellStyle name="Normal 3 2 7 3 3 2" xfId="2084" xr:uid="{00000000-0005-0000-0000-000025100000}"/>
    <cellStyle name="Normal 3 2 7 3 3 2 2" xfId="3962" xr:uid="{00000000-0005-0000-0000-000026100000}"/>
    <cellStyle name="Normal 3 2 7 3 3 2 2 2" xfId="7609" xr:uid="{00000000-0005-0000-0000-000027100000}"/>
    <cellStyle name="Normal 3 2 7 3 3 2 3" xfId="5786" xr:uid="{00000000-0005-0000-0000-000028100000}"/>
    <cellStyle name="Normal 3 2 7 3 3 3" xfId="3019" xr:uid="{00000000-0005-0000-0000-000029100000}"/>
    <cellStyle name="Normal 3 2 7 3 3 3 2" xfId="6698" xr:uid="{00000000-0005-0000-0000-00002A100000}"/>
    <cellStyle name="Normal 3 2 7 3 3 4" xfId="4874" xr:uid="{00000000-0005-0000-0000-00002B100000}"/>
    <cellStyle name="Normal 3 2 7 3 4" xfId="2082" xr:uid="{00000000-0005-0000-0000-00002C100000}"/>
    <cellStyle name="Normal 3 2 7 3 4 2" xfId="3960" xr:uid="{00000000-0005-0000-0000-00002D100000}"/>
    <cellStyle name="Normal 3 2 7 3 4 2 2" xfId="7607" xr:uid="{00000000-0005-0000-0000-00002E100000}"/>
    <cellStyle name="Normal 3 2 7 3 4 3" xfId="5784" xr:uid="{00000000-0005-0000-0000-00002F100000}"/>
    <cellStyle name="Normal 3 2 7 3 5" xfId="3017" xr:uid="{00000000-0005-0000-0000-000030100000}"/>
    <cellStyle name="Normal 3 2 7 3 5 2" xfId="6696" xr:uid="{00000000-0005-0000-0000-000031100000}"/>
    <cellStyle name="Normal 3 2 7 3 6" xfId="4872" xr:uid="{00000000-0005-0000-0000-000032100000}"/>
    <cellStyle name="Normal 3 2 7 4" xfId="1021" xr:uid="{00000000-0005-0000-0000-000033100000}"/>
    <cellStyle name="Normal 3 2 7 4 2" xfId="2085" xr:uid="{00000000-0005-0000-0000-000034100000}"/>
    <cellStyle name="Normal 3 2 7 4 2 2" xfId="3963" xr:uid="{00000000-0005-0000-0000-000035100000}"/>
    <cellStyle name="Normal 3 2 7 4 2 2 2" xfId="7610" xr:uid="{00000000-0005-0000-0000-000036100000}"/>
    <cellStyle name="Normal 3 2 7 4 2 3" xfId="5787" xr:uid="{00000000-0005-0000-0000-000037100000}"/>
    <cellStyle name="Normal 3 2 7 4 3" xfId="3020" xr:uid="{00000000-0005-0000-0000-000038100000}"/>
    <cellStyle name="Normal 3 2 7 4 3 2" xfId="6699" xr:uid="{00000000-0005-0000-0000-000039100000}"/>
    <cellStyle name="Normal 3 2 7 4 4" xfId="4875" xr:uid="{00000000-0005-0000-0000-00003A100000}"/>
    <cellStyle name="Normal 3 2 7 5" xfId="1022" xr:uid="{00000000-0005-0000-0000-00003B100000}"/>
    <cellStyle name="Normal 3 2 7 5 2" xfId="2086" xr:uid="{00000000-0005-0000-0000-00003C100000}"/>
    <cellStyle name="Normal 3 2 7 5 2 2" xfId="3964" xr:uid="{00000000-0005-0000-0000-00003D100000}"/>
    <cellStyle name="Normal 3 2 7 5 2 2 2" xfId="7611" xr:uid="{00000000-0005-0000-0000-00003E100000}"/>
    <cellStyle name="Normal 3 2 7 5 2 3" xfId="5788" xr:uid="{00000000-0005-0000-0000-00003F100000}"/>
    <cellStyle name="Normal 3 2 7 5 3" xfId="3021" xr:uid="{00000000-0005-0000-0000-000040100000}"/>
    <cellStyle name="Normal 3 2 7 5 3 2" xfId="6700" xr:uid="{00000000-0005-0000-0000-000041100000}"/>
    <cellStyle name="Normal 3 2 7 5 4" xfId="4876" xr:uid="{00000000-0005-0000-0000-000042100000}"/>
    <cellStyle name="Normal 3 2 7 6" xfId="2078" xr:uid="{00000000-0005-0000-0000-000043100000}"/>
    <cellStyle name="Normal 3 2 7 6 2" xfId="3956" xr:uid="{00000000-0005-0000-0000-000044100000}"/>
    <cellStyle name="Normal 3 2 7 6 2 2" xfId="7603" xr:uid="{00000000-0005-0000-0000-000045100000}"/>
    <cellStyle name="Normal 3 2 7 6 3" xfId="5780" xr:uid="{00000000-0005-0000-0000-000046100000}"/>
    <cellStyle name="Normal 3 2 7 7" xfId="3013" xr:uid="{00000000-0005-0000-0000-000047100000}"/>
    <cellStyle name="Normal 3 2 7 7 2" xfId="6692" xr:uid="{00000000-0005-0000-0000-000048100000}"/>
    <cellStyle name="Normal 3 2 7 8" xfId="4868" xr:uid="{00000000-0005-0000-0000-000049100000}"/>
    <cellStyle name="Normal 3 2 8" xfId="1023" xr:uid="{00000000-0005-0000-0000-00004A100000}"/>
    <cellStyle name="Normal 3 2 8 2" xfId="1024" xr:uid="{00000000-0005-0000-0000-00004B100000}"/>
    <cellStyle name="Normal 3 2 8 2 2" xfId="2088" xr:uid="{00000000-0005-0000-0000-00004C100000}"/>
    <cellStyle name="Normal 3 2 8 2 2 2" xfId="3966" xr:uid="{00000000-0005-0000-0000-00004D100000}"/>
    <cellStyle name="Normal 3 2 8 2 2 2 2" xfId="7613" xr:uid="{00000000-0005-0000-0000-00004E100000}"/>
    <cellStyle name="Normal 3 2 8 2 2 3" xfId="5790" xr:uid="{00000000-0005-0000-0000-00004F100000}"/>
    <cellStyle name="Normal 3 2 8 2 3" xfId="3023" xr:uid="{00000000-0005-0000-0000-000050100000}"/>
    <cellStyle name="Normal 3 2 8 2 3 2" xfId="6702" xr:uid="{00000000-0005-0000-0000-000051100000}"/>
    <cellStyle name="Normal 3 2 8 2 4" xfId="4878" xr:uid="{00000000-0005-0000-0000-000052100000}"/>
    <cellStyle name="Normal 3 2 8 3" xfId="1025" xr:uid="{00000000-0005-0000-0000-000053100000}"/>
    <cellStyle name="Normal 3 2 8 3 2" xfId="2089" xr:uid="{00000000-0005-0000-0000-000054100000}"/>
    <cellStyle name="Normal 3 2 8 3 2 2" xfId="3967" xr:uid="{00000000-0005-0000-0000-000055100000}"/>
    <cellStyle name="Normal 3 2 8 3 2 2 2" xfId="7614" xr:uid="{00000000-0005-0000-0000-000056100000}"/>
    <cellStyle name="Normal 3 2 8 3 2 3" xfId="5791" xr:uid="{00000000-0005-0000-0000-000057100000}"/>
    <cellStyle name="Normal 3 2 8 3 3" xfId="3024" xr:uid="{00000000-0005-0000-0000-000058100000}"/>
    <cellStyle name="Normal 3 2 8 3 3 2" xfId="6703" xr:uid="{00000000-0005-0000-0000-000059100000}"/>
    <cellStyle name="Normal 3 2 8 3 4" xfId="4879" xr:uid="{00000000-0005-0000-0000-00005A100000}"/>
    <cellStyle name="Normal 3 2 8 4" xfId="2087" xr:uid="{00000000-0005-0000-0000-00005B100000}"/>
    <cellStyle name="Normal 3 2 8 4 2" xfId="3965" xr:uid="{00000000-0005-0000-0000-00005C100000}"/>
    <cellStyle name="Normal 3 2 8 4 2 2" xfId="7612" xr:uid="{00000000-0005-0000-0000-00005D100000}"/>
    <cellStyle name="Normal 3 2 8 4 3" xfId="5789" xr:uid="{00000000-0005-0000-0000-00005E100000}"/>
    <cellStyle name="Normal 3 2 8 5" xfId="3022" xr:uid="{00000000-0005-0000-0000-00005F100000}"/>
    <cellStyle name="Normal 3 2 8 5 2" xfId="6701" xr:uid="{00000000-0005-0000-0000-000060100000}"/>
    <cellStyle name="Normal 3 2 8 6" xfId="4877" xr:uid="{00000000-0005-0000-0000-000061100000}"/>
    <cellStyle name="Normal 3 2 9" xfId="1026" xr:uid="{00000000-0005-0000-0000-000062100000}"/>
    <cellStyle name="Normal 3 2 9 2" xfId="1027" xr:uid="{00000000-0005-0000-0000-000063100000}"/>
    <cellStyle name="Normal 3 2 9 2 2" xfId="2091" xr:uid="{00000000-0005-0000-0000-000064100000}"/>
    <cellStyle name="Normal 3 2 9 2 2 2" xfId="3969" xr:uid="{00000000-0005-0000-0000-000065100000}"/>
    <cellStyle name="Normal 3 2 9 2 2 2 2" xfId="7616" xr:uid="{00000000-0005-0000-0000-000066100000}"/>
    <cellStyle name="Normal 3 2 9 2 2 3" xfId="5793" xr:uid="{00000000-0005-0000-0000-000067100000}"/>
    <cellStyle name="Normal 3 2 9 2 3" xfId="3026" xr:uid="{00000000-0005-0000-0000-000068100000}"/>
    <cellStyle name="Normal 3 2 9 2 3 2" xfId="6705" xr:uid="{00000000-0005-0000-0000-000069100000}"/>
    <cellStyle name="Normal 3 2 9 2 4" xfId="4881" xr:uid="{00000000-0005-0000-0000-00006A100000}"/>
    <cellStyle name="Normal 3 2 9 3" xfId="1028" xr:uid="{00000000-0005-0000-0000-00006B100000}"/>
    <cellStyle name="Normal 3 2 9 3 2" xfId="2092" xr:uid="{00000000-0005-0000-0000-00006C100000}"/>
    <cellStyle name="Normal 3 2 9 3 2 2" xfId="3970" xr:uid="{00000000-0005-0000-0000-00006D100000}"/>
    <cellStyle name="Normal 3 2 9 3 2 2 2" xfId="7617" xr:uid="{00000000-0005-0000-0000-00006E100000}"/>
    <cellStyle name="Normal 3 2 9 3 2 3" xfId="5794" xr:uid="{00000000-0005-0000-0000-00006F100000}"/>
    <cellStyle name="Normal 3 2 9 3 3" xfId="3027" xr:uid="{00000000-0005-0000-0000-000070100000}"/>
    <cellStyle name="Normal 3 2 9 3 3 2" xfId="6706" xr:uid="{00000000-0005-0000-0000-000071100000}"/>
    <cellStyle name="Normal 3 2 9 3 4" xfId="4882" xr:uid="{00000000-0005-0000-0000-000072100000}"/>
    <cellStyle name="Normal 3 2 9 4" xfId="2090" xr:uid="{00000000-0005-0000-0000-000073100000}"/>
    <cellStyle name="Normal 3 2 9 4 2" xfId="3968" xr:uid="{00000000-0005-0000-0000-000074100000}"/>
    <cellStyle name="Normal 3 2 9 4 2 2" xfId="7615" xr:uid="{00000000-0005-0000-0000-000075100000}"/>
    <cellStyle name="Normal 3 2 9 4 3" xfId="5792" xr:uid="{00000000-0005-0000-0000-000076100000}"/>
    <cellStyle name="Normal 3 2 9 5" xfId="3025" xr:uid="{00000000-0005-0000-0000-000077100000}"/>
    <cellStyle name="Normal 3 2 9 5 2" xfId="6704" xr:uid="{00000000-0005-0000-0000-000078100000}"/>
    <cellStyle name="Normal 3 2 9 6" xfId="4880" xr:uid="{00000000-0005-0000-0000-000079100000}"/>
    <cellStyle name="Normal 3 2_2009Annual " xfId="1029" xr:uid="{00000000-0005-0000-0000-00007A100000}"/>
    <cellStyle name="Normal 3 3" xfId="1030" xr:uid="{00000000-0005-0000-0000-00007B100000}"/>
    <cellStyle name="Normal 3 3 10" xfId="2093" xr:uid="{00000000-0005-0000-0000-00007C100000}"/>
    <cellStyle name="Normal 3 3 10 2" xfId="3971" xr:uid="{00000000-0005-0000-0000-00007D100000}"/>
    <cellStyle name="Normal 3 3 10 2 2" xfId="7618" xr:uid="{00000000-0005-0000-0000-00007E100000}"/>
    <cellStyle name="Normal 3 3 10 3" xfId="5795" xr:uid="{00000000-0005-0000-0000-00007F100000}"/>
    <cellStyle name="Normal 3 3 11" xfId="3028" xr:uid="{00000000-0005-0000-0000-000080100000}"/>
    <cellStyle name="Normal 3 3 11 2" xfId="6707" xr:uid="{00000000-0005-0000-0000-000081100000}"/>
    <cellStyle name="Normal 3 3 12" xfId="4883" xr:uid="{00000000-0005-0000-0000-000082100000}"/>
    <cellStyle name="Normal 3 3 2" xfId="1031" xr:uid="{00000000-0005-0000-0000-000083100000}"/>
    <cellStyle name="Normal 3 3 2 10" xfId="4884" xr:uid="{00000000-0005-0000-0000-000084100000}"/>
    <cellStyle name="Normal 3 3 2 2" xfId="1032" xr:uid="{00000000-0005-0000-0000-000085100000}"/>
    <cellStyle name="Normal 3 3 2 2 2" xfId="1033" xr:uid="{00000000-0005-0000-0000-000086100000}"/>
    <cellStyle name="Normal 3 3 2 2 2 2" xfId="1034" xr:uid="{00000000-0005-0000-0000-000087100000}"/>
    <cellStyle name="Normal 3 3 2 2 2 2 2" xfId="1035" xr:uid="{00000000-0005-0000-0000-000088100000}"/>
    <cellStyle name="Normal 3 3 2 2 2 2 2 2" xfId="2098" xr:uid="{00000000-0005-0000-0000-000089100000}"/>
    <cellStyle name="Normal 3 3 2 2 2 2 2 2 2" xfId="3976" xr:uid="{00000000-0005-0000-0000-00008A100000}"/>
    <cellStyle name="Normal 3 3 2 2 2 2 2 2 2 2" xfId="7623" xr:uid="{00000000-0005-0000-0000-00008B100000}"/>
    <cellStyle name="Normal 3 3 2 2 2 2 2 2 3" xfId="5800" xr:uid="{00000000-0005-0000-0000-00008C100000}"/>
    <cellStyle name="Normal 3 3 2 2 2 2 2 3" xfId="3033" xr:uid="{00000000-0005-0000-0000-00008D100000}"/>
    <cellStyle name="Normal 3 3 2 2 2 2 2 3 2" xfId="6712" xr:uid="{00000000-0005-0000-0000-00008E100000}"/>
    <cellStyle name="Normal 3 3 2 2 2 2 2 4" xfId="4888" xr:uid="{00000000-0005-0000-0000-00008F100000}"/>
    <cellStyle name="Normal 3 3 2 2 2 2 3" xfId="1036" xr:uid="{00000000-0005-0000-0000-000090100000}"/>
    <cellStyle name="Normal 3 3 2 2 2 2 3 2" xfId="2099" xr:uid="{00000000-0005-0000-0000-000091100000}"/>
    <cellStyle name="Normal 3 3 2 2 2 2 3 2 2" xfId="3977" xr:uid="{00000000-0005-0000-0000-000092100000}"/>
    <cellStyle name="Normal 3 3 2 2 2 2 3 2 2 2" xfId="7624" xr:uid="{00000000-0005-0000-0000-000093100000}"/>
    <cellStyle name="Normal 3 3 2 2 2 2 3 2 3" xfId="5801" xr:uid="{00000000-0005-0000-0000-000094100000}"/>
    <cellStyle name="Normal 3 3 2 2 2 2 3 3" xfId="3034" xr:uid="{00000000-0005-0000-0000-000095100000}"/>
    <cellStyle name="Normal 3 3 2 2 2 2 3 3 2" xfId="6713" xr:uid="{00000000-0005-0000-0000-000096100000}"/>
    <cellStyle name="Normal 3 3 2 2 2 2 3 4" xfId="4889" xr:uid="{00000000-0005-0000-0000-000097100000}"/>
    <cellStyle name="Normal 3 3 2 2 2 2 4" xfId="2097" xr:uid="{00000000-0005-0000-0000-000098100000}"/>
    <cellStyle name="Normal 3 3 2 2 2 2 4 2" xfId="3975" xr:uid="{00000000-0005-0000-0000-000099100000}"/>
    <cellStyle name="Normal 3 3 2 2 2 2 4 2 2" xfId="7622" xr:uid="{00000000-0005-0000-0000-00009A100000}"/>
    <cellStyle name="Normal 3 3 2 2 2 2 4 3" xfId="5799" xr:uid="{00000000-0005-0000-0000-00009B100000}"/>
    <cellStyle name="Normal 3 3 2 2 2 2 5" xfId="3032" xr:uid="{00000000-0005-0000-0000-00009C100000}"/>
    <cellStyle name="Normal 3 3 2 2 2 2 5 2" xfId="6711" xr:uid="{00000000-0005-0000-0000-00009D100000}"/>
    <cellStyle name="Normal 3 3 2 2 2 2 6" xfId="4887" xr:uid="{00000000-0005-0000-0000-00009E100000}"/>
    <cellStyle name="Normal 3 3 2 2 2 3" xfId="1037" xr:uid="{00000000-0005-0000-0000-00009F100000}"/>
    <cellStyle name="Normal 3 3 2 2 2 3 2" xfId="1038" xr:uid="{00000000-0005-0000-0000-0000A0100000}"/>
    <cellStyle name="Normal 3 3 2 2 2 3 2 2" xfId="2101" xr:uid="{00000000-0005-0000-0000-0000A1100000}"/>
    <cellStyle name="Normal 3 3 2 2 2 3 2 2 2" xfId="3979" xr:uid="{00000000-0005-0000-0000-0000A2100000}"/>
    <cellStyle name="Normal 3 3 2 2 2 3 2 2 2 2" xfId="7626" xr:uid="{00000000-0005-0000-0000-0000A3100000}"/>
    <cellStyle name="Normal 3 3 2 2 2 3 2 2 3" xfId="5803" xr:uid="{00000000-0005-0000-0000-0000A4100000}"/>
    <cellStyle name="Normal 3 3 2 2 2 3 2 3" xfId="3036" xr:uid="{00000000-0005-0000-0000-0000A5100000}"/>
    <cellStyle name="Normal 3 3 2 2 2 3 2 3 2" xfId="6715" xr:uid="{00000000-0005-0000-0000-0000A6100000}"/>
    <cellStyle name="Normal 3 3 2 2 2 3 2 4" xfId="4891" xr:uid="{00000000-0005-0000-0000-0000A7100000}"/>
    <cellStyle name="Normal 3 3 2 2 2 3 3" xfId="1039" xr:uid="{00000000-0005-0000-0000-0000A8100000}"/>
    <cellStyle name="Normal 3 3 2 2 2 3 3 2" xfId="2102" xr:uid="{00000000-0005-0000-0000-0000A9100000}"/>
    <cellStyle name="Normal 3 3 2 2 2 3 3 2 2" xfId="3980" xr:uid="{00000000-0005-0000-0000-0000AA100000}"/>
    <cellStyle name="Normal 3 3 2 2 2 3 3 2 2 2" xfId="7627" xr:uid="{00000000-0005-0000-0000-0000AB100000}"/>
    <cellStyle name="Normal 3 3 2 2 2 3 3 2 3" xfId="5804" xr:uid="{00000000-0005-0000-0000-0000AC100000}"/>
    <cellStyle name="Normal 3 3 2 2 2 3 3 3" xfId="3037" xr:uid="{00000000-0005-0000-0000-0000AD100000}"/>
    <cellStyle name="Normal 3 3 2 2 2 3 3 3 2" xfId="6716" xr:uid="{00000000-0005-0000-0000-0000AE100000}"/>
    <cellStyle name="Normal 3 3 2 2 2 3 3 4" xfId="4892" xr:uid="{00000000-0005-0000-0000-0000AF100000}"/>
    <cellStyle name="Normal 3 3 2 2 2 3 4" xfId="2100" xr:uid="{00000000-0005-0000-0000-0000B0100000}"/>
    <cellStyle name="Normal 3 3 2 2 2 3 4 2" xfId="3978" xr:uid="{00000000-0005-0000-0000-0000B1100000}"/>
    <cellStyle name="Normal 3 3 2 2 2 3 4 2 2" xfId="7625" xr:uid="{00000000-0005-0000-0000-0000B2100000}"/>
    <cellStyle name="Normal 3 3 2 2 2 3 4 3" xfId="5802" xr:uid="{00000000-0005-0000-0000-0000B3100000}"/>
    <cellStyle name="Normal 3 3 2 2 2 3 5" xfId="3035" xr:uid="{00000000-0005-0000-0000-0000B4100000}"/>
    <cellStyle name="Normal 3 3 2 2 2 3 5 2" xfId="6714" xr:uid="{00000000-0005-0000-0000-0000B5100000}"/>
    <cellStyle name="Normal 3 3 2 2 2 3 6" xfId="4890" xr:uid="{00000000-0005-0000-0000-0000B6100000}"/>
    <cellStyle name="Normal 3 3 2 2 2 4" xfId="1040" xr:uid="{00000000-0005-0000-0000-0000B7100000}"/>
    <cellStyle name="Normal 3 3 2 2 2 4 2" xfId="2103" xr:uid="{00000000-0005-0000-0000-0000B8100000}"/>
    <cellStyle name="Normal 3 3 2 2 2 4 2 2" xfId="3981" xr:uid="{00000000-0005-0000-0000-0000B9100000}"/>
    <cellStyle name="Normal 3 3 2 2 2 4 2 2 2" xfId="7628" xr:uid="{00000000-0005-0000-0000-0000BA100000}"/>
    <cellStyle name="Normal 3 3 2 2 2 4 2 3" xfId="5805" xr:uid="{00000000-0005-0000-0000-0000BB100000}"/>
    <cellStyle name="Normal 3 3 2 2 2 4 3" xfId="3038" xr:uid="{00000000-0005-0000-0000-0000BC100000}"/>
    <cellStyle name="Normal 3 3 2 2 2 4 3 2" xfId="6717" xr:uid="{00000000-0005-0000-0000-0000BD100000}"/>
    <cellStyle name="Normal 3 3 2 2 2 4 4" xfId="4893" xr:uid="{00000000-0005-0000-0000-0000BE100000}"/>
    <cellStyle name="Normal 3 3 2 2 2 5" xfId="1041" xr:uid="{00000000-0005-0000-0000-0000BF100000}"/>
    <cellStyle name="Normal 3 3 2 2 2 5 2" xfId="2104" xr:uid="{00000000-0005-0000-0000-0000C0100000}"/>
    <cellStyle name="Normal 3 3 2 2 2 5 2 2" xfId="3982" xr:uid="{00000000-0005-0000-0000-0000C1100000}"/>
    <cellStyle name="Normal 3 3 2 2 2 5 2 2 2" xfId="7629" xr:uid="{00000000-0005-0000-0000-0000C2100000}"/>
    <cellStyle name="Normal 3 3 2 2 2 5 2 3" xfId="5806" xr:uid="{00000000-0005-0000-0000-0000C3100000}"/>
    <cellStyle name="Normal 3 3 2 2 2 5 3" xfId="3039" xr:uid="{00000000-0005-0000-0000-0000C4100000}"/>
    <cellStyle name="Normal 3 3 2 2 2 5 3 2" xfId="6718" xr:uid="{00000000-0005-0000-0000-0000C5100000}"/>
    <cellStyle name="Normal 3 3 2 2 2 5 4" xfId="4894" xr:uid="{00000000-0005-0000-0000-0000C6100000}"/>
    <cellStyle name="Normal 3 3 2 2 2 6" xfId="2096" xr:uid="{00000000-0005-0000-0000-0000C7100000}"/>
    <cellStyle name="Normal 3 3 2 2 2 6 2" xfId="3974" xr:uid="{00000000-0005-0000-0000-0000C8100000}"/>
    <cellStyle name="Normal 3 3 2 2 2 6 2 2" xfId="7621" xr:uid="{00000000-0005-0000-0000-0000C9100000}"/>
    <cellStyle name="Normal 3 3 2 2 2 6 3" xfId="5798" xr:uid="{00000000-0005-0000-0000-0000CA100000}"/>
    <cellStyle name="Normal 3 3 2 2 2 7" xfId="3031" xr:uid="{00000000-0005-0000-0000-0000CB100000}"/>
    <cellStyle name="Normal 3 3 2 2 2 7 2" xfId="6710" xr:uid="{00000000-0005-0000-0000-0000CC100000}"/>
    <cellStyle name="Normal 3 3 2 2 2 8" xfId="4886" xr:uid="{00000000-0005-0000-0000-0000CD100000}"/>
    <cellStyle name="Normal 3 3 2 2 3" xfId="1042" xr:uid="{00000000-0005-0000-0000-0000CE100000}"/>
    <cellStyle name="Normal 3 3 2 2 3 2" xfId="1043" xr:uid="{00000000-0005-0000-0000-0000CF100000}"/>
    <cellStyle name="Normal 3 3 2 2 3 2 2" xfId="2106" xr:uid="{00000000-0005-0000-0000-0000D0100000}"/>
    <cellStyle name="Normal 3 3 2 2 3 2 2 2" xfId="3984" xr:uid="{00000000-0005-0000-0000-0000D1100000}"/>
    <cellStyle name="Normal 3 3 2 2 3 2 2 2 2" xfId="7631" xr:uid="{00000000-0005-0000-0000-0000D2100000}"/>
    <cellStyle name="Normal 3 3 2 2 3 2 2 3" xfId="5808" xr:uid="{00000000-0005-0000-0000-0000D3100000}"/>
    <cellStyle name="Normal 3 3 2 2 3 2 3" xfId="3041" xr:uid="{00000000-0005-0000-0000-0000D4100000}"/>
    <cellStyle name="Normal 3 3 2 2 3 2 3 2" xfId="6720" xr:uid="{00000000-0005-0000-0000-0000D5100000}"/>
    <cellStyle name="Normal 3 3 2 2 3 2 4" xfId="4896" xr:uid="{00000000-0005-0000-0000-0000D6100000}"/>
    <cellStyle name="Normal 3 3 2 2 3 3" xfId="1044" xr:uid="{00000000-0005-0000-0000-0000D7100000}"/>
    <cellStyle name="Normal 3 3 2 2 3 3 2" xfId="2107" xr:uid="{00000000-0005-0000-0000-0000D8100000}"/>
    <cellStyle name="Normal 3 3 2 2 3 3 2 2" xfId="3985" xr:uid="{00000000-0005-0000-0000-0000D9100000}"/>
    <cellStyle name="Normal 3 3 2 2 3 3 2 2 2" xfId="7632" xr:uid="{00000000-0005-0000-0000-0000DA100000}"/>
    <cellStyle name="Normal 3 3 2 2 3 3 2 3" xfId="5809" xr:uid="{00000000-0005-0000-0000-0000DB100000}"/>
    <cellStyle name="Normal 3 3 2 2 3 3 3" xfId="3042" xr:uid="{00000000-0005-0000-0000-0000DC100000}"/>
    <cellStyle name="Normal 3 3 2 2 3 3 3 2" xfId="6721" xr:uid="{00000000-0005-0000-0000-0000DD100000}"/>
    <cellStyle name="Normal 3 3 2 2 3 3 4" xfId="4897" xr:uid="{00000000-0005-0000-0000-0000DE100000}"/>
    <cellStyle name="Normal 3 3 2 2 3 4" xfId="2105" xr:uid="{00000000-0005-0000-0000-0000DF100000}"/>
    <cellStyle name="Normal 3 3 2 2 3 4 2" xfId="3983" xr:uid="{00000000-0005-0000-0000-0000E0100000}"/>
    <cellStyle name="Normal 3 3 2 2 3 4 2 2" xfId="7630" xr:uid="{00000000-0005-0000-0000-0000E1100000}"/>
    <cellStyle name="Normal 3 3 2 2 3 4 3" xfId="5807" xr:uid="{00000000-0005-0000-0000-0000E2100000}"/>
    <cellStyle name="Normal 3 3 2 2 3 5" xfId="3040" xr:uid="{00000000-0005-0000-0000-0000E3100000}"/>
    <cellStyle name="Normal 3 3 2 2 3 5 2" xfId="6719" xr:uid="{00000000-0005-0000-0000-0000E4100000}"/>
    <cellStyle name="Normal 3 3 2 2 3 6" xfId="4895" xr:uid="{00000000-0005-0000-0000-0000E5100000}"/>
    <cellStyle name="Normal 3 3 2 2 4" xfId="1045" xr:uid="{00000000-0005-0000-0000-0000E6100000}"/>
    <cellStyle name="Normal 3 3 2 2 4 2" xfId="1046" xr:uid="{00000000-0005-0000-0000-0000E7100000}"/>
    <cellStyle name="Normal 3 3 2 2 4 2 2" xfId="2109" xr:uid="{00000000-0005-0000-0000-0000E8100000}"/>
    <cellStyle name="Normal 3 3 2 2 4 2 2 2" xfId="3987" xr:uid="{00000000-0005-0000-0000-0000E9100000}"/>
    <cellStyle name="Normal 3 3 2 2 4 2 2 2 2" xfId="7634" xr:uid="{00000000-0005-0000-0000-0000EA100000}"/>
    <cellStyle name="Normal 3 3 2 2 4 2 2 3" xfId="5811" xr:uid="{00000000-0005-0000-0000-0000EB100000}"/>
    <cellStyle name="Normal 3 3 2 2 4 2 3" xfId="3044" xr:uid="{00000000-0005-0000-0000-0000EC100000}"/>
    <cellStyle name="Normal 3 3 2 2 4 2 3 2" xfId="6723" xr:uid="{00000000-0005-0000-0000-0000ED100000}"/>
    <cellStyle name="Normal 3 3 2 2 4 2 4" xfId="4899" xr:uid="{00000000-0005-0000-0000-0000EE100000}"/>
    <cellStyle name="Normal 3 3 2 2 4 3" xfId="1047" xr:uid="{00000000-0005-0000-0000-0000EF100000}"/>
    <cellStyle name="Normal 3 3 2 2 4 3 2" xfId="2110" xr:uid="{00000000-0005-0000-0000-0000F0100000}"/>
    <cellStyle name="Normal 3 3 2 2 4 3 2 2" xfId="3988" xr:uid="{00000000-0005-0000-0000-0000F1100000}"/>
    <cellStyle name="Normal 3 3 2 2 4 3 2 2 2" xfId="7635" xr:uid="{00000000-0005-0000-0000-0000F2100000}"/>
    <cellStyle name="Normal 3 3 2 2 4 3 2 3" xfId="5812" xr:uid="{00000000-0005-0000-0000-0000F3100000}"/>
    <cellStyle name="Normal 3 3 2 2 4 3 3" xfId="3045" xr:uid="{00000000-0005-0000-0000-0000F4100000}"/>
    <cellStyle name="Normal 3 3 2 2 4 3 3 2" xfId="6724" xr:uid="{00000000-0005-0000-0000-0000F5100000}"/>
    <cellStyle name="Normal 3 3 2 2 4 3 4" xfId="4900" xr:uid="{00000000-0005-0000-0000-0000F6100000}"/>
    <cellStyle name="Normal 3 3 2 2 4 4" xfId="2108" xr:uid="{00000000-0005-0000-0000-0000F7100000}"/>
    <cellStyle name="Normal 3 3 2 2 4 4 2" xfId="3986" xr:uid="{00000000-0005-0000-0000-0000F8100000}"/>
    <cellStyle name="Normal 3 3 2 2 4 4 2 2" xfId="7633" xr:uid="{00000000-0005-0000-0000-0000F9100000}"/>
    <cellStyle name="Normal 3 3 2 2 4 4 3" xfId="5810" xr:uid="{00000000-0005-0000-0000-0000FA100000}"/>
    <cellStyle name="Normal 3 3 2 2 4 5" xfId="3043" xr:uid="{00000000-0005-0000-0000-0000FB100000}"/>
    <cellStyle name="Normal 3 3 2 2 4 5 2" xfId="6722" xr:uid="{00000000-0005-0000-0000-0000FC100000}"/>
    <cellStyle name="Normal 3 3 2 2 4 6" xfId="4898" xr:uid="{00000000-0005-0000-0000-0000FD100000}"/>
    <cellStyle name="Normal 3 3 2 2 5" xfId="1048" xr:uid="{00000000-0005-0000-0000-0000FE100000}"/>
    <cellStyle name="Normal 3 3 2 2 5 2" xfId="2111" xr:uid="{00000000-0005-0000-0000-0000FF100000}"/>
    <cellStyle name="Normal 3 3 2 2 5 2 2" xfId="3989" xr:uid="{00000000-0005-0000-0000-000000110000}"/>
    <cellStyle name="Normal 3 3 2 2 5 2 2 2" xfId="7636" xr:uid="{00000000-0005-0000-0000-000001110000}"/>
    <cellStyle name="Normal 3 3 2 2 5 2 3" xfId="5813" xr:uid="{00000000-0005-0000-0000-000002110000}"/>
    <cellStyle name="Normal 3 3 2 2 5 3" xfId="3046" xr:uid="{00000000-0005-0000-0000-000003110000}"/>
    <cellStyle name="Normal 3 3 2 2 5 3 2" xfId="6725" xr:uid="{00000000-0005-0000-0000-000004110000}"/>
    <cellStyle name="Normal 3 3 2 2 5 4" xfId="4901" xr:uid="{00000000-0005-0000-0000-000005110000}"/>
    <cellStyle name="Normal 3 3 2 2 6" xfId="1049" xr:uid="{00000000-0005-0000-0000-000006110000}"/>
    <cellStyle name="Normal 3 3 2 2 6 2" xfId="2112" xr:uid="{00000000-0005-0000-0000-000007110000}"/>
    <cellStyle name="Normal 3 3 2 2 6 2 2" xfId="3990" xr:uid="{00000000-0005-0000-0000-000008110000}"/>
    <cellStyle name="Normal 3 3 2 2 6 2 2 2" xfId="7637" xr:uid="{00000000-0005-0000-0000-000009110000}"/>
    <cellStyle name="Normal 3 3 2 2 6 2 3" xfId="5814" xr:uid="{00000000-0005-0000-0000-00000A110000}"/>
    <cellStyle name="Normal 3 3 2 2 6 3" xfId="3047" xr:uid="{00000000-0005-0000-0000-00000B110000}"/>
    <cellStyle name="Normal 3 3 2 2 6 3 2" xfId="6726" xr:uid="{00000000-0005-0000-0000-00000C110000}"/>
    <cellStyle name="Normal 3 3 2 2 6 4" xfId="4902" xr:uid="{00000000-0005-0000-0000-00000D110000}"/>
    <cellStyle name="Normal 3 3 2 2 7" xfId="2095" xr:uid="{00000000-0005-0000-0000-00000E110000}"/>
    <cellStyle name="Normal 3 3 2 2 7 2" xfId="3973" xr:uid="{00000000-0005-0000-0000-00000F110000}"/>
    <cellStyle name="Normal 3 3 2 2 7 2 2" xfId="7620" xr:uid="{00000000-0005-0000-0000-000010110000}"/>
    <cellStyle name="Normal 3 3 2 2 7 3" xfId="5797" xr:uid="{00000000-0005-0000-0000-000011110000}"/>
    <cellStyle name="Normal 3 3 2 2 8" xfId="3030" xr:uid="{00000000-0005-0000-0000-000012110000}"/>
    <cellStyle name="Normal 3 3 2 2 8 2" xfId="6709" xr:uid="{00000000-0005-0000-0000-000013110000}"/>
    <cellStyle name="Normal 3 3 2 2 9" xfId="4885" xr:uid="{00000000-0005-0000-0000-000014110000}"/>
    <cellStyle name="Normal 3 3 2 2_US Consolidation Q2 2011" xfId="1050" xr:uid="{00000000-0005-0000-0000-000015110000}"/>
    <cellStyle name="Normal 3 3 2 3" xfId="1051" xr:uid="{00000000-0005-0000-0000-000016110000}"/>
    <cellStyle name="Normal 3 3 2 3 2" xfId="1052" xr:uid="{00000000-0005-0000-0000-000017110000}"/>
    <cellStyle name="Normal 3 3 2 3 2 2" xfId="1053" xr:uid="{00000000-0005-0000-0000-000018110000}"/>
    <cellStyle name="Normal 3 3 2 3 2 2 2" xfId="2115" xr:uid="{00000000-0005-0000-0000-000019110000}"/>
    <cellStyle name="Normal 3 3 2 3 2 2 2 2" xfId="3993" xr:uid="{00000000-0005-0000-0000-00001A110000}"/>
    <cellStyle name="Normal 3 3 2 3 2 2 2 2 2" xfId="7640" xr:uid="{00000000-0005-0000-0000-00001B110000}"/>
    <cellStyle name="Normal 3 3 2 3 2 2 2 3" xfId="5817" xr:uid="{00000000-0005-0000-0000-00001C110000}"/>
    <cellStyle name="Normal 3 3 2 3 2 2 3" xfId="3050" xr:uid="{00000000-0005-0000-0000-00001D110000}"/>
    <cellStyle name="Normal 3 3 2 3 2 2 3 2" xfId="6729" xr:uid="{00000000-0005-0000-0000-00001E110000}"/>
    <cellStyle name="Normal 3 3 2 3 2 2 4" xfId="4905" xr:uid="{00000000-0005-0000-0000-00001F110000}"/>
    <cellStyle name="Normal 3 3 2 3 2 3" xfId="1054" xr:uid="{00000000-0005-0000-0000-000020110000}"/>
    <cellStyle name="Normal 3 3 2 3 2 3 2" xfId="2116" xr:uid="{00000000-0005-0000-0000-000021110000}"/>
    <cellStyle name="Normal 3 3 2 3 2 3 2 2" xfId="3994" xr:uid="{00000000-0005-0000-0000-000022110000}"/>
    <cellStyle name="Normal 3 3 2 3 2 3 2 2 2" xfId="7641" xr:uid="{00000000-0005-0000-0000-000023110000}"/>
    <cellStyle name="Normal 3 3 2 3 2 3 2 3" xfId="5818" xr:uid="{00000000-0005-0000-0000-000024110000}"/>
    <cellStyle name="Normal 3 3 2 3 2 3 3" xfId="3051" xr:uid="{00000000-0005-0000-0000-000025110000}"/>
    <cellStyle name="Normal 3 3 2 3 2 3 3 2" xfId="6730" xr:uid="{00000000-0005-0000-0000-000026110000}"/>
    <cellStyle name="Normal 3 3 2 3 2 3 4" xfId="4906" xr:uid="{00000000-0005-0000-0000-000027110000}"/>
    <cellStyle name="Normal 3 3 2 3 2 4" xfId="2114" xr:uid="{00000000-0005-0000-0000-000028110000}"/>
    <cellStyle name="Normal 3 3 2 3 2 4 2" xfId="3992" xr:uid="{00000000-0005-0000-0000-000029110000}"/>
    <cellStyle name="Normal 3 3 2 3 2 4 2 2" xfId="7639" xr:uid="{00000000-0005-0000-0000-00002A110000}"/>
    <cellStyle name="Normal 3 3 2 3 2 4 3" xfId="5816" xr:uid="{00000000-0005-0000-0000-00002B110000}"/>
    <cellStyle name="Normal 3 3 2 3 2 5" xfId="3049" xr:uid="{00000000-0005-0000-0000-00002C110000}"/>
    <cellStyle name="Normal 3 3 2 3 2 5 2" xfId="6728" xr:uid="{00000000-0005-0000-0000-00002D110000}"/>
    <cellStyle name="Normal 3 3 2 3 2 6" xfId="4904" xr:uid="{00000000-0005-0000-0000-00002E110000}"/>
    <cellStyle name="Normal 3 3 2 3 3" xfId="1055" xr:uid="{00000000-0005-0000-0000-00002F110000}"/>
    <cellStyle name="Normal 3 3 2 3 3 2" xfId="1056" xr:uid="{00000000-0005-0000-0000-000030110000}"/>
    <cellStyle name="Normal 3 3 2 3 3 2 2" xfId="2118" xr:uid="{00000000-0005-0000-0000-000031110000}"/>
    <cellStyle name="Normal 3 3 2 3 3 2 2 2" xfId="3996" xr:uid="{00000000-0005-0000-0000-000032110000}"/>
    <cellStyle name="Normal 3 3 2 3 3 2 2 2 2" xfId="7643" xr:uid="{00000000-0005-0000-0000-000033110000}"/>
    <cellStyle name="Normal 3 3 2 3 3 2 2 3" xfId="5820" xr:uid="{00000000-0005-0000-0000-000034110000}"/>
    <cellStyle name="Normal 3 3 2 3 3 2 3" xfId="3053" xr:uid="{00000000-0005-0000-0000-000035110000}"/>
    <cellStyle name="Normal 3 3 2 3 3 2 3 2" xfId="6732" xr:uid="{00000000-0005-0000-0000-000036110000}"/>
    <cellStyle name="Normal 3 3 2 3 3 2 4" xfId="4908" xr:uid="{00000000-0005-0000-0000-000037110000}"/>
    <cellStyle name="Normal 3 3 2 3 3 3" xfId="1057" xr:uid="{00000000-0005-0000-0000-000038110000}"/>
    <cellStyle name="Normal 3 3 2 3 3 3 2" xfId="2119" xr:uid="{00000000-0005-0000-0000-000039110000}"/>
    <cellStyle name="Normal 3 3 2 3 3 3 2 2" xfId="3997" xr:uid="{00000000-0005-0000-0000-00003A110000}"/>
    <cellStyle name="Normal 3 3 2 3 3 3 2 2 2" xfId="7644" xr:uid="{00000000-0005-0000-0000-00003B110000}"/>
    <cellStyle name="Normal 3 3 2 3 3 3 2 3" xfId="5821" xr:uid="{00000000-0005-0000-0000-00003C110000}"/>
    <cellStyle name="Normal 3 3 2 3 3 3 3" xfId="3054" xr:uid="{00000000-0005-0000-0000-00003D110000}"/>
    <cellStyle name="Normal 3 3 2 3 3 3 3 2" xfId="6733" xr:uid="{00000000-0005-0000-0000-00003E110000}"/>
    <cellStyle name="Normal 3 3 2 3 3 3 4" xfId="4909" xr:uid="{00000000-0005-0000-0000-00003F110000}"/>
    <cellStyle name="Normal 3 3 2 3 3 4" xfId="2117" xr:uid="{00000000-0005-0000-0000-000040110000}"/>
    <cellStyle name="Normal 3 3 2 3 3 4 2" xfId="3995" xr:uid="{00000000-0005-0000-0000-000041110000}"/>
    <cellStyle name="Normal 3 3 2 3 3 4 2 2" xfId="7642" xr:uid="{00000000-0005-0000-0000-000042110000}"/>
    <cellStyle name="Normal 3 3 2 3 3 4 3" xfId="5819" xr:uid="{00000000-0005-0000-0000-000043110000}"/>
    <cellStyle name="Normal 3 3 2 3 3 5" xfId="3052" xr:uid="{00000000-0005-0000-0000-000044110000}"/>
    <cellStyle name="Normal 3 3 2 3 3 5 2" xfId="6731" xr:uid="{00000000-0005-0000-0000-000045110000}"/>
    <cellStyle name="Normal 3 3 2 3 3 6" xfId="4907" xr:uid="{00000000-0005-0000-0000-000046110000}"/>
    <cellStyle name="Normal 3 3 2 3 4" xfId="1058" xr:uid="{00000000-0005-0000-0000-000047110000}"/>
    <cellStyle name="Normal 3 3 2 3 4 2" xfId="2120" xr:uid="{00000000-0005-0000-0000-000048110000}"/>
    <cellStyle name="Normal 3 3 2 3 4 2 2" xfId="3998" xr:uid="{00000000-0005-0000-0000-000049110000}"/>
    <cellStyle name="Normal 3 3 2 3 4 2 2 2" xfId="7645" xr:uid="{00000000-0005-0000-0000-00004A110000}"/>
    <cellStyle name="Normal 3 3 2 3 4 2 3" xfId="5822" xr:uid="{00000000-0005-0000-0000-00004B110000}"/>
    <cellStyle name="Normal 3 3 2 3 4 3" xfId="3055" xr:uid="{00000000-0005-0000-0000-00004C110000}"/>
    <cellStyle name="Normal 3 3 2 3 4 3 2" xfId="6734" xr:uid="{00000000-0005-0000-0000-00004D110000}"/>
    <cellStyle name="Normal 3 3 2 3 4 4" xfId="4910" xr:uid="{00000000-0005-0000-0000-00004E110000}"/>
    <cellStyle name="Normal 3 3 2 3 5" xfId="1059" xr:uid="{00000000-0005-0000-0000-00004F110000}"/>
    <cellStyle name="Normal 3 3 2 3 5 2" xfId="2121" xr:uid="{00000000-0005-0000-0000-000050110000}"/>
    <cellStyle name="Normal 3 3 2 3 5 2 2" xfId="3999" xr:uid="{00000000-0005-0000-0000-000051110000}"/>
    <cellStyle name="Normal 3 3 2 3 5 2 2 2" xfId="7646" xr:uid="{00000000-0005-0000-0000-000052110000}"/>
    <cellStyle name="Normal 3 3 2 3 5 2 3" xfId="5823" xr:uid="{00000000-0005-0000-0000-000053110000}"/>
    <cellStyle name="Normal 3 3 2 3 5 3" xfId="3056" xr:uid="{00000000-0005-0000-0000-000054110000}"/>
    <cellStyle name="Normal 3 3 2 3 5 3 2" xfId="6735" xr:uid="{00000000-0005-0000-0000-000055110000}"/>
    <cellStyle name="Normal 3 3 2 3 5 4" xfId="4911" xr:uid="{00000000-0005-0000-0000-000056110000}"/>
    <cellStyle name="Normal 3 3 2 3 6" xfId="2113" xr:uid="{00000000-0005-0000-0000-000057110000}"/>
    <cellStyle name="Normal 3 3 2 3 6 2" xfId="3991" xr:uid="{00000000-0005-0000-0000-000058110000}"/>
    <cellStyle name="Normal 3 3 2 3 6 2 2" xfId="7638" xr:uid="{00000000-0005-0000-0000-000059110000}"/>
    <cellStyle name="Normal 3 3 2 3 6 3" xfId="5815" xr:uid="{00000000-0005-0000-0000-00005A110000}"/>
    <cellStyle name="Normal 3 3 2 3 7" xfId="3048" xr:uid="{00000000-0005-0000-0000-00005B110000}"/>
    <cellStyle name="Normal 3 3 2 3 7 2" xfId="6727" xr:uid="{00000000-0005-0000-0000-00005C110000}"/>
    <cellStyle name="Normal 3 3 2 3 8" xfId="4903" xr:uid="{00000000-0005-0000-0000-00005D110000}"/>
    <cellStyle name="Normal 3 3 2 4" xfId="1060" xr:uid="{00000000-0005-0000-0000-00005E110000}"/>
    <cellStyle name="Normal 3 3 2 4 2" xfId="1061" xr:uid="{00000000-0005-0000-0000-00005F110000}"/>
    <cellStyle name="Normal 3 3 2 4 2 2" xfId="2123" xr:uid="{00000000-0005-0000-0000-000060110000}"/>
    <cellStyle name="Normal 3 3 2 4 2 2 2" xfId="4001" xr:uid="{00000000-0005-0000-0000-000061110000}"/>
    <cellStyle name="Normal 3 3 2 4 2 2 2 2" xfId="7648" xr:uid="{00000000-0005-0000-0000-000062110000}"/>
    <cellStyle name="Normal 3 3 2 4 2 2 3" xfId="5825" xr:uid="{00000000-0005-0000-0000-000063110000}"/>
    <cellStyle name="Normal 3 3 2 4 2 3" xfId="3058" xr:uid="{00000000-0005-0000-0000-000064110000}"/>
    <cellStyle name="Normal 3 3 2 4 2 3 2" xfId="6737" xr:uid="{00000000-0005-0000-0000-000065110000}"/>
    <cellStyle name="Normal 3 3 2 4 2 4" xfId="4913" xr:uid="{00000000-0005-0000-0000-000066110000}"/>
    <cellStyle name="Normal 3 3 2 4 3" xfId="1062" xr:uid="{00000000-0005-0000-0000-000067110000}"/>
    <cellStyle name="Normal 3 3 2 4 3 2" xfId="2124" xr:uid="{00000000-0005-0000-0000-000068110000}"/>
    <cellStyle name="Normal 3 3 2 4 3 2 2" xfId="4002" xr:uid="{00000000-0005-0000-0000-000069110000}"/>
    <cellStyle name="Normal 3 3 2 4 3 2 2 2" xfId="7649" xr:uid="{00000000-0005-0000-0000-00006A110000}"/>
    <cellStyle name="Normal 3 3 2 4 3 2 3" xfId="5826" xr:uid="{00000000-0005-0000-0000-00006B110000}"/>
    <cellStyle name="Normal 3 3 2 4 3 3" xfId="3059" xr:uid="{00000000-0005-0000-0000-00006C110000}"/>
    <cellStyle name="Normal 3 3 2 4 3 3 2" xfId="6738" xr:uid="{00000000-0005-0000-0000-00006D110000}"/>
    <cellStyle name="Normal 3 3 2 4 3 4" xfId="4914" xr:uid="{00000000-0005-0000-0000-00006E110000}"/>
    <cellStyle name="Normal 3 3 2 4 4" xfId="2122" xr:uid="{00000000-0005-0000-0000-00006F110000}"/>
    <cellStyle name="Normal 3 3 2 4 4 2" xfId="4000" xr:uid="{00000000-0005-0000-0000-000070110000}"/>
    <cellStyle name="Normal 3 3 2 4 4 2 2" xfId="7647" xr:uid="{00000000-0005-0000-0000-000071110000}"/>
    <cellStyle name="Normal 3 3 2 4 4 3" xfId="5824" xr:uid="{00000000-0005-0000-0000-000072110000}"/>
    <cellStyle name="Normal 3 3 2 4 5" xfId="3057" xr:uid="{00000000-0005-0000-0000-000073110000}"/>
    <cellStyle name="Normal 3 3 2 4 5 2" xfId="6736" xr:uid="{00000000-0005-0000-0000-000074110000}"/>
    <cellStyle name="Normal 3 3 2 4 6" xfId="4912" xr:uid="{00000000-0005-0000-0000-000075110000}"/>
    <cellStyle name="Normal 3 3 2 5" xfId="1063" xr:uid="{00000000-0005-0000-0000-000076110000}"/>
    <cellStyle name="Normal 3 3 2 5 2" xfId="1064" xr:uid="{00000000-0005-0000-0000-000077110000}"/>
    <cellStyle name="Normal 3 3 2 5 2 2" xfId="2126" xr:uid="{00000000-0005-0000-0000-000078110000}"/>
    <cellStyle name="Normal 3 3 2 5 2 2 2" xfId="4004" xr:uid="{00000000-0005-0000-0000-000079110000}"/>
    <cellStyle name="Normal 3 3 2 5 2 2 2 2" xfId="7651" xr:uid="{00000000-0005-0000-0000-00007A110000}"/>
    <cellStyle name="Normal 3 3 2 5 2 2 3" xfId="5828" xr:uid="{00000000-0005-0000-0000-00007B110000}"/>
    <cellStyle name="Normal 3 3 2 5 2 3" xfId="3061" xr:uid="{00000000-0005-0000-0000-00007C110000}"/>
    <cellStyle name="Normal 3 3 2 5 2 3 2" xfId="6740" xr:uid="{00000000-0005-0000-0000-00007D110000}"/>
    <cellStyle name="Normal 3 3 2 5 2 4" xfId="4916" xr:uid="{00000000-0005-0000-0000-00007E110000}"/>
    <cellStyle name="Normal 3 3 2 5 3" xfId="1065" xr:uid="{00000000-0005-0000-0000-00007F110000}"/>
    <cellStyle name="Normal 3 3 2 5 3 2" xfId="2127" xr:uid="{00000000-0005-0000-0000-000080110000}"/>
    <cellStyle name="Normal 3 3 2 5 3 2 2" xfId="4005" xr:uid="{00000000-0005-0000-0000-000081110000}"/>
    <cellStyle name="Normal 3 3 2 5 3 2 2 2" xfId="7652" xr:uid="{00000000-0005-0000-0000-000082110000}"/>
    <cellStyle name="Normal 3 3 2 5 3 2 3" xfId="5829" xr:uid="{00000000-0005-0000-0000-000083110000}"/>
    <cellStyle name="Normal 3 3 2 5 3 3" xfId="3062" xr:uid="{00000000-0005-0000-0000-000084110000}"/>
    <cellStyle name="Normal 3 3 2 5 3 3 2" xfId="6741" xr:uid="{00000000-0005-0000-0000-000085110000}"/>
    <cellStyle name="Normal 3 3 2 5 3 4" xfId="4917" xr:uid="{00000000-0005-0000-0000-000086110000}"/>
    <cellStyle name="Normal 3 3 2 5 4" xfId="2125" xr:uid="{00000000-0005-0000-0000-000087110000}"/>
    <cellStyle name="Normal 3 3 2 5 4 2" xfId="4003" xr:uid="{00000000-0005-0000-0000-000088110000}"/>
    <cellStyle name="Normal 3 3 2 5 4 2 2" xfId="7650" xr:uid="{00000000-0005-0000-0000-000089110000}"/>
    <cellStyle name="Normal 3 3 2 5 4 3" xfId="5827" xr:uid="{00000000-0005-0000-0000-00008A110000}"/>
    <cellStyle name="Normal 3 3 2 5 5" xfId="3060" xr:uid="{00000000-0005-0000-0000-00008B110000}"/>
    <cellStyle name="Normal 3 3 2 5 5 2" xfId="6739" xr:uid="{00000000-0005-0000-0000-00008C110000}"/>
    <cellStyle name="Normal 3 3 2 5 6" xfId="4915" xr:uid="{00000000-0005-0000-0000-00008D110000}"/>
    <cellStyle name="Normal 3 3 2 6" xfId="1066" xr:uid="{00000000-0005-0000-0000-00008E110000}"/>
    <cellStyle name="Normal 3 3 2 6 2" xfId="2128" xr:uid="{00000000-0005-0000-0000-00008F110000}"/>
    <cellStyle name="Normal 3 3 2 6 2 2" xfId="4006" xr:uid="{00000000-0005-0000-0000-000090110000}"/>
    <cellStyle name="Normal 3 3 2 6 2 2 2" xfId="7653" xr:uid="{00000000-0005-0000-0000-000091110000}"/>
    <cellStyle name="Normal 3 3 2 6 2 3" xfId="5830" xr:uid="{00000000-0005-0000-0000-000092110000}"/>
    <cellStyle name="Normal 3 3 2 6 3" xfId="3063" xr:uid="{00000000-0005-0000-0000-000093110000}"/>
    <cellStyle name="Normal 3 3 2 6 3 2" xfId="6742" xr:uid="{00000000-0005-0000-0000-000094110000}"/>
    <cellStyle name="Normal 3 3 2 6 4" xfId="4918" xr:uid="{00000000-0005-0000-0000-000095110000}"/>
    <cellStyle name="Normal 3 3 2 7" xfId="1067" xr:uid="{00000000-0005-0000-0000-000096110000}"/>
    <cellStyle name="Normal 3 3 2 7 2" xfId="2129" xr:uid="{00000000-0005-0000-0000-000097110000}"/>
    <cellStyle name="Normal 3 3 2 7 2 2" xfId="4007" xr:uid="{00000000-0005-0000-0000-000098110000}"/>
    <cellStyle name="Normal 3 3 2 7 2 2 2" xfId="7654" xr:uid="{00000000-0005-0000-0000-000099110000}"/>
    <cellStyle name="Normal 3 3 2 7 2 3" xfId="5831" xr:uid="{00000000-0005-0000-0000-00009A110000}"/>
    <cellStyle name="Normal 3 3 2 7 3" xfId="3064" xr:uid="{00000000-0005-0000-0000-00009B110000}"/>
    <cellStyle name="Normal 3 3 2 7 3 2" xfId="6743" xr:uid="{00000000-0005-0000-0000-00009C110000}"/>
    <cellStyle name="Normal 3 3 2 7 4" xfId="4919" xr:uid="{00000000-0005-0000-0000-00009D110000}"/>
    <cellStyle name="Normal 3 3 2 8" xfId="2094" xr:uid="{00000000-0005-0000-0000-00009E110000}"/>
    <cellStyle name="Normal 3 3 2 8 2" xfId="3972" xr:uid="{00000000-0005-0000-0000-00009F110000}"/>
    <cellStyle name="Normal 3 3 2 8 2 2" xfId="7619" xr:uid="{00000000-0005-0000-0000-0000A0110000}"/>
    <cellStyle name="Normal 3 3 2 8 3" xfId="5796" xr:uid="{00000000-0005-0000-0000-0000A1110000}"/>
    <cellStyle name="Normal 3 3 2 9" xfId="3029" xr:uid="{00000000-0005-0000-0000-0000A2110000}"/>
    <cellStyle name="Normal 3 3 2 9 2" xfId="6708" xr:uid="{00000000-0005-0000-0000-0000A3110000}"/>
    <cellStyle name="Normal 3 3 2_US Consolidation Q2 2011" xfId="1068" xr:uid="{00000000-0005-0000-0000-0000A4110000}"/>
    <cellStyle name="Normal 3 3 3" xfId="1069" xr:uid="{00000000-0005-0000-0000-0000A5110000}"/>
    <cellStyle name="Normal 3 3 3 2" xfId="1070" xr:uid="{00000000-0005-0000-0000-0000A6110000}"/>
    <cellStyle name="Normal 3 3 3 2 2" xfId="1071" xr:uid="{00000000-0005-0000-0000-0000A7110000}"/>
    <cellStyle name="Normal 3 3 3 2 2 2" xfId="1072" xr:uid="{00000000-0005-0000-0000-0000A8110000}"/>
    <cellStyle name="Normal 3 3 3 2 2 2 2" xfId="2133" xr:uid="{00000000-0005-0000-0000-0000A9110000}"/>
    <cellStyle name="Normal 3 3 3 2 2 2 2 2" xfId="4011" xr:uid="{00000000-0005-0000-0000-0000AA110000}"/>
    <cellStyle name="Normal 3 3 3 2 2 2 2 2 2" xfId="7658" xr:uid="{00000000-0005-0000-0000-0000AB110000}"/>
    <cellStyle name="Normal 3 3 3 2 2 2 2 3" xfId="5835" xr:uid="{00000000-0005-0000-0000-0000AC110000}"/>
    <cellStyle name="Normal 3 3 3 2 2 2 3" xfId="3068" xr:uid="{00000000-0005-0000-0000-0000AD110000}"/>
    <cellStyle name="Normal 3 3 3 2 2 2 3 2" xfId="6747" xr:uid="{00000000-0005-0000-0000-0000AE110000}"/>
    <cellStyle name="Normal 3 3 3 2 2 2 4" xfId="4923" xr:uid="{00000000-0005-0000-0000-0000AF110000}"/>
    <cellStyle name="Normal 3 3 3 2 2 3" xfId="1073" xr:uid="{00000000-0005-0000-0000-0000B0110000}"/>
    <cellStyle name="Normal 3 3 3 2 2 3 2" xfId="2134" xr:uid="{00000000-0005-0000-0000-0000B1110000}"/>
    <cellStyle name="Normal 3 3 3 2 2 3 2 2" xfId="4012" xr:uid="{00000000-0005-0000-0000-0000B2110000}"/>
    <cellStyle name="Normal 3 3 3 2 2 3 2 2 2" xfId="7659" xr:uid="{00000000-0005-0000-0000-0000B3110000}"/>
    <cellStyle name="Normal 3 3 3 2 2 3 2 3" xfId="5836" xr:uid="{00000000-0005-0000-0000-0000B4110000}"/>
    <cellStyle name="Normal 3 3 3 2 2 3 3" xfId="3069" xr:uid="{00000000-0005-0000-0000-0000B5110000}"/>
    <cellStyle name="Normal 3 3 3 2 2 3 3 2" xfId="6748" xr:uid="{00000000-0005-0000-0000-0000B6110000}"/>
    <cellStyle name="Normal 3 3 3 2 2 3 4" xfId="4924" xr:uid="{00000000-0005-0000-0000-0000B7110000}"/>
    <cellStyle name="Normal 3 3 3 2 2 4" xfId="2132" xr:uid="{00000000-0005-0000-0000-0000B8110000}"/>
    <cellStyle name="Normal 3 3 3 2 2 4 2" xfId="4010" xr:uid="{00000000-0005-0000-0000-0000B9110000}"/>
    <cellStyle name="Normal 3 3 3 2 2 4 2 2" xfId="7657" xr:uid="{00000000-0005-0000-0000-0000BA110000}"/>
    <cellStyle name="Normal 3 3 3 2 2 4 3" xfId="5834" xr:uid="{00000000-0005-0000-0000-0000BB110000}"/>
    <cellStyle name="Normal 3 3 3 2 2 5" xfId="3067" xr:uid="{00000000-0005-0000-0000-0000BC110000}"/>
    <cellStyle name="Normal 3 3 3 2 2 5 2" xfId="6746" xr:uid="{00000000-0005-0000-0000-0000BD110000}"/>
    <cellStyle name="Normal 3 3 3 2 2 6" xfId="4922" xr:uid="{00000000-0005-0000-0000-0000BE110000}"/>
    <cellStyle name="Normal 3 3 3 2 3" xfId="1074" xr:uid="{00000000-0005-0000-0000-0000BF110000}"/>
    <cellStyle name="Normal 3 3 3 2 3 2" xfId="1075" xr:uid="{00000000-0005-0000-0000-0000C0110000}"/>
    <cellStyle name="Normal 3 3 3 2 3 2 2" xfId="2136" xr:uid="{00000000-0005-0000-0000-0000C1110000}"/>
    <cellStyle name="Normal 3 3 3 2 3 2 2 2" xfId="4014" xr:uid="{00000000-0005-0000-0000-0000C2110000}"/>
    <cellStyle name="Normal 3 3 3 2 3 2 2 2 2" xfId="7661" xr:uid="{00000000-0005-0000-0000-0000C3110000}"/>
    <cellStyle name="Normal 3 3 3 2 3 2 2 3" xfId="5838" xr:uid="{00000000-0005-0000-0000-0000C4110000}"/>
    <cellStyle name="Normal 3 3 3 2 3 2 3" xfId="3071" xr:uid="{00000000-0005-0000-0000-0000C5110000}"/>
    <cellStyle name="Normal 3 3 3 2 3 2 3 2" xfId="6750" xr:uid="{00000000-0005-0000-0000-0000C6110000}"/>
    <cellStyle name="Normal 3 3 3 2 3 2 4" xfId="4926" xr:uid="{00000000-0005-0000-0000-0000C7110000}"/>
    <cellStyle name="Normal 3 3 3 2 3 3" xfId="1076" xr:uid="{00000000-0005-0000-0000-0000C8110000}"/>
    <cellStyle name="Normal 3 3 3 2 3 3 2" xfId="2137" xr:uid="{00000000-0005-0000-0000-0000C9110000}"/>
    <cellStyle name="Normal 3 3 3 2 3 3 2 2" xfId="4015" xr:uid="{00000000-0005-0000-0000-0000CA110000}"/>
    <cellStyle name="Normal 3 3 3 2 3 3 2 2 2" xfId="7662" xr:uid="{00000000-0005-0000-0000-0000CB110000}"/>
    <cellStyle name="Normal 3 3 3 2 3 3 2 3" xfId="5839" xr:uid="{00000000-0005-0000-0000-0000CC110000}"/>
    <cellStyle name="Normal 3 3 3 2 3 3 3" xfId="3072" xr:uid="{00000000-0005-0000-0000-0000CD110000}"/>
    <cellStyle name="Normal 3 3 3 2 3 3 3 2" xfId="6751" xr:uid="{00000000-0005-0000-0000-0000CE110000}"/>
    <cellStyle name="Normal 3 3 3 2 3 3 4" xfId="4927" xr:uid="{00000000-0005-0000-0000-0000CF110000}"/>
    <cellStyle name="Normal 3 3 3 2 3 4" xfId="2135" xr:uid="{00000000-0005-0000-0000-0000D0110000}"/>
    <cellStyle name="Normal 3 3 3 2 3 4 2" xfId="4013" xr:uid="{00000000-0005-0000-0000-0000D1110000}"/>
    <cellStyle name="Normal 3 3 3 2 3 4 2 2" xfId="7660" xr:uid="{00000000-0005-0000-0000-0000D2110000}"/>
    <cellStyle name="Normal 3 3 3 2 3 4 3" xfId="5837" xr:uid="{00000000-0005-0000-0000-0000D3110000}"/>
    <cellStyle name="Normal 3 3 3 2 3 5" xfId="3070" xr:uid="{00000000-0005-0000-0000-0000D4110000}"/>
    <cellStyle name="Normal 3 3 3 2 3 5 2" xfId="6749" xr:uid="{00000000-0005-0000-0000-0000D5110000}"/>
    <cellStyle name="Normal 3 3 3 2 3 6" xfId="4925" xr:uid="{00000000-0005-0000-0000-0000D6110000}"/>
    <cellStyle name="Normal 3 3 3 2 4" xfId="1077" xr:uid="{00000000-0005-0000-0000-0000D7110000}"/>
    <cellStyle name="Normal 3 3 3 2 4 2" xfId="2138" xr:uid="{00000000-0005-0000-0000-0000D8110000}"/>
    <cellStyle name="Normal 3 3 3 2 4 2 2" xfId="4016" xr:uid="{00000000-0005-0000-0000-0000D9110000}"/>
    <cellStyle name="Normal 3 3 3 2 4 2 2 2" xfId="7663" xr:uid="{00000000-0005-0000-0000-0000DA110000}"/>
    <cellStyle name="Normal 3 3 3 2 4 2 3" xfId="5840" xr:uid="{00000000-0005-0000-0000-0000DB110000}"/>
    <cellStyle name="Normal 3 3 3 2 4 3" xfId="3073" xr:uid="{00000000-0005-0000-0000-0000DC110000}"/>
    <cellStyle name="Normal 3 3 3 2 4 3 2" xfId="6752" xr:uid="{00000000-0005-0000-0000-0000DD110000}"/>
    <cellStyle name="Normal 3 3 3 2 4 4" xfId="4928" xr:uid="{00000000-0005-0000-0000-0000DE110000}"/>
    <cellStyle name="Normal 3 3 3 2 5" xfId="1078" xr:uid="{00000000-0005-0000-0000-0000DF110000}"/>
    <cellStyle name="Normal 3 3 3 2 5 2" xfId="2139" xr:uid="{00000000-0005-0000-0000-0000E0110000}"/>
    <cellStyle name="Normal 3 3 3 2 5 2 2" xfId="4017" xr:uid="{00000000-0005-0000-0000-0000E1110000}"/>
    <cellStyle name="Normal 3 3 3 2 5 2 2 2" xfId="7664" xr:uid="{00000000-0005-0000-0000-0000E2110000}"/>
    <cellStyle name="Normal 3 3 3 2 5 2 3" xfId="5841" xr:uid="{00000000-0005-0000-0000-0000E3110000}"/>
    <cellStyle name="Normal 3 3 3 2 5 3" xfId="3074" xr:uid="{00000000-0005-0000-0000-0000E4110000}"/>
    <cellStyle name="Normal 3 3 3 2 5 3 2" xfId="6753" xr:uid="{00000000-0005-0000-0000-0000E5110000}"/>
    <cellStyle name="Normal 3 3 3 2 5 4" xfId="4929" xr:uid="{00000000-0005-0000-0000-0000E6110000}"/>
    <cellStyle name="Normal 3 3 3 2 6" xfId="2131" xr:uid="{00000000-0005-0000-0000-0000E7110000}"/>
    <cellStyle name="Normal 3 3 3 2 6 2" xfId="4009" xr:uid="{00000000-0005-0000-0000-0000E8110000}"/>
    <cellStyle name="Normal 3 3 3 2 6 2 2" xfId="7656" xr:uid="{00000000-0005-0000-0000-0000E9110000}"/>
    <cellStyle name="Normal 3 3 3 2 6 3" xfId="5833" xr:uid="{00000000-0005-0000-0000-0000EA110000}"/>
    <cellStyle name="Normal 3 3 3 2 7" xfId="3066" xr:uid="{00000000-0005-0000-0000-0000EB110000}"/>
    <cellStyle name="Normal 3 3 3 2 7 2" xfId="6745" xr:uid="{00000000-0005-0000-0000-0000EC110000}"/>
    <cellStyle name="Normal 3 3 3 2 8" xfId="4921" xr:uid="{00000000-0005-0000-0000-0000ED110000}"/>
    <cellStyle name="Normal 3 3 3 3" xfId="1079" xr:uid="{00000000-0005-0000-0000-0000EE110000}"/>
    <cellStyle name="Normal 3 3 3 3 2" xfId="1080" xr:uid="{00000000-0005-0000-0000-0000EF110000}"/>
    <cellStyle name="Normal 3 3 3 3 2 2" xfId="2141" xr:uid="{00000000-0005-0000-0000-0000F0110000}"/>
    <cellStyle name="Normal 3 3 3 3 2 2 2" xfId="4019" xr:uid="{00000000-0005-0000-0000-0000F1110000}"/>
    <cellStyle name="Normal 3 3 3 3 2 2 2 2" xfId="7666" xr:uid="{00000000-0005-0000-0000-0000F2110000}"/>
    <cellStyle name="Normal 3 3 3 3 2 2 3" xfId="5843" xr:uid="{00000000-0005-0000-0000-0000F3110000}"/>
    <cellStyle name="Normal 3 3 3 3 2 3" xfId="3076" xr:uid="{00000000-0005-0000-0000-0000F4110000}"/>
    <cellStyle name="Normal 3 3 3 3 2 3 2" xfId="6755" xr:uid="{00000000-0005-0000-0000-0000F5110000}"/>
    <cellStyle name="Normal 3 3 3 3 2 4" xfId="4931" xr:uid="{00000000-0005-0000-0000-0000F6110000}"/>
    <cellStyle name="Normal 3 3 3 3 3" xfId="1081" xr:uid="{00000000-0005-0000-0000-0000F7110000}"/>
    <cellStyle name="Normal 3 3 3 3 3 2" xfId="2142" xr:uid="{00000000-0005-0000-0000-0000F8110000}"/>
    <cellStyle name="Normal 3 3 3 3 3 2 2" xfId="4020" xr:uid="{00000000-0005-0000-0000-0000F9110000}"/>
    <cellStyle name="Normal 3 3 3 3 3 2 2 2" xfId="7667" xr:uid="{00000000-0005-0000-0000-0000FA110000}"/>
    <cellStyle name="Normal 3 3 3 3 3 2 3" xfId="5844" xr:uid="{00000000-0005-0000-0000-0000FB110000}"/>
    <cellStyle name="Normal 3 3 3 3 3 3" xfId="3077" xr:uid="{00000000-0005-0000-0000-0000FC110000}"/>
    <cellStyle name="Normal 3 3 3 3 3 3 2" xfId="6756" xr:uid="{00000000-0005-0000-0000-0000FD110000}"/>
    <cellStyle name="Normal 3 3 3 3 3 4" xfId="4932" xr:uid="{00000000-0005-0000-0000-0000FE110000}"/>
    <cellStyle name="Normal 3 3 3 3 4" xfId="2140" xr:uid="{00000000-0005-0000-0000-0000FF110000}"/>
    <cellStyle name="Normal 3 3 3 3 4 2" xfId="4018" xr:uid="{00000000-0005-0000-0000-000000120000}"/>
    <cellStyle name="Normal 3 3 3 3 4 2 2" xfId="7665" xr:uid="{00000000-0005-0000-0000-000001120000}"/>
    <cellStyle name="Normal 3 3 3 3 4 3" xfId="5842" xr:uid="{00000000-0005-0000-0000-000002120000}"/>
    <cellStyle name="Normal 3 3 3 3 5" xfId="3075" xr:uid="{00000000-0005-0000-0000-000003120000}"/>
    <cellStyle name="Normal 3 3 3 3 5 2" xfId="6754" xr:uid="{00000000-0005-0000-0000-000004120000}"/>
    <cellStyle name="Normal 3 3 3 3 6" xfId="4930" xr:uid="{00000000-0005-0000-0000-000005120000}"/>
    <cellStyle name="Normal 3 3 3 4" xfId="1082" xr:uid="{00000000-0005-0000-0000-000006120000}"/>
    <cellStyle name="Normal 3 3 3 4 2" xfId="1083" xr:uid="{00000000-0005-0000-0000-000007120000}"/>
    <cellStyle name="Normal 3 3 3 4 2 2" xfId="2144" xr:uid="{00000000-0005-0000-0000-000008120000}"/>
    <cellStyle name="Normal 3 3 3 4 2 2 2" xfId="4022" xr:uid="{00000000-0005-0000-0000-000009120000}"/>
    <cellStyle name="Normal 3 3 3 4 2 2 2 2" xfId="7669" xr:uid="{00000000-0005-0000-0000-00000A120000}"/>
    <cellStyle name="Normal 3 3 3 4 2 2 3" xfId="5846" xr:uid="{00000000-0005-0000-0000-00000B120000}"/>
    <cellStyle name="Normal 3 3 3 4 2 3" xfId="3079" xr:uid="{00000000-0005-0000-0000-00000C120000}"/>
    <cellStyle name="Normal 3 3 3 4 2 3 2" xfId="6758" xr:uid="{00000000-0005-0000-0000-00000D120000}"/>
    <cellStyle name="Normal 3 3 3 4 2 4" xfId="4934" xr:uid="{00000000-0005-0000-0000-00000E120000}"/>
    <cellStyle name="Normal 3 3 3 4 3" xfId="1084" xr:uid="{00000000-0005-0000-0000-00000F120000}"/>
    <cellStyle name="Normal 3 3 3 4 3 2" xfId="2145" xr:uid="{00000000-0005-0000-0000-000010120000}"/>
    <cellStyle name="Normal 3 3 3 4 3 2 2" xfId="4023" xr:uid="{00000000-0005-0000-0000-000011120000}"/>
    <cellStyle name="Normal 3 3 3 4 3 2 2 2" xfId="7670" xr:uid="{00000000-0005-0000-0000-000012120000}"/>
    <cellStyle name="Normal 3 3 3 4 3 2 3" xfId="5847" xr:uid="{00000000-0005-0000-0000-000013120000}"/>
    <cellStyle name="Normal 3 3 3 4 3 3" xfId="3080" xr:uid="{00000000-0005-0000-0000-000014120000}"/>
    <cellStyle name="Normal 3 3 3 4 3 3 2" xfId="6759" xr:uid="{00000000-0005-0000-0000-000015120000}"/>
    <cellStyle name="Normal 3 3 3 4 3 4" xfId="4935" xr:uid="{00000000-0005-0000-0000-000016120000}"/>
    <cellStyle name="Normal 3 3 3 4 4" xfId="2143" xr:uid="{00000000-0005-0000-0000-000017120000}"/>
    <cellStyle name="Normal 3 3 3 4 4 2" xfId="4021" xr:uid="{00000000-0005-0000-0000-000018120000}"/>
    <cellStyle name="Normal 3 3 3 4 4 2 2" xfId="7668" xr:uid="{00000000-0005-0000-0000-000019120000}"/>
    <cellStyle name="Normal 3 3 3 4 4 3" xfId="5845" xr:uid="{00000000-0005-0000-0000-00001A120000}"/>
    <cellStyle name="Normal 3 3 3 4 5" xfId="3078" xr:uid="{00000000-0005-0000-0000-00001B120000}"/>
    <cellStyle name="Normal 3 3 3 4 5 2" xfId="6757" xr:uid="{00000000-0005-0000-0000-00001C120000}"/>
    <cellStyle name="Normal 3 3 3 4 6" xfId="4933" xr:uid="{00000000-0005-0000-0000-00001D120000}"/>
    <cellStyle name="Normal 3 3 3 5" xfId="1085" xr:uid="{00000000-0005-0000-0000-00001E120000}"/>
    <cellStyle name="Normal 3 3 3 5 2" xfId="2146" xr:uid="{00000000-0005-0000-0000-00001F120000}"/>
    <cellStyle name="Normal 3 3 3 5 2 2" xfId="4024" xr:uid="{00000000-0005-0000-0000-000020120000}"/>
    <cellStyle name="Normal 3 3 3 5 2 2 2" xfId="7671" xr:uid="{00000000-0005-0000-0000-000021120000}"/>
    <cellStyle name="Normal 3 3 3 5 2 3" xfId="5848" xr:uid="{00000000-0005-0000-0000-000022120000}"/>
    <cellStyle name="Normal 3 3 3 5 3" xfId="3081" xr:uid="{00000000-0005-0000-0000-000023120000}"/>
    <cellStyle name="Normal 3 3 3 5 3 2" xfId="6760" xr:uid="{00000000-0005-0000-0000-000024120000}"/>
    <cellStyle name="Normal 3 3 3 5 4" xfId="4936" xr:uid="{00000000-0005-0000-0000-000025120000}"/>
    <cellStyle name="Normal 3 3 3 6" xfId="1086" xr:uid="{00000000-0005-0000-0000-000026120000}"/>
    <cellStyle name="Normal 3 3 3 6 2" xfId="2147" xr:uid="{00000000-0005-0000-0000-000027120000}"/>
    <cellStyle name="Normal 3 3 3 6 2 2" xfId="4025" xr:uid="{00000000-0005-0000-0000-000028120000}"/>
    <cellStyle name="Normal 3 3 3 6 2 2 2" xfId="7672" xr:uid="{00000000-0005-0000-0000-000029120000}"/>
    <cellStyle name="Normal 3 3 3 6 2 3" xfId="5849" xr:uid="{00000000-0005-0000-0000-00002A120000}"/>
    <cellStyle name="Normal 3 3 3 6 3" xfId="3082" xr:uid="{00000000-0005-0000-0000-00002B120000}"/>
    <cellStyle name="Normal 3 3 3 6 3 2" xfId="6761" xr:uid="{00000000-0005-0000-0000-00002C120000}"/>
    <cellStyle name="Normal 3 3 3 6 4" xfId="4937" xr:uid="{00000000-0005-0000-0000-00002D120000}"/>
    <cellStyle name="Normal 3 3 3 7" xfId="2130" xr:uid="{00000000-0005-0000-0000-00002E120000}"/>
    <cellStyle name="Normal 3 3 3 7 2" xfId="4008" xr:uid="{00000000-0005-0000-0000-00002F120000}"/>
    <cellStyle name="Normal 3 3 3 7 2 2" xfId="7655" xr:uid="{00000000-0005-0000-0000-000030120000}"/>
    <cellStyle name="Normal 3 3 3 7 3" xfId="5832" xr:uid="{00000000-0005-0000-0000-000031120000}"/>
    <cellStyle name="Normal 3 3 3 8" xfId="3065" xr:uid="{00000000-0005-0000-0000-000032120000}"/>
    <cellStyle name="Normal 3 3 3 8 2" xfId="6744" xr:uid="{00000000-0005-0000-0000-000033120000}"/>
    <cellStyle name="Normal 3 3 3 9" xfId="4920" xr:uid="{00000000-0005-0000-0000-000034120000}"/>
    <cellStyle name="Normal 3 3 3_US Consolidation Q2 2011" xfId="1087" xr:uid="{00000000-0005-0000-0000-000035120000}"/>
    <cellStyle name="Normal 3 3 4" xfId="1088" xr:uid="{00000000-0005-0000-0000-000036120000}"/>
    <cellStyle name="Normal 3 3 4 2" xfId="1089" xr:uid="{00000000-0005-0000-0000-000037120000}"/>
    <cellStyle name="Normal 3 3 4 2 2" xfId="1090" xr:uid="{00000000-0005-0000-0000-000038120000}"/>
    <cellStyle name="Normal 3 3 4 2 2 2" xfId="1091" xr:uid="{00000000-0005-0000-0000-000039120000}"/>
    <cellStyle name="Normal 3 3 4 2 2 2 2" xfId="2151" xr:uid="{00000000-0005-0000-0000-00003A120000}"/>
    <cellStyle name="Normal 3 3 4 2 2 2 2 2" xfId="4029" xr:uid="{00000000-0005-0000-0000-00003B120000}"/>
    <cellStyle name="Normal 3 3 4 2 2 2 2 2 2" xfId="7676" xr:uid="{00000000-0005-0000-0000-00003C120000}"/>
    <cellStyle name="Normal 3 3 4 2 2 2 2 3" xfId="5853" xr:uid="{00000000-0005-0000-0000-00003D120000}"/>
    <cellStyle name="Normal 3 3 4 2 2 2 3" xfId="3086" xr:uid="{00000000-0005-0000-0000-00003E120000}"/>
    <cellStyle name="Normal 3 3 4 2 2 2 3 2" xfId="6765" xr:uid="{00000000-0005-0000-0000-00003F120000}"/>
    <cellStyle name="Normal 3 3 4 2 2 2 4" xfId="4941" xr:uid="{00000000-0005-0000-0000-000040120000}"/>
    <cellStyle name="Normal 3 3 4 2 2 3" xfId="1092" xr:uid="{00000000-0005-0000-0000-000041120000}"/>
    <cellStyle name="Normal 3 3 4 2 2 3 2" xfId="2152" xr:uid="{00000000-0005-0000-0000-000042120000}"/>
    <cellStyle name="Normal 3 3 4 2 2 3 2 2" xfId="4030" xr:uid="{00000000-0005-0000-0000-000043120000}"/>
    <cellStyle name="Normal 3 3 4 2 2 3 2 2 2" xfId="7677" xr:uid="{00000000-0005-0000-0000-000044120000}"/>
    <cellStyle name="Normal 3 3 4 2 2 3 2 3" xfId="5854" xr:uid="{00000000-0005-0000-0000-000045120000}"/>
    <cellStyle name="Normal 3 3 4 2 2 3 3" xfId="3087" xr:uid="{00000000-0005-0000-0000-000046120000}"/>
    <cellStyle name="Normal 3 3 4 2 2 3 3 2" xfId="6766" xr:uid="{00000000-0005-0000-0000-000047120000}"/>
    <cellStyle name="Normal 3 3 4 2 2 3 4" xfId="4942" xr:uid="{00000000-0005-0000-0000-000048120000}"/>
    <cellStyle name="Normal 3 3 4 2 2 4" xfId="2150" xr:uid="{00000000-0005-0000-0000-000049120000}"/>
    <cellStyle name="Normal 3 3 4 2 2 4 2" xfId="4028" xr:uid="{00000000-0005-0000-0000-00004A120000}"/>
    <cellStyle name="Normal 3 3 4 2 2 4 2 2" xfId="7675" xr:uid="{00000000-0005-0000-0000-00004B120000}"/>
    <cellStyle name="Normal 3 3 4 2 2 4 3" xfId="5852" xr:uid="{00000000-0005-0000-0000-00004C120000}"/>
    <cellStyle name="Normal 3 3 4 2 2 5" xfId="3085" xr:uid="{00000000-0005-0000-0000-00004D120000}"/>
    <cellStyle name="Normal 3 3 4 2 2 5 2" xfId="6764" xr:uid="{00000000-0005-0000-0000-00004E120000}"/>
    <cellStyle name="Normal 3 3 4 2 2 6" xfId="4940" xr:uid="{00000000-0005-0000-0000-00004F120000}"/>
    <cellStyle name="Normal 3 3 4 2 3" xfId="1093" xr:uid="{00000000-0005-0000-0000-000050120000}"/>
    <cellStyle name="Normal 3 3 4 2 3 2" xfId="1094" xr:uid="{00000000-0005-0000-0000-000051120000}"/>
    <cellStyle name="Normal 3 3 4 2 3 2 2" xfId="2154" xr:uid="{00000000-0005-0000-0000-000052120000}"/>
    <cellStyle name="Normal 3 3 4 2 3 2 2 2" xfId="4032" xr:uid="{00000000-0005-0000-0000-000053120000}"/>
    <cellStyle name="Normal 3 3 4 2 3 2 2 2 2" xfId="7679" xr:uid="{00000000-0005-0000-0000-000054120000}"/>
    <cellStyle name="Normal 3 3 4 2 3 2 2 3" xfId="5856" xr:uid="{00000000-0005-0000-0000-000055120000}"/>
    <cellStyle name="Normal 3 3 4 2 3 2 3" xfId="3089" xr:uid="{00000000-0005-0000-0000-000056120000}"/>
    <cellStyle name="Normal 3 3 4 2 3 2 3 2" xfId="6768" xr:uid="{00000000-0005-0000-0000-000057120000}"/>
    <cellStyle name="Normal 3 3 4 2 3 2 4" xfId="4944" xr:uid="{00000000-0005-0000-0000-000058120000}"/>
    <cellStyle name="Normal 3 3 4 2 3 3" xfId="1095" xr:uid="{00000000-0005-0000-0000-000059120000}"/>
    <cellStyle name="Normal 3 3 4 2 3 3 2" xfId="2155" xr:uid="{00000000-0005-0000-0000-00005A120000}"/>
    <cellStyle name="Normal 3 3 4 2 3 3 2 2" xfId="4033" xr:uid="{00000000-0005-0000-0000-00005B120000}"/>
    <cellStyle name="Normal 3 3 4 2 3 3 2 2 2" xfId="7680" xr:uid="{00000000-0005-0000-0000-00005C120000}"/>
    <cellStyle name="Normal 3 3 4 2 3 3 2 3" xfId="5857" xr:uid="{00000000-0005-0000-0000-00005D120000}"/>
    <cellStyle name="Normal 3 3 4 2 3 3 3" xfId="3090" xr:uid="{00000000-0005-0000-0000-00005E120000}"/>
    <cellStyle name="Normal 3 3 4 2 3 3 3 2" xfId="6769" xr:uid="{00000000-0005-0000-0000-00005F120000}"/>
    <cellStyle name="Normal 3 3 4 2 3 3 4" xfId="4945" xr:uid="{00000000-0005-0000-0000-000060120000}"/>
    <cellStyle name="Normal 3 3 4 2 3 4" xfId="2153" xr:uid="{00000000-0005-0000-0000-000061120000}"/>
    <cellStyle name="Normal 3 3 4 2 3 4 2" xfId="4031" xr:uid="{00000000-0005-0000-0000-000062120000}"/>
    <cellStyle name="Normal 3 3 4 2 3 4 2 2" xfId="7678" xr:uid="{00000000-0005-0000-0000-000063120000}"/>
    <cellStyle name="Normal 3 3 4 2 3 4 3" xfId="5855" xr:uid="{00000000-0005-0000-0000-000064120000}"/>
    <cellStyle name="Normal 3 3 4 2 3 5" xfId="3088" xr:uid="{00000000-0005-0000-0000-000065120000}"/>
    <cellStyle name="Normal 3 3 4 2 3 5 2" xfId="6767" xr:uid="{00000000-0005-0000-0000-000066120000}"/>
    <cellStyle name="Normal 3 3 4 2 3 6" xfId="4943" xr:uid="{00000000-0005-0000-0000-000067120000}"/>
    <cellStyle name="Normal 3 3 4 2 4" xfId="1096" xr:uid="{00000000-0005-0000-0000-000068120000}"/>
    <cellStyle name="Normal 3 3 4 2 4 2" xfId="2156" xr:uid="{00000000-0005-0000-0000-000069120000}"/>
    <cellStyle name="Normal 3 3 4 2 4 2 2" xfId="4034" xr:uid="{00000000-0005-0000-0000-00006A120000}"/>
    <cellStyle name="Normal 3 3 4 2 4 2 2 2" xfId="7681" xr:uid="{00000000-0005-0000-0000-00006B120000}"/>
    <cellStyle name="Normal 3 3 4 2 4 2 3" xfId="5858" xr:uid="{00000000-0005-0000-0000-00006C120000}"/>
    <cellStyle name="Normal 3 3 4 2 4 3" xfId="3091" xr:uid="{00000000-0005-0000-0000-00006D120000}"/>
    <cellStyle name="Normal 3 3 4 2 4 3 2" xfId="6770" xr:uid="{00000000-0005-0000-0000-00006E120000}"/>
    <cellStyle name="Normal 3 3 4 2 4 4" xfId="4946" xr:uid="{00000000-0005-0000-0000-00006F120000}"/>
    <cellStyle name="Normal 3 3 4 2 5" xfId="1097" xr:uid="{00000000-0005-0000-0000-000070120000}"/>
    <cellStyle name="Normal 3 3 4 2 5 2" xfId="2157" xr:uid="{00000000-0005-0000-0000-000071120000}"/>
    <cellStyle name="Normal 3 3 4 2 5 2 2" xfId="4035" xr:uid="{00000000-0005-0000-0000-000072120000}"/>
    <cellStyle name="Normal 3 3 4 2 5 2 2 2" xfId="7682" xr:uid="{00000000-0005-0000-0000-000073120000}"/>
    <cellStyle name="Normal 3 3 4 2 5 2 3" xfId="5859" xr:uid="{00000000-0005-0000-0000-000074120000}"/>
    <cellStyle name="Normal 3 3 4 2 5 3" xfId="3092" xr:uid="{00000000-0005-0000-0000-000075120000}"/>
    <cellStyle name="Normal 3 3 4 2 5 3 2" xfId="6771" xr:uid="{00000000-0005-0000-0000-000076120000}"/>
    <cellStyle name="Normal 3 3 4 2 5 4" xfId="4947" xr:uid="{00000000-0005-0000-0000-000077120000}"/>
    <cellStyle name="Normal 3 3 4 2 6" xfId="2149" xr:uid="{00000000-0005-0000-0000-000078120000}"/>
    <cellStyle name="Normal 3 3 4 2 6 2" xfId="4027" xr:uid="{00000000-0005-0000-0000-000079120000}"/>
    <cellStyle name="Normal 3 3 4 2 6 2 2" xfId="7674" xr:uid="{00000000-0005-0000-0000-00007A120000}"/>
    <cellStyle name="Normal 3 3 4 2 6 3" xfId="5851" xr:uid="{00000000-0005-0000-0000-00007B120000}"/>
    <cellStyle name="Normal 3 3 4 2 7" xfId="3084" xr:uid="{00000000-0005-0000-0000-00007C120000}"/>
    <cellStyle name="Normal 3 3 4 2 7 2" xfId="6763" xr:uid="{00000000-0005-0000-0000-00007D120000}"/>
    <cellStyle name="Normal 3 3 4 2 8" xfId="4939" xr:uid="{00000000-0005-0000-0000-00007E120000}"/>
    <cellStyle name="Normal 3 3 4 3" xfId="1098" xr:uid="{00000000-0005-0000-0000-00007F120000}"/>
    <cellStyle name="Normal 3 3 4 3 2" xfId="1099" xr:uid="{00000000-0005-0000-0000-000080120000}"/>
    <cellStyle name="Normal 3 3 4 3 2 2" xfId="2159" xr:uid="{00000000-0005-0000-0000-000081120000}"/>
    <cellStyle name="Normal 3 3 4 3 2 2 2" xfId="4037" xr:uid="{00000000-0005-0000-0000-000082120000}"/>
    <cellStyle name="Normal 3 3 4 3 2 2 2 2" xfId="7684" xr:uid="{00000000-0005-0000-0000-000083120000}"/>
    <cellStyle name="Normal 3 3 4 3 2 2 3" xfId="5861" xr:uid="{00000000-0005-0000-0000-000084120000}"/>
    <cellStyle name="Normal 3 3 4 3 2 3" xfId="3094" xr:uid="{00000000-0005-0000-0000-000085120000}"/>
    <cellStyle name="Normal 3 3 4 3 2 3 2" xfId="6773" xr:uid="{00000000-0005-0000-0000-000086120000}"/>
    <cellStyle name="Normal 3 3 4 3 2 4" xfId="4949" xr:uid="{00000000-0005-0000-0000-000087120000}"/>
    <cellStyle name="Normal 3 3 4 3 3" xfId="1100" xr:uid="{00000000-0005-0000-0000-000088120000}"/>
    <cellStyle name="Normal 3 3 4 3 3 2" xfId="2160" xr:uid="{00000000-0005-0000-0000-000089120000}"/>
    <cellStyle name="Normal 3 3 4 3 3 2 2" xfId="4038" xr:uid="{00000000-0005-0000-0000-00008A120000}"/>
    <cellStyle name="Normal 3 3 4 3 3 2 2 2" xfId="7685" xr:uid="{00000000-0005-0000-0000-00008B120000}"/>
    <cellStyle name="Normal 3 3 4 3 3 2 3" xfId="5862" xr:uid="{00000000-0005-0000-0000-00008C120000}"/>
    <cellStyle name="Normal 3 3 4 3 3 3" xfId="3095" xr:uid="{00000000-0005-0000-0000-00008D120000}"/>
    <cellStyle name="Normal 3 3 4 3 3 3 2" xfId="6774" xr:uid="{00000000-0005-0000-0000-00008E120000}"/>
    <cellStyle name="Normal 3 3 4 3 3 4" xfId="4950" xr:uid="{00000000-0005-0000-0000-00008F120000}"/>
    <cellStyle name="Normal 3 3 4 3 4" xfId="2158" xr:uid="{00000000-0005-0000-0000-000090120000}"/>
    <cellStyle name="Normal 3 3 4 3 4 2" xfId="4036" xr:uid="{00000000-0005-0000-0000-000091120000}"/>
    <cellStyle name="Normal 3 3 4 3 4 2 2" xfId="7683" xr:uid="{00000000-0005-0000-0000-000092120000}"/>
    <cellStyle name="Normal 3 3 4 3 4 3" xfId="5860" xr:uid="{00000000-0005-0000-0000-000093120000}"/>
    <cellStyle name="Normal 3 3 4 3 5" xfId="3093" xr:uid="{00000000-0005-0000-0000-000094120000}"/>
    <cellStyle name="Normal 3 3 4 3 5 2" xfId="6772" xr:uid="{00000000-0005-0000-0000-000095120000}"/>
    <cellStyle name="Normal 3 3 4 3 6" xfId="4948" xr:uid="{00000000-0005-0000-0000-000096120000}"/>
    <cellStyle name="Normal 3 3 4 4" xfId="1101" xr:uid="{00000000-0005-0000-0000-000097120000}"/>
    <cellStyle name="Normal 3 3 4 4 2" xfId="1102" xr:uid="{00000000-0005-0000-0000-000098120000}"/>
    <cellStyle name="Normal 3 3 4 4 2 2" xfId="2162" xr:uid="{00000000-0005-0000-0000-000099120000}"/>
    <cellStyle name="Normal 3 3 4 4 2 2 2" xfId="4040" xr:uid="{00000000-0005-0000-0000-00009A120000}"/>
    <cellStyle name="Normal 3 3 4 4 2 2 2 2" xfId="7687" xr:uid="{00000000-0005-0000-0000-00009B120000}"/>
    <cellStyle name="Normal 3 3 4 4 2 2 3" xfId="5864" xr:uid="{00000000-0005-0000-0000-00009C120000}"/>
    <cellStyle name="Normal 3 3 4 4 2 3" xfId="3097" xr:uid="{00000000-0005-0000-0000-00009D120000}"/>
    <cellStyle name="Normal 3 3 4 4 2 3 2" xfId="6776" xr:uid="{00000000-0005-0000-0000-00009E120000}"/>
    <cellStyle name="Normal 3 3 4 4 2 4" xfId="4952" xr:uid="{00000000-0005-0000-0000-00009F120000}"/>
    <cellStyle name="Normal 3 3 4 4 3" xfId="1103" xr:uid="{00000000-0005-0000-0000-0000A0120000}"/>
    <cellStyle name="Normal 3 3 4 4 3 2" xfId="2163" xr:uid="{00000000-0005-0000-0000-0000A1120000}"/>
    <cellStyle name="Normal 3 3 4 4 3 2 2" xfId="4041" xr:uid="{00000000-0005-0000-0000-0000A2120000}"/>
    <cellStyle name="Normal 3 3 4 4 3 2 2 2" xfId="7688" xr:uid="{00000000-0005-0000-0000-0000A3120000}"/>
    <cellStyle name="Normal 3 3 4 4 3 2 3" xfId="5865" xr:uid="{00000000-0005-0000-0000-0000A4120000}"/>
    <cellStyle name="Normal 3 3 4 4 3 3" xfId="3098" xr:uid="{00000000-0005-0000-0000-0000A5120000}"/>
    <cellStyle name="Normal 3 3 4 4 3 3 2" xfId="6777" xr:uid="{00000000-0005-0000-0000-0000A6120000}"/>
    <cellStyle name="Normal 3 3 4 4 3 4" xfId="4953" xr:uid="{00000000-0005-0000-0000-0000A7120000}"/>
    <cellStyle name="Normal 3 3 4 4 4" xfId="2161" xr:uid="{00000000-0005-0000-0000-0000A8120000}"/>
    <cellStyle name="Normal 3 3 4 4 4 2" xfId="4039" xr:uid="{00000000-0005-0000-0000-0000A9120000}"/>
    <cellStyle name="Normal 3 3 4 4 4 2 2" xfId="7686" xr:uid="{00000000-0005-0000-0000-0000AA120000}"/>
    <cellStyle name="Normal 3 3 4 4 4 3" xfId="5863" xr:uid="{00000000-0005-0000-0000-0000AB120000}"/>
    <cellStyle name="Normal 3 3 4 4 5" xfId="3096" xr:uid="{00000000-0005-0000-0000-0000AC120000}"/>
    <cellStyle name="Normal 3 3 4 4 5 2" xfId="6775" xr:uid="{00000000-0005-0000-0000-0000AD120000}"/>
    <cellStyle name="Normal 3 3 4 4 6" xfId="4951" xr:uid="{00000000-0005-0000-0000-0000AE120000}"/>
    <cellStyle name="Normal 3 3 4 5" xfId="1104" xr:uid="{00000000-0005-0000-0000-0000AF120000}"/>
    <cellStyle name="Normal 3 3 4 5 2" xfId="2164" xr:uid="{00000000-0005-0000-0000-0000B0120000}"/>
    <cellStyle name="Normal 3 3 4 5 2 2" xfId="4042" xr:uid="{00000000-0005-0000-0000-0000B1120000}"/>
    <cellStyle name="Normal 3 3 4 5 2 2 2" xfId="7689" xr:uid="{00000000-0005-0000-0000-0000B2120000}"/>
    <cellStyle name="Normal 3 3 4 5 2 3" xfId="5866" xr:uid="{00000000-0005-0000-0000-0000B3120000}"/>
    <cellStyle name="Normal 3 3 4 5 3" xfId="3099" xr:uid="{00000000-0005-0000-0000-0000B4120000}"/>
    <cellStyle name="Normal 3 3 4 5 3 2" xfId="6778" xr:uid="{00000000-0005-0000-0000-0000B5120000}"/>
    <cellStyle name="Normal 3 3 4 5 4" xfId="4954" xr:uid="{00000000-0005-0000-0000-0000B6120000}"/>
    <cellStyle name="Normal 3 3 4 6" xfId="1105" xr:uid="{00000000-0005-0000-0000-0000B7120000}"/>
    <cellStyle name="Normal 3 3 4 6 2" xfId="2165" xr:uid="{00000000-0005-0000-0000-0000B8120000}"/>
    <cellStyle name="Normal 3 3 4 6 2 2" xfId="4043" xr:uid="{00000000-0005-0000-0000-0000B9120000}"/>
    <cellStyle name="Normal 3 3 4 6 2 2 2" xfId="7690" xr:uid="{00000000-0005-0000-0000-0000BA120000}"/>
    <cellStyle name="Normal 3 3 4 6 2 3" xfId="5867" xr:uid="{00000000-0005-0000-0000-0000BB120000}"/>
    <cellStyle name="Normal 3 3 4 6 3" xfId="3100" xr:uid="{00000000-0005-0000-0000-0000BC120000}"/>
    <cellStyle name="Normal 3 3 4 6 3 2" xfId="6779" xr:uid="{00000000-0005-0000-0000-0000BD120000}"/>
    <cellStyle name="Normal 3 3 4 6 4" xfId="4955" xr:uid="{00000000-0005-0000-0000-0000BE120000}"/>
    <cellStyle name="Normal 3 3 4 7" xfId="2148" xr:uid="{00000000-0005-0000-0000-0000BF120000}"/>
    <cellStyle name="Normal 3 3 4 7 2" xfId="4026" xr:uid="{00000000-0005-0000-0000-0000C0120000}"/>
    <cellStyle name="Normal 3 3 4 7 2 2" xfId="7673" xr:uid="{00000000-0005-0000-0000-0000C1120000}"/>
    <cellStyle name="Normal 3 3 4 7 3" xfId="5850" xr:uid="{00000000-0005-0000-0000-0000C2120000}"/>
    <cellStyle name="Normal 3 3 4 8" xfId="3083" xr:uid="{00000000-0005-0000-0000-0000C3120000}"/>
    <cellStyle name="Normal 3 3 4 8 2" xfId="6762" xr:uid="{00000000-0005-0000-0000-0000C4120000}"/>
    <cellStyle name="Normal 3 3 4 9" xfId="4938" xr:uid="{00000000-0005-0000-0000-0000C5120000}"/>
    <cellStyle name="Normal 3 3 4_US Consolidation Q2 2011" xfId="1106" xr:uid="{00000000-0005-0000-0000-0000C6120000}"/>
    <cellStyle name="Normal 3 3 5" xfId="1107" xr:uid="{00000000-0005-0000-0000-0000C7120000}"/>
    <cellStyle name="Normal 3 3 5 2" xfId="1108" xr:uid="{00000000-0005-0000-0000-0000C8120000}"/>
    <cellStyle name="Normal 3 3 5 2 2" xfId="1109" xr:uid="{00000000-0005-0000-0000-0000C9120000}"/>
    <cellStyle name="Normal 3 3 5 2 2 2" xfId="2168" xr:uid="{00000000-0005-0000-0000-0000CA120000}"/>
    <cellStyle name="Normal 3 3 5 2 2 2 2" xfId="4046" xr:uid="{00000000-0005-0000-0000-0000CB120000}"/>
    <cellStyle name="Normal 3 3 5 2 2 2 2 2" xfId="7693" xr:uid="{00000000-0005-0000-0000-0000CC120000}"/>
    <cellStyle name="Normal 3 3 5 2 2 2 3" xfId="5870" xr:uid="{00000000-0005-0000-0000-0000CD120000}"/>
    <cellStyle name="Normal 3 3 5 2 2 3" xfId="3103" xr:uid="{00000000-0005-0000-0000-0000CE120000}"/>
    <cellStyle name="Normal 3 3 5 2 2 3 2" xfId="6782" xr:uid="{00000000-0005-0000-0000-0000CF120000}"/>
    <cellStyle name="Normal 3 3 5 2 2 4" xfId="4958" xr:uid="{00000000-0005-0000-0000-0000D0120000}"/>
    <cellStyle name="Normal 3 3 5 2 3" xfId="1110" xr:uid="{00000000-0005-0000-0000-0000D1120000}"/>
    <cellStyle name="Normal 3 3 5 2 3 2" xfId="2169" xr:uid="{00000000-0005-0000-0000-0000D2120000}"/>
    <cellStyle name="Normal 3 3 5 2 3 2 2" xfId="4047" xr:uid="{00000000-0005-0000-0000-0000D3120000}"/>
    <cellStyle name="Normal 3 3 5 2 3 2 2 2" xfId="7694" xr:uid="{00000000-0005-0000-0000-0000D4120000}"/>
    <cellStyle name="Normal 3 3 5 2 3 2 3" xfId="5871" xr:uid="{00000000-0005-0000-0000-0000D5120000}"/>
    <cellStyle name="Normal 3 3 5 2 3 3" xfId="3104" xr:uid="{00000000-0005-0000-0000-0000D6120000}"/>
    <cellStyle name="Normal 3 3 5 2 3 3 2" xfId="6783" xr:uid="{00000000-0005-0000-0000-0000D7120000}"/>
    <cellStyle name="Normal 3 3 5 2 3 4" xfId="4959" xr:uid="{00000000-0005-0000-0000-0000D8120000}"/>
    <cellStyle name="Normal 3 3 5 2 4" xfId="2167" xr:uid="{00000000-0005-0000-0000-0000D9120000}"/>
    <cellStyle name="Normal 3 3 5 2 4 2" xfId="4045" xr:uid="{00000000-0005-0000-0000-0000DA120000}"/>
    <cellStyle name="Normal 3 3 5 2 4 2 2" xfId="7692" xr:uid="{00000000-0005-0000-0000-0000DB120000}"/>
    <cellStyle name="Normal 3 3 5 2 4 3" xfId="5869" xr:uid="{00000000-0005-0000-0000-0000DC120000}"/>
    <cellStyle name="Normal 3 3 5 2 5" xfId="3102" xr:uid="{00000000-0005-0000-0000-0000DD120000}"/>
    <cellStyle name="Normal 3 3 5 2 5 2" xfId="6781" xr:uid="{00000000-0005-0000-0000-0000DE120000}"/>
    <cellStyle name="Normal 3 3 5 2 6" xfId="4957" xr:uid="{00000000-0005-0000-0000-0000DF120000}"/>
    <cellStyle name="Normal 3 3 5 3" xfId="1111" xr:uid="{00000000-0005-0000-0000-0000E0120000}"/>
    <cellStyle name="Normal 3 3 5 3 2" xfId="1112" xr:uid="{00000000-0005-0000-0000-0000E1120000}"/>
    <cellStyle name="Normal 3 3 5 3 2 2" xfId="2171" xr:uid="{00000000-0005-0000-0000-0000E2120000}"/>
    <cellStyle name="Normal 3 3 5 3 2 2 2" xfId="4049" xr:uid="{00000000-0005-0000-0000-0000E3120000}"/>
    <cellStyle name="Normal 3 3 5 3 2 2 2 2" xfId="7696" xr:uid="{00000000-0005-0000-0000-0000E4120000}"/>
    <cellStyle name="Normal 3 3 5 3 2 2 3" xfId="5873" xr:uid="{00000000-0005-0000-0000-0000E5120000}"/>
    <cellStyle name="Normal 3 3 5 3 2 3" xfId="3106" xr:uid="{00000000-0005-0000-0000-0000E6120000}"/>
    <cellStyle name="Normal 3 3 5 3 2 3 2" xfId="6785" xr:uid="{00000000-0005-0000-0000-0000E7120000}"/>
    <cellStyle name="Normal 3 3 5 3 2 4" xfId="4961" xr:uid="{00000000-0005-0000-0000-0000E8120000}"/>
    <cellStyle name="Normal 3 3 5 3 3" xfId="1113" xr:uid="{00000000-0005-0000-0000-0000E9120000}"/>
    <cellStyle name="Normal 3 3 5 3 3 2" xfId="2172" xr:uid="{00000000-0005-0000-0000-0000EA120000}"/>
    <cellStyle name="Normal 3 3 5 3 3 2 2" xfId="4050" xr:uid="{00000000-0005-0000-0000-0000EB120000}"/>
    <cellStyle name="Normal 3 3 5 3 3 2 2 2" xfId="7697" xr:uid="{00000000-0005-0000-0000-0000EC120000}"/>
    <cellStyle name="Normal 3 3 5 3 3 2 3" xfId="5874" xr:uid="{00000000-0005-0000-0000-0000ED120000}"/>
    <cellStyle name="Normal 3 3 5 3 3 3" xfId="3107" xr:uid="{00000000-0005-0000-0000-0000EE120000}"/>
    <cellStyle name="Normal 3 3 5 3 3 3 2" xfId="6786" xr:uid="{00000000-0005-0000-0000-0000EF120000}"/>
    <cellStyle name="Normal 3 3 5 3 3 4" xfId="4962" xr:uid="{00000000-0005-0000-0000-0000F0120000}"/>
    <cellStyle name="Normal 3 3 5 3 4" xfId="2170" xr:uid="{00000000-0005-0000-0000-0000F1120000}"/>
    <cellStyle name="Normal 3 3 5 3 4 2" xfId="4048" xr:uid="{00000000-0005-0000-0000-0000F2120000}"/>
    <cellStyle name="Normal 3 3 5 3 4 2 2" xfId="7695" xr:uid="{00000000-0005-0000-0000-0000F3120000}"/>
    <cellStyle name="Normal 3 3 5 3 4 3" xfId="5872" xr:uid="{00000000-0005-0000-0000-0000F4120000}"/>
    <cellStyle name="Normal 3 3 5 3 5" xfId="3105" xr:uid="{00000000-0005-0000-0000-0000F5120000}"/>
    <cellStyle name="Normal 3 3 5 3 5 2" xfId="6784" xr:uid="{00000000-0005-0000-0000-0000F6120000}"/>
    <cellStyle name="Normal 3 3 5 3 6" xfId="4960" xr:uid="{00000000-0005-0000-0000-0000F7120000}"/>
    <cellStyle name="Normal 3 3 5 4" xfId="1114" xr:uid="{00000000-0005-0000-0000-0000F8120000}"/>
    <cellStyle name="Normal 3 3 5 4 2" xfId="2173" xr:uid="{00000000-0005-0000-0000-0000F9120000}"/>
    <cellStyle name="Normal 3 3 5 4 2 2" xfId="4051" xr:uid="{00000000-0005-0000-0000-0000FA120000}"/>
    <cellStyle name="Normal 3 3 5 4 2 2 2" xfId="7698" xr:uid="{00000000-0005-0000-0000-0000FB120000}"/>
    <cellStyle name="Normal 3 3 5 4 2 3" xfId="5875" xr:uid="{00000000-0005-0000-0000-0000FC120000}"/>
    <cellStyle name="Normal 3 3 5 4 3" xfId="3108" xr:uid="{00000000-0005-0000-0000-0000FD120000}"/>
    <cellStyle name="Normal 3 3 5 4 3 2" xfId="6787" xr:uid="{00000000-0005-0000-0000-0000FE120000}"/>
    <cellStyle name="Normal 3 3 5 4 4" xfId="4963" xr:uid="{00000000-0005-0000-0000-0000FF120000}"/>
    <cellStyle name="Normal 3 3 5 5" xfId="1115" xr:uid="{00000000-0005-0000-0000-000000130000}"/>
    <cellStyle name="Normal 3 3 5 5 2" xfId="2174" xr:uid="{00000000-0005-0000-0000-000001130000}"/>
    <cellStyle name="Normal 3 3 5 5 2 2" xfId="4052" xr:uid="{00000000-0005-0000-0000-000002130000}"/>
    <cellStyle name="Normal 3 3 5 5 2 2 2" xfId="7699" xr:uid="{00000000-0005-0000-0000-000003130000}"/>
    <cellStyle name="Normal 3 3 5 5 2 3" xfId="5876" xr:uid="{00000000-0005-0000-0000-000004130000}"/>
    <cellStyle name="Normal 3 3 5 5 3" xfId="3109" xr:uid="{00000000-0005-0000-0000-000005130000}"/>
    <cellStyle name="Normal 3 3 5 5 3 2" xfId="6788" xr:uid="{00000000-0005-0000-0000-000006130000}"/>
    <cellStyle name="Normal 3 3 5 5 4" xfId="4964" xr:uid="{00000000-0005-0000-0000-000007130000}"/>
    <cellStyle name="Normal 3 3 5 6" xfId="2166" xr:uid="{00000000-0005-0000-0000-000008130000}"/>
    <cellStyle name="Normal 3 3 5 6 2" xfId="4044" xr:uid="{00000000-0005-0000-0000-000009130000}"/>
    <cellStyle name="Normal 3 3 5 6 2 2" xfId="7691" xr:uid="{00000000-0005-0000-0000-00000A130000}"/>
    <cellStyle name="Normal 3 3 5 6 3" xfId="5868" xr:uid="{00000000-0005-0000-0000-00000B130000}"/>
    <cellStyle name="Normal 3 3 5 7" xfId="3101" xr:uid="{00000000-0005-0000-0000-00000C130000}"/>
    <cellStyle name="Normal 3 3 5 7 2" xfId="6780" xr:uid="{00000000-0005-0000-0000-00000D130000}"/>
    <cellStyle name="Normal 3 3 5 8" xfId="4956" xr:uid="{00000000-0005-0000-0000-00000E130000}"/>
    <cellStyle name="Normal 3 3 6" xfId="1116" xr:uid="{00000000-0005-0000-0000-00000F130000}"/>
    <cellStyle name="Normal 3 3 6 2" xfId="1117" xr:uid="{00000000-0005-0000-0000-000010130000}"/>
    <cellStyle name="Normal 3 3 6 2 2" xfId="2176" xr:uid="{00000000-0005-0000-0000-000011130000}"/>
    <cellStyle name="Normal 3 3 6 2 2 2" xfId="4054" xr:uid="{00000000-0005-0000-0000-000012130000}"/>
    <cellStyle name="Normal 3 3 6 2 2 2 2" xfId="7701" xr:uid="{00000000-0005-0000-0000-000013130000}"/>
    <cellStyle name="Normal 3 3 6 2 2 3" xfId="5878" xr:uid="{00000000-0005-0000-0000-000014130000}"/>
    <cellStyle name="Normal 3 3 6 2 3" xfId="3111" xr:uid="{00000000-0005-0000-0000-000015130000}"/>
    <cellStyle name="Normal 3 3 6 2 3 2" xfId="6790" xr:uid="{00000000-0005-0000-0000-000016130000}"/>
    <cellStyle name="Normal 3 3 6 2 4" xfId="4966" xr:uid="{00000000-0005-0000-0000-000017130000}"/>
    <cellStyle name="Normal 3 3 6 3" xfId="1118" xr:uid="{00000000-0005-0000-0000-000018130000}"/>
    <cellStyle name="Normal 3 3 6 3 2" xfId="2177" xr:uid="{00000000-0005-0000-0000-000019130000}"/>
    <cellStyle name="Normal 3 3 6 3 2 2" xfId="4055" xr:uid="{00000000-0005-0000-0000-00001A130000}"/>
    <cellStyle name="Normal 3 3 6 3 2 2 2" xfId="7702" xr:uid="{00000000-0005-0000-0000-00001B130000}"/>
    <cellStyle name="Normal 3 3 6 3 2 3" xfId="5879" xr:uid="{00000000-0005-0000-0000-00001C130000}"/>
    <cellStyle name="Normal 3 3 6 3 3" xfId="3112" xr:uid="{00000000-0005-0000-0000-00001D130000}"/>
    <cellStyle name="Normal 3 3 6 3 3 2" xfId="6791" xr:uid="{00000000-0005-0000-0000-00001E130000}"/>
    <cellStyle name="Normal 3 3 6 3 4" xfId="4967" xr:uid="{00000000-0005-0000-0000-00001F130000}"/>
    <cellStyle name="Normal 3 3 6 4" xfId="2175" xr:uid="{00000000-0005-0000-0000-000020130000}"/>
    <cellStyle name="Normal 3 3 6 4 2" xfId="4053" xr:uid="{00000000-0005-0000-0000-000021130000}"/>
    <cellStyle name="Normal 3 3 6 4 2 2" xfId="7700" xr:uid="{00000000-0005-0000-0000-000022130000}"/>
    <cellStyle name="Normal 3 3 6 4 3" xfId="5877" xr:uid="{00000000-0005-0000-0000-000023130000}"/>
    <cellStyle name="Normal 3 3 6 5" xfId="3110" xr:uid="{00000000-0005-0000-0000-000024130000}"/>
    <cellStyle name="Normal 3 3 6 5 2" xfId="6789" xr:uid="{00000000-0005-0000-0000-000025130000}"/>
    <cellStyle name="Normal 3 3 6 6" xfId="4965" xr:uid="{00000000-0005-0000-0000-000026130000}"/>
    <cellStyle name="Normal 3 3 7" xfId="1119" xr:uid="{00000000-0005-0000-0000-000027130000}"/>
    <cellStyle name="Normal 3 3 7 2" xfId="1120" xr:uid="{00000000-0005-0000-0000-000028130000}"/>
    <cellStyle name="Normal 3 3 7 2 2" xfId="2179" xr:uid="{00000000-0005-0000-0000-000029130000}"/>
    <cellStyle name="Normal 3 3 7 2 2 2" xfId="4057" xr:uid="{00000000-0005-0000-0000-00002A130000}"/>
    <cellStyle name="Normal 3 3 7 2 2 2 2" xfId="7704" xr:uid="{00000000-0005-0000-0000-00002B130000}"/>
    <cellStyle name="Normal 3 3 7 2 2 3" xfId="5881" xr:uid="{00000000-0005-0000-0000-00002C130000}"/>
    <cellStyle name="Normal 3 3 7 2 3" xfId="3114" xr:uid="{00000000-0005-0000-0000-00002D130000}"/>
    <cellStyle name="Normal 3 3 7 2 3 2" xfId="6793" xr:uid="{00000000-0005-0000-0000-00002E130000}"/>
    <cellStyle name="Normal 3 3 7 2 4" xfId="4969" xr:uid="{00000000-0005-0000-0000-00002F130000}"/>
    <cellStyle name="Normal 3 3 7 3" xfId="1121" xr:uid="{00000000-0005-0000-0000-000030130000}"/>
    <cellStyle name="Normal 3 3 7 3 2" xfId="2180" xr:uid="{00000000-0005-0000-0000-000031130000}"/>
    <cellStyle name="Normal 3 3 7 3 2 2" xfId="4058" xr:uid="{00000000-0005-0000-0000-000032130000}"/>
    <cellStyle name="Normal 3 3 7 3 2 2 2" xfId="7705" xr:uid="{00000000-0005-0000-0000-000033130000}"/>
    <cellStyle name="Normal 3 3 7 3 2 3" xfId="5882" xr:uid="{00000000-0005-0000-0000-000034130000}"/>
    <cellStyle name="Normal 3 3 7 3 3" xfId="3115" xr:uid="{00000000-0005-0000-0000-000035130000}"/>
    <cellStyle name="Normal 3 3 7 3 3 2" xfId="6794" xr:uid="{00000000-0005-0000-0000-000036130000}"/>
    <cellStyle name="Normal 3 3 7 3 4" xfId="4970" xr:uid="{00000000-0005-0000-0000-000037130000}"/>
    <cellStyle name="Normal 3 3 7 4" xfId="2178" xr:uid="{00000000-0005-0000-0000-000038130000}"/>
    <cellStyle name="Normal 3 3 7 4 2" xfId="4056" xr:uid="{00000000-0005-0000-0000-000039130000}"/>
    <cellStyle name="Normal 3 3 7 4 2 2" xfId="7703" xr:uid="{00000000-0005-0000-0000-00003A130000}"/>
    <cellStyle name="Normal 3 3 7 4 3" xfId="5880" xr:uid="{00000000-0005-0000-0000-00003B130000}"/>
    <cellStyle name="Normal 3 3 7 5" xfId="3113" xr:uid="{00000000-0005-0000-0000-00003C130000}"/>
    <cellStyle name="Normal 3 3 7 5 2" xfId="6792" xr:uid="{00000000-0005-0000-0000-00003D130000}"/>
    <cellStyle name="Normal 3 3 7 6" xfId="4968" xr:uid="{00000000-0005-0000-0000-00003E130000}"/>
    <cellStyle name="Normal 3 3 8" xfId="1122" xr:uid="{00000000-0005-0000-0000-00003F130000}"/>
    <cellStyle name="Normal 3 3 8 2" xfId="2181" xr:uid="{00000000-0005-0000-0000-000040130000}"/>
    <cellStyle name="Normal 3 3 8 2 2" xfId="4059" xr:uid="{00000000-0005-0000-0000-000041130000}"/>
    <cellStyle name="Normal 3 3 8 2 2 2" xfId="7706" xr:uid="{00000000-0005-0000-0000-000042130000}"/>
    <cellStyle name="Normal 3 3 8 2 3" xfId="5883" xr:uid="{00000000-0005-0000-0000-000043130000}"/>
    <cellStyle name="Normal 3 3 8 3" xfId="3116" xr:uid="{00000000-0005-0000-0000-000044130000}"/>
    <cellStyle name="Normal 3 3 8 3 2" xfId="6795" xr:uid="{00000000-0005-0000-0000-000045130000}"/>
    <cellStyle name="Normal 3 3 8 4" xfId="4971" xr:uid="{00000000-0005-0000-0000-000046130000}"/>
    <cellStyle name="Normal 3 3 9" xfId="1123" xr:uid="{00000000-0005-0000-0000-000047130000}"/>
    <cellStyle name="Normal 3 3 9 2" xfId="2182" xr:uid="{00000000-0005-0000-0000-000048130000}"/>
    <cellStyle name="Normal 3 3 9 2 2" xfId="4060" xr:uid="{00000000-0005-0000-0000-000049130000}"/>
    <cellStyle name="Normal 3 3 9 2 2 2" xfId="7707" xr:uid="{00000000-0005-0000-0000-00004A130000}"/>
    <cellStyle name="Normal 3 3 9 2 3" xfId="5884" xr:uid="{00000000-0005-0000-0000-00004B130000}"/>
    <cellStyle name="Normal 3 3 9 3" xfId="3117" xr:uid="{00000000-0005-0000-0000-00004C130000}"/>
    <cellStyle name="Normal 3 3 9 3 2" xfId="6796" xr:uid="{00000000-0005-0000-0000-00004D130000}"/>
    <cellStyle name="Normal 3 3 9 4" xfId="4972" xr:uid="{00000000-0005-0000-0000-00004E130000}"/>
    <cellStyle name="Normal 3 3_2009Annual " xfId="1124" xr:uid="{00000000-0005-0000-0000-00004F130000}"/>
    <cellStyle name="Normal 3 4" xfId="1125" xr:uid="{00000000-0005-0000-0000-000050130000}"/>
    <cellStyle name="Normal 3 4 10" xfId="1126" xr:uid="{00000000-0005-0000-0000-000051130000}"/>
    <cellStyle name="Normal 3 4 10 2" xfId="2184" xr:uid="{00000000-0005-0000-0000-000052130000}"/>
    <cellStyle name="Normal 3 4 10 2 2" xfId="4062" xr:uid="{00000000-0005-0000-0000-000053130000}"/>
    <cellStyle name="Normal 3 4 10 2 2 2" xfId="7709" xr:uid="{00000000-0005-0000-0000-000054130000}"/>
    <cellStyle name="Normal 3 4 10 2 3" xfId="5886" xr:uid="{00000000-0005-0000-0000-000055130000}"/>
    <cellStyle name="Normal 3 4 10 3" xfId="3119" xr:uid="{00000000-0005-0000-0000-000056130000}"/>
    <cellStyle name="Normal 3 4 10 3 2" xfId="6798" xr:uid="{00000000-0005-0000-0000-000057130000}"/>
    <cellStyle name="Normal 3 4 10 4" xfId="4974" xr:uid="{00000000-0005-0000-0000-000058130000}"/>
    <cellStyle name="Normal 3 4 11" xfId="2183" xr:uid="{00000000-0005-0000-0000-000059130000}"/>
    <cellStyle name="Normal 3 4 11 2" xfId="4061" xr:uid="{00000000-0005-0000-0000-00005A130000}"/>
    <cellStyle name="Normal 3 4 11 2 2" xfId="7708" xr:uid="{00000000-0005-0000-0000-00005B130000}"/>
    <cellStyle name="Normal 3 4 11 3" xfId="5885" xr:uid="{00000000-0005-0000-0000-00005C130000}"/>
    <cellStyle name="Normal 3 4 12" xfId="3118" xr:uid="{00000000-0005-0000-0000-00005D130000}"/>
    <cellStyle name="Normal 3 4 12 2" xfId="6797" xr:uid="{00000000-0005-0000-0000-00005E130000}"/>
    <cellStyle name="Normal 3 4 13" xfId="4973" xr:uid="{00000000-0005-0000-0000-00005F130000}"/>
    <cellStyle name="Normal 3 4 2" xfId="1127" xr:uid="{00000000-0005-0000-0000-000060130000}"/>
    <cellStyle name="Normal 3 4 2 10" xfId="2185" xr:uid="{00000000-0005-0000-0000-000061130000}"/>
    <cellStyle name="Normal 3 4 2 10 2" xfId="4063" xr:uid="{00000000-0005-0000-0000-000062130000}"/>
    <cellStyle name="Normal 3 4 2 10 2 2" xfId="7710" xr:uid="{00000000-0005-0000-0000-000063130000}"/>
    <cellStyle name="Normal 3 4 2 10 3" xfId="5887" xr:uid="{00000000-0005-0000-0000-000064130000}"/>
    <cellStyle name="Normal 3 4 2 11" xfId="3120" xr:uid="{00000000-0005-0000-0000-000065130000}"/>
    <cellStyle name="Normal 3 4 2 11 2" xfId="6799" xr:uid="{00000000-0005-0000-0000-000066130000}"/>
    <cellStyle name="Normal 3 4 2 12" xfId="4975" xr:uid="{00000000-0005-0000-0000-000067130000}"/>
    <cellStyle name="Normal 3 4 2 2" xfId="1128" xr:uid="{00000000-0005-0000-0000-000068130000}"/>
    <cellStyle name="Normal 3 4 2 2 2" xfId="1129" xr:uid="{00000000-0005-0000-0000-000069130000}"/>
    <cellStyle name="Normal 3 4 2 2 2 2" xfId="1130" xr:uid="{00000000-0005-0000-0000-00006A130000}"/>
    <cellStyle name="Normal 3 4 2 2 2 2 2" xfId="1131" xr:uid="{00000000-0005-0000-0000-00006B130000}"/>
    <cellStyle name="Normal 3 4 2 2 2 2 2 2" xfId="2189" xr:uid="{00000000-0005-0000-0000-00006C130000}"/>
    <cellStyle name="Normal 3 4 2 2 2 2 2 2 2" xfId="4067" xr:uid="{00000000-0005-0000-0000-00006D130000}"/>
    <cellStyle name="Normal 3 4 2 2 2 2 2 2 2 2" xfId="7714" xr:uid="{00000000-0005-0000-0000-00006E130000}"/>
    <cellStyle name="Normal 3 4 2 2 2 2 2 2 3" xfId="5891" xr:uid="{00000000-0005-0000-0000-00006F130000}"/>
    <cellStyle name="Normal 3 4 2 2 2 2 2 3" xfId="3124" xr:uid="{00000000-0005-0000-0000-000070130000}"/>
    <cellStyle name="Normal 3 4 2 2 2 2 2 3 2" xfId="6803" xr:uid="{00000000-0005-0000-0000-000071130000}"/>
    <cellStyle name="Normal 3 4 2 2 2 2 2 4" xfId="4979" xr:uid="{00000000-0005-0000-0000-000072130000}"/>
    <cellStyle name="Normal 3 4 2 2 2 2 3" xfId="1132" xr:uid="{00000000-0005-0000-0000-000073130000}"/>
    <cellStyle name="Normal 3 4 2 2 2 2 3 2" xfId="2190" xr:uid="{00000000-0005-0000-0000-000074130000}"/>
    <cellStyle name="Normal 3 4 2 2 2 2 3 2 2" xfId="4068" xr:uid="{00000000-0005-0000-0000-000075130000}"/>
    <cellStyle name="Normal 3 4 2 2 2 2 3 2 2 2" xfId="7715" xr:uid="{00000000-0005-0000-0000-000076130000}"/>
    <cellStyle name="Normal 3 4 2 2 2 2 3 2 3" xfId="5892" xr:uid="{00000000-0005-0000-0000-000077130000}"/>
    <cellStyle name="Normal 3 4 2 2 2 2 3 3" xfId="3125" xr:uid="{00000000-0005-0000-0000-000078130000}"/>
    <cellStyle name="Normal 3 4 2 2 2 2 3 3 2" xfId="6804" xr:uid="{00000000-0005-0000-0000-000079130000}"/>
    <cellStyle name="Normal 3 4 2 2 2 2 3 4" xfId="4980" xr:uid="{00000000-0005-0000-0000-00007A130000}"/>
    <cellStyle name="Normal 3 4 2 2 2 2 4" xfId="2188" xr:uid="{00000000-0005-0000-0000-00007B130000}"/>
    <cellStyle name="Normal 3 4 2 2 2 2 4 2" xfId="4066" xr:uid="{00000000-0005-0000-0000-00007C130000}"/>
    <cellStyle name="Normal 3 4 2 2 2 2 4 2 2" xfId="7713" xr:uid="{00000000-0005-0000-0000-00007D130000}"/>
    <cellStyle name="Normal 3 4 2 2 2 2 4 3" xfId="5890" xr:uid="{00000000-0005-0000-0000-00007E130000}"/>
    <cellStyle name="Normal 3 4 2 2 2 2 5" xfId="3123" xr:uid="{00000000-0005-0000-0000-00007F130000}"/>
    <cellStyle name="Normal 3 4 2 2 2 2 5 2" xfId="6802" xr:uid="{00000000-0005-0000-0000-000080130000}"/>
    <cellStyle name="Normal 3 4 2 2 2 2 6" xfId="4978" xr:uid="{00000000-0005-0000-0000-000081130000}"/>
    <cellStyle name="Normal 3 4 2 2 2 3" xfId="1133" xr:uid="{00000000-0005-0000-0000-000082130000}"/>
    <cellStyle name="Normal 3 4 2 2 2 3 2" xfId="1134" xr:uid="{00000000-0005-0000-0000-000083130000}"/>
    <cellStyle name="Normal 3 4 2 2 2 3 2 2" xfId="2192" xr:uid="{00000000-0005-0000-0000-000084130000}"/>
    <cellStyle name="Normal 3 4 2 2 2 3 2 2 2" xfId="4070" xr:uid="{00000000-0005-0000-0000-000085130000}"/>
    <cellStyle name="Normal 3 4 2 2 2 3 2 2 2 2" xfId="7717" xr:uid="{00000000-0005-0000-0000-000086130000}"/>
    <cellStyle name="Normal 3 4 2 2 2 3 2 2 3" xfId="5894" xr:uid="{00000000-0005-0000-0000-000087130000}"/>
    <cellStyle name="Normal 3 4 2 2 2 3 2 3" xfId="3127" xr:uid="{00000000-0005-0000-0000-000088130000}"/>
    <cellStyle name="Normal 3 4 2 2 2 3 2 3 2" xfId="6806" xr:uid="{00000000-0005-0000-0000-000089130000}"/>
    <cellStyle name="Normal 3 4 2 2 2 3 2 4" xfId="4982" xr:uid="{00000000-0005-0000-0000-00008A130000}"/>
    <cellStyle name="Normal 3 4 2 2 2 3 3" xfId="1135" xr:uid="{00000000-0005-0000-0000-00008B130000}"/>
    <cellStyle name="Normal 3 4 2 2 2 3 3 2" xfId="2193" xr:uid="{00000000-0005-0000-0000-00008C130000}"/>
    <cellStyle name="Normal 3 4 2 2 2 3 3 2 2" xfId="4071" xr:uid="{00000000-0005-0000-0000-00008D130000}"/>
    <cellStyle name="Normal 3 4 2 2 2 3 3 2 2 2" xfId="7718" xr:uid="{00000000-0005-0000-0000-00008E130000}"/>
    <cellStyle name="Normal 3 4 2 2 2 3 3 2 3" xfId="5895" xr:uid="{00000000-0005-0000-0000-00008F130000}"/>
    <cellStyle name="Normal 3 4 2 2 2 3 3 3" xfId="3128" xr:uid="{00000000-0005-0000-0000-000090130000}"/>
    <cellStyle name="Normal 3 4 2 2 2 3 3 3 2" xfId="6807" xr:uid="{00000000-0005-0000-0000-000091130000}"/>
    <cellStyle name="Normal 3 4 2 2 2 3 3 4" xfId="4983" xr:uid="{00000000-0005-0000-0000-000092130000}"/>
    <cellStyle name="Normal 3 4 2 2 2 3 4" xfId="2191" xr:uid="{00000000-0005-0000-0000-000093130000}"/>
    <cellStyle name="Normal 3 4 2 2 2 3 4 2" xfId="4069" xr:uid="{00000000-0005-0000-0000-000094130000}"/>
    <cellStyle name="Normal 3 4 2 2 2 3 4 2 2" xfId="7716" xr:uid="{00000000-0005-0000-0000-000095130000}"/>
    <cellStyle name="Normal 3 4 2 2 2 3 4 3" xfId="5893" xr:uid="{00000000-0005-0000-0000-000096130000}"/>
    <cellStyle name="Normal 3 4 2 2 2 3 5" xfId="3126" xr:uid="{00000000-0005-0000-0000-000097130000}"/>
    <cellStyle name="Normal 3 4 2 2 2 3 5 2" xfId="6805" xr:uid="{00000000-0005-0000-0000-000098130000}"/>
    <cellStyle name="Normal 3 4 2 2 2 3 6" xfId="4981" xr:uid="{00000000-0005-0000-0000-000099130000}"/>
    <cellStyle name="Normal 3 4 2 2 2 4" xfId="1136" xr:uid="{00000000-0005-0000-0000-00009A130000}"/>
    <cellStyle name="Normal 3 4 2 2 2 4 2" xfId="2194" xr:uid="{00000000-0005-0000-0000-00009B130000}"/>
    <cellStyle name="Normal 3 4 2 2 2 4 2 2" xfId="4072" xr:uid="{00000000-0005-0000-0000-00009C130000}"/>
    <cellStyle name="Normal 3 4 2 2 2 4 2 2 2" xfId="7719" xr:uid="{00000000-0005-0000-0000-00009D130000}"/>
    <cellStyle name="Normal 3 4 2 2 2 4 2 3" xfId="5896" xr:uid="{00000000-0005-0000-0000-00009E130000}"/>
    <cellStyle name="Normal 3 4 2 2 2 4 3" xfId="3129" xr:uid="{00000000-0005-0000-0000-00009F130000}"/>
    <cellStyle name="Normal 3 4 2 2 2 4 3 2" xfId="6808" xr:uid="{00000000-0005-0000-0000-0000A0130000}"/>
    <cellStyle name="Normal 3 4 2 2 2 4 4" xfId="4984" xr:uid="{00000000-0005-0000-0000-0000A1130000}"/>
    <cellStyle name="Normal 3 4 2 2 2 5" xfId="1137" xr:uid="{00000000-0005-0000-0000-0000A2130000}"/>
    <cellStyle name="Normal 3 4 2 2 2 5 2" xfId="2195" xr:uid="{00000000-0005-0000-0000-0000A3130000}"/>
    <cellStyle name="Normal 3 4 2 2 2 5 2 2" xfId="4073" xr:uid="{00000000-0005-0000-0000-0000A4130000}"/>
    <cellStyle name="Normal 3 4 2 2 2 5 2 2 2" xfId="7720" xr:uid="{00000000-0005-0000-0000-0000A5130000}"/>
    <cellStyle name="Normal 3 4 2 2 2 5 2 3" xfId="5897" xr:uid="{00000000-0005-0000-0000-0000A6130000}"/>
    <cellStyle name="Normal 3 4 2 2 2 5 3" xfId="3130" xr:uid="{00000000-0005-0000-0000-0000A7130000}"/>
    <cellStyle name="Normal 3 4 2 2 2 5 3 2" xfId="6809" xr:uid="{00000000-0005-0000-0000-0000A8130000}"/>
    <cellStyle name="Normal 3 4 2 2 2 5 4" xfId="4985" xr:uid="{00000000-0005-0000-0000-0000A9130000}"/>
    <cellStyle name="Normal 3 4 2 2 2 6" xfId="2187" xr:uid="{00000000-0005-0000-0000-0000AA130000}"/>
    <cellStyle name="Normal 3 4 2 2 2 6 2" xfId="4065" xr:uid="{00000000-0005-0000-0000-0000AB130000}"/>
    <cellStyle name="Normal 3 4 2 2 2 6 2 2" xfId="7712" xr:uid="{00000000-0005-0000-0000-0000AC130000}"/>
    <cellStyle name="Normal 3 4 2 2 2 6 3" xfId="5889" xr:uid="{00000000-0005-0000-0000-0000AD130000}"/>
    <cellStyle name="Normal 3 4 2 2 2 7" xfId="3122" xr:uid="{00000000-0005-0000-0000-0000AE130000}"/>
    <cellStyle name="Normal 3 4 2 2 2 7 2" xfId="6801" xr:uid="{00000000-0005-0000-0000-0000AF130000}"/>
    <cellStyle name="Normal 3 4 2 2 2 8" xfId="4977" xr:uid="{00000000-0005-0000-0000-0000B0130000}"/>
    <cellStyle name="Normal 3 4 2 2 3" xfId="1138" xr:uid="{00000000-0005-0000-0000-0000B1130000}"/>
    <cellStyle name="Normal 3 4 2 2 3 2" xfId="1139" xr:uid="{00000000-0005-0000-0000-0000B2130000}"/>
    <cellStyle name="Normal 3 4 2 2 3 2 2" xfId="2197" xr:uid="{00000000-0005-0000-0000-0000B3130000}"/>
    <cellStyle name="Normal 3 4 2 2 3 2 2 2" xfId="4075" xr:uid="{00000000-0005-0000-0000-0000B4130000}"/>
    <cellStyle name="Normal 3 4 2 2 3 2 2 2 2" xfId="7722" xr:uid="{00000000-0005-0000-0000-0000B5130000}"/>
    <cellStyle name="Normal 3 4 2 2 3 2 2 3" xfId="5899" xr:uid="{00000000-0005-0000-0000-0000B6130000}"/>
    <cellStyle name="Normal 3 4 2 2 3 2 3" xfId="3132" xr:uid="{00000000-0005-0000-0000-0000B7130000}"/>
    <cellStyle name="Normal 3 4 2 2 3 2 3 2" xfId="6811" xr:uid="{00000000-0005-0000-0000-0000B8130000}"/>
    <cellStyle name="Normal 3 4 2 2 3 2 4" xfId="4987" xr:uid="{00000000-0005-0000-0000-0000B9130000}"/>
    <cellStyle name="Normal 3 4 2 2 3 3" xfId="1140" xr:uid="{00000000-0005-0000-0000-0000BA130000}"/>
    <cellStyle name="Normal 3 4 2 2 3 3 2" xfId="2198" xr:uid="{00000000-0005-0000-0000-0000BB130000}"/>
    <cellStyle name="Normal 3 4 2 2 3 3 2 2" xfId="4076" xr:uid="{00000000-0005-0000-0000-0000BC130000}"/>
    <cellStyle name="Normal 3 4 2 2 3 3 2 2 2" xfId="7723" xr:uid="{00000000-0005-0000-0000-0000BD130000}"/>
    <cellStyle name="Normal 3 4 2 2 3 3 2 3" xfId="5900" xr:uid="{00000000-0005-0000-0000-0000BE130000}"/>
    <cellStyle name="Normal 3 4 2 2 3 3 3" xfId="3133" xr:uid="{00000000-0005-0000-0000-0000BF130000}"/>
    <cellStyle name="Normal 3 4 2 2 3 3 3 2" xfId="6812" xr:uid="{00000000-0005-0000-0000-0000C0130000}"/>
    <cellStyle name="Normal 3 4 2 2 3 3 4" xfId="4988" xr:uid="{00000000-0005-0000-0000-0000C1130000}"/>
    <cellStyle name="Normal 3 4 2 2 3 4" xfId="2196" xr:uid="{00000000-0005-0000-0000-0000C2130000}"/>
    <cellStyle name="Normal 3 4 2 2 3 4 2" xfId="4074" xr:uid="{00000000-0005-0000-0000-0000C3130000}"/>
    <cellStyle name="Normal 3 4 2 2 3 4 2 2" xfId="7721" xr:uid="{00000000-0005-0000-0000-0000C4130000}"/>
    <cellStyle name="Normal 3 4 2 2 3 4 3" xfId="5898" xr:uid="{00000000-0005-0000-0000-0000C5130000}"/>
    <cellStyle name="Normal 3 4 2 2 3 5" xfId="3131" xr:uid="{00000000-0005-0000-0000-0000C6130000}"/>
    <cellStyle name="Normal 3 4 2 2 3 5 2" xfId="6810" xr:uid="{00000000-0005-0000-0000-0000C7130000}"/>
    <cellStyle name="Normal 3 4 2 2 3 6" xfId="4986" xr:uid="{00000000-0005-0000-0000-0000C8130000}"/>
    <cellStyle name="Normal 3 4 2 2 4" xfId="1141" xr:uid="{00000000-0005-0000-0000-0000C9130000}"/>
    <cellStyle name="Normal 3 4 2 2 4 2" xfId="1142" xr:uid="{00000000-0005-0000-0000-0000CA130000}"/>
    <cellStyle name="Normal 3 4 2 2 4 2 2" xfId="2200" xr:uid="{00000000-0005-0000-0000-0000CB130000}"/>
    <cellStyle name="Normal 3 4 2 2 4 2 2 2" xfId="4078" xr:uid="{00000000-0005-0000-0000-0000CC130000}"/>
    <cellStyle name="Normal 3 4 2 2 4 2 2 2 2" xfId="7725" xr:uid="{00000000-0005-0000-0000-0000CD130000}"/>
    <cellStyle name="Normal 3 4 2 2 4 2 2 3" xfId="5902" xr:uid="{00000000-0005-0000-0000-0000CE130000}"/>
    <cellStyle name="Normal 3 4 2 2 4 2 3" xfId="3135" xr:uid="{00000000-0005-0000-0000-0000CF130000}"/>
    <cellStyle name="Normal 3 4 2 2 4 2 3 2" xfId="6814" xr:uid="{00000000-0005-0000-0000-0000D0130000}"/>
    <cellStyle name="Normal 3 4 2 2 4 2 4" xfId="4990" xr:uid="{00000000-0005-0000-0000-0000D1130000}"/>
    <cellStyle name="Normal 3 4 2 2 4 3" xfId="1143" xr:uid="{00000000-0005-0000-0000-0000D2130000}"/>
    <cellStyle name="Normal 3 4 2 2 4 3 2" xfId="2201" xr:uid="{00000000-0005-0000-0000-0000D3130000}"/>
    <cellStyle name="Normal 3 4 2 2 4 3 2 2" xfId="4079" xr:uid="{00000000-0005-0000-0000-0000D4130000}"/>
    <cellStyle name="Normal 3 4 2 2 4 3 2 2 2" xfId="7726" xr:uid="{00000000-0005-0000-0000-0000D5130000}"/>
    <cellStyle name="Normal 3 4 2 2 4 3 2 3" xfId="5903" xr:uid="{00000000-0005-0000-0000-0000D6130000}"/>
    <cellStyle name="Normal 3 4 2 2 4 3 3" xfId="3136" xr:uid="{00000000-0005-0000-0000-0000D7130000}"/>
    <cellStyle name="Normal 3 4 2 2 4 3 3 2" xfId="6815" xr:uid="{00000000-0005-0000-0000-0000D8130000}"/>
    <cellStyle name="Normal 3 4 2 2 4 3 4" xfId="4991" xr:uid="{00000000-0005-0000-0000-0000D9130000}"/>
    <cellStyle name="Normal 3 4 2 2 4 4" xfId="2199" xr:uid="{00000000-0005-0000-0000-0000DA130000}"/>
    <cellStyle name="Normal 3 4 2 2 4 4 2" xfId="4077" xr:uid="{00000000-0005-0000-0000-0000DB130000}"/>
    <cellStyle name="Normal 3 4 2 2 4 4 2 2" xfId="7724" xr:uid="{00000000-0005-0000-0000-0000DC130000}"/>
    <cellStyle name="Normal 3 4 2 2 4 4 3" xfId="5901" xr:uid="{00000000-0005-0000-0000-0000DD130000}"/>
    <cellStyle name="Normal 3 4 2 2 4 5" xfId="3134" xr:uid="{00000000-0005-0000-0000-0000DE130000}"/>
    <cellStyle name="Normal 3 4 2 2 4 5 2" xfId="6813" xr:uid="{00000000-0005-0000-0000-0000DF130000}"/>
    <cellStyle name="Normal 3 4 2 2 4 6" xfId="4989" xr:uid="{00000000-0005-0000-0000-0000E0130000}"/>
    <cellStyle name="Normal 3 4 2 2 5" xfId="1144" xr:uid="{00000000-0005-0000-0000-0000E1130000}"/>
    <cellStyle name="Normal 3 4 2 2 5 2" xfId="2202" xr:uid="{00000000-0005-0000-0000-0000E2130000}"/>
    <cellStyle name="Normal 3 4 2 2 5 2 2" xfId="4080" xr:uid="{00000000-0005-0000-0000-0000E3130000}"/>
    <cellStyle name="Normal 3 4 2 2 5 2 2 2" xfId="7727" xr:uid="{00000000-0005-0000-0000-0000E4130000}"/>
    <cellStyle name="Normal 3 4 2 2 5 2 3" xfId="5904" xr:uid="{00000000-0005-0000-0000-0000E5130000}"/>
    <cellStyle name="Normal 3 4 2 2 5 3" xfId="3137" xr:uid="{00000000-0005-0000-0000-0000E6130000}"/>
    <cellStyle name="Normal 3 4 2 2 5 3 2" xfId="6816" xr:uid="{00000000-0005-0000-0000-0000E7130000}"/>
    <cellStyle name="Normal 3 4 2 2 5 4" xfId="4992" xr:uid="{00000000-0005-0000-0000-0000E8130000}"/>
    <cellStyle name="Normal 3 4 2 2 6" xfId="1145" xr:uid="{00000000-0005-0000-0000-0000E9130000}"/>
    <cellStyle name="Normal 3 4 2 2 6 2" xfId="2203" xr:uid="{00000000-0005-0000-0000-0000EA130000}"/>
    <cellStyle name="Normal 3 4 2 2 6 2 2" xfId="4081" xr:uid="{00000000-0005-0000-0000-0000EB130000}"/>
    <cellStyle name="Normal 3 4 2 2 6 2 2 2" xfId="7728" xr:uid="{00000000-0005-0000-0000-0000EC130000}"/>
    <cellStyle name="Normal 3 4 2 2 6 2 3" xfId="5905" xr:uid="{00000000-0005-0000-0000-0000ED130000}"/>
    <cellStyle name="Normal 3 4 2 2 6 3" xfId="3138" xr:uid="{00000000-0005-0000-0000-0000EE130000}"/>
    <cellStyle name="Normal 3 4 2 2 6 3 2" xfId="6817" xr:uid="{00000000-0005-0000-0000-0000EF130000}"/>
    <cellStyle name="Normal 3 4 2 2 6 4" xfId="4993" xr:uid="{00000000-0005-0000-0000-0000F0130000}"/>
    <cellStyle name="Normal 3 4 2 2 7" xfId="2186" xr:uid="{00000000-0005-0000-0000-0000F1130000}"/>
    <cellStyle name="Normal 3 4 2 2 7 2" xfId="4064" xr:uid="{00000000-0005-0000-0000-0000F2130000}"/>
    <cellStyle name="Normal 3 4 2 2 7 2 2" xfId="7711" xr:uid="{00000000-0005-0000-0000-0000F3130000}"/>
    <cellStyle name="Normal 3 4 2 2 7 3" xfId="5888" xr:uid="{00000000-0005-0000-0000-0000F4130000}"/>
    <cellStyle name="Normal 3 4 2 2 8" xfId="3121" xr:uid="{00000000-0005-0000-0000-0000F5130000}"/>
    <cellStyle name="Normal 3 4 2 2 8 2" xfId="6800" xr:uid="{00000000-0005-0000-0000-0000F6130000}"/>
    <cellStyle name="Normal 3 4 2 2 9" xfId="4976" xr:uid="{00000000-0005-0000-0000-0000F7130000}"/>
    <cellStyle name="Normal 3 4 2 2_US Consolidation Q2 2011" xfId="1146" xr:uid="{00000000-0005-0000-0000-0000F8130000}"/>
    <cellStyle name="Normal 3 4 2 3" xfId="1147" xr:uid="{00000000-0005-0000-0000-0000F9130000}"/>
    <cellStyle name="Normal 3 4 2 3 2" xfId="1148" xr:uid="{00000000-0005-0000-0000-0000FA130000}"/>
    <cellStyle name="Normal 3 4 2 3 2 2" xfId="1149" xr:uid="{00000000-0005-0000-0000-0000FB130000}"/>
    <cellStyle name="Normal 3 4 2 3 2 2 2" xfId="1150" xr:uid="{00000000-0005-0000-0000-0000FC130000}"/>
    <cellStyle name="Normal 3 4 2 3 2 2 2 2" xfId="2207" xr:uid="{00000000-0005-0000-0000-0000FD130000}"/>
    <cellStyle name="Normal 3 4 2 3 2 2 2 2 2" xfId="4085" xr:uid="{00000000-0005-0000-0000-0000FE130000}"/>
    <cellStyle name="Normal 3 4 2 3 2 2 2 2 2 2" xfId="7732" xr:uid="{00000000-0005-0000-0000-0000FF130000}"/>
    <cellStyle name="Normal 3 4 2 3 2 2 2 2 3" xfId="5909" xr:uid="{00000000-0005-0000-0000-000000140000}"/>
    <cellStyle name="Normal 3 4 2 3 2 2 2 3" xfId="3142" xr:uid="{00000000-0005-0000-0000-000001140000}"/>
    <cellStyle name="Normal 3 4 2 3 2 2 2 3 2" xfId="6821" xr:uid="{00000000-0005-0000-0000-000002140000}"/>
    <cellStyle name="Normal 3 4 2 3 2 2 2 4" xfId="4997" xr:uid="{00000000-0005-0000-0000-000003140000}"/>
    <cellStyle name="Normal 3 4 2 3 2 2 3" xfId="1151" xr:uid="{00000000-0005-0000-0000-000004140000}"/>
    <cellStyle name="Normal 3 4 2 3 2 2 3 2" xfId="2208" xr:uid="{00000000-0005-0000-0000-000005140000}"/>
    <cellStyle name="Normal 3 4 2 3 2 2 3 2 2" xfId="4086" xr:uid="{00000000-0005-0000-0000-000006140000}"/>
    <cellStyle name="Normal 3 4 2 3 2 2 3 2 2 2" xfId="7733" xr:uid="{00000000-0005-0000-0000-000007140000}"/>
    <cellStyle name="Normal 3 4 2 3 2 2 3 2 3" xfId="5910" xr:uid="{00000000-0005-0000-0000-000008140000}"/>
    <cellStyle name="Normal 3 4 2 3 2 2 3 3" xfId="3143" xr:uid="{00000000-0005-0000-0000-000009140000}"/>
    <cellStyle name="Normal 3 4 2 3 2 2 3 3 2" xfId="6822" xr:uid="{00000000-0005-0000-0000-00000A140000}"/>
    <cellStyle name="Normal 3 4 2 3 2 2 3 4" xfId="4998" xr:uid="{00000000-0005-0000-0000-00000B140000}"/>
    <cellStyle name="Normal 3 4 2 3 2 2 4" xfId="2206" xr:uid="{00000000-0005-0000-0000-00000C140000}"/>
    <cellStyle name="Normal 3 4 2 3 2 2 4 2" xfId="4084" xr:uid="{00000000-0005-0000-0000-00000D140000}"/>
    <cellStyle name="Normal 3 4 2 3 2 2 4 2 2" xfId="7731" xr:uid="{00000000-0005-0000-0000-00000E140000}"/>
    <cellStyle name="Normal 3 4 2 3 2 2 4 3" xfId="5908" xr:uid="{00000000-0005-0000-0000-00000F140000}"/>
    <cellStyle name="Normal 3 4 2 3 2 2 5" xfId="3141" xr:uid="{00000000-0005-0000-0000-000010140000}"/>
    <cellStyle name="Normal 3 4 2 3 2 2 5 2" xfId="6820" xr:uid="{00000000-0005-0000-0000-000011140000}"/>
    <cellStyle name="Normal 3 4 2 3 2 2 6" xfId="4996" xr:uid="{00000000-0005-0000-0000-000012140000}"/>
    <cellStyle name="Normal 3 4 2 3 2 3" xfId="1152" xr:uid="{00000000-0005-0000-0000-000013140000}"/>
    <cellStyle name="Normal 3 4 2 3 2 3 2" xfId="1153" xr:uid="{00000000-0005-0000-0000-000014140000}"/>
    <cellStyle name="Normal 3 4 2 3 2 3 2 2" xfId="2210" xr:uid="{00000000-0005-0000-0000-000015140000}"/>
    <cellStyle name="Normal 3 4 2 3 2 3 2 2 2" xfId="4088" xr:uid="{00000000-0005-0000-0000-000016140000}"/>
    <cellStyle name="Normal 3 4 2 3 2 3 2 2 2 2" xfId="7735" xr:uid="{00000000-0005-0000-0000-000017140000}"/>
    <cellStyle name="Normal 3 4 2 3 2 3 2 2 3" xfId="5912" xr:uid="{00000000-0005-0000-0000-000018140000}"/>
    <cellStyle name="Normal 3 4 2 3 2 3 2 3" xfId="3145" xr:uid="{00000000-0005-0000-0000-000019140000}"/>
    <cellStyle name="Normal 3 4 2 3 2 3 2 3 2" xfId="6824" xr:uid="{00000000-0005-0000-0000-00001A140000}"/>
    <cellStyle name="Normal 3 4 2 3 2 3 2 4" xfId="5000" xr:uid="{00000000-0005-0000-0000-00001B140000}"/>
    <cellStyle name="Normal 3 4 2 3 2 3 3" xfId="1154" xr:uid="{00000000-0005-0000-0000-00001C140000}"/>
    <cellStyle name="Normal 3 4 2 3 2 3 3 2" xfId="2211" xr:uid="{00000000-0005-0000-0000-00001D140000}"/>
    <cellStyle name="Normal 3 4 2 3 2 3 3 2 2" xfId="4089" xr:uid="{00000000-0005-0000-0000-00001E140000}"/>
    <cellStyle name="Normal 3 4 2 3 2 3 3 2 2 2" xfId="7736" xr:uid="{00000000-0005-0000-0000-00001F140000}"/>
    <cellStyle name="Normal 3 4 2 3 2 3 3 2 3" xfId="5913" xr:uid="{00000000-0005-0000-0000-000020140000}"/>
    <cellStyle name="Normal 3 4 2 3 2 3 3 3" xfId="3146" xr:uid="{00000000-0005-0000-0000-000021140000}"/>
    <cellStyle name="Normal 3 4 2 3 2 3 3 3 2" xfId="6825" xr:uid="{00000000-0005-0000-0000-000022140000}"/>
    <cellStyle name="Normal 3 4 2 3 2 3 3 4" xfId="5001" xr:uid="{00000000-0005-0000-0000-000023140000}"/>
    <cellStyle name="Normal 3 4 2 3 2 3 4" xfId="2209" xr:uid="{00000000-0005-0000-0000-000024140000}"/>
    <cellStyle name="Normal 3 4 2 3 2 3 4 2" xfId="4087" xr:uid="{00000000-0005-0000-0000-000025140000}"/>
    <cellStyle name="Normal 3 4 2 3 2 3 4 2 2" xfId="7734" xr:uid="{00000000-0005-0000-0000-000026140000}"/>
    <cellStyle name="Normal 3 4 2 3 2 3 4 3" xfId="5911" xr:uid="{00000000-0005-0000-0000-000027140000}"/>
    <cellStyle name="Normal 3 4 2 3 2 3 5" xfId="3144" xr:uid="{00000000-0005-0000-0000-000028140000}"/>
    <cellStyle name="Normal 3 4 2 3 2 3 5 2" xfId="6823" xr:uid="{00000000-0005-0000-0000-000029140000}"/>
    <cellStyle name="Normal 3 4 2 3 2 3 6" xfId="4999" xr:uid="{00000000-0005-0000-0000-00002A140000}"/>
    <cellStyle name="Normal 3 4 2 3 2 4" xfId="1155" xr:uid="{00000000-0005-0000-0000-00002B140000}"/>
    <cellStyle name="Normal 3 4 2 3 2 4 2" xfId="2212" xr:uid="{00000000-0005-0000-0000-00002C140000}"/>
    <cellStyle name="Normal 3 4 2 3 2 4 2 2" xfId="4090" xr:uid="{00000000-0005-0000-0000-00002D140000}"/>
    <cellStyle name="Normal 3 4 2 3 2 4 2 2 2" xfId="7737" xr:uid="{00000000-0005-0000-0000-00002E140000}"/>
    <cellStyle name="Normal 3 4 2 3 2 4 2 3" xfId="5914" xr:uid="{00000000-0005-0000-0000-00002F140000}"/>
    <cellStyle name="Normal 3 4 2 3 2 4 3" xfId="3147" xr:uid="{00000000-0005-0000-0000-000030140000}"/>
    <cellStyle name="Normal 3 4 2 3 2 4 3 2" xfId="6826" xr:uid="{00000000-0005-0000-0000-000031140000}"/>
    <cellStyle name="Normal 3 4 2 3 2 4 4" xfId="5002" xr:uid="{00000000-0005-0000-0000-000032140000}"/>
    <cellStyle name="Normal 3 4 2 3 2 5" xfId="1156" xr:uid="{00000000-0005-0000-0000-000033140000}"/>
    <cellStyle name="Normal 3 4 2 3 2 5 2" xfId="2213" xr:uid="{00000000-0005-0000-0000-000034140000}"/>
    <cellStyle name="Normal 3 4 2 3 2 5 2 2" xfId="4091" xr:uid="{00000000-0005-0000-0000-000035140000}"/>
    <cellStyle name="Normal 3 4 2 3 2 5 2 2 2" xfId="7738" xr:uid="{00000000-0005-0000-0000-000036140000}"/>
    <cellStyle name="Normal 3 4 2 3 2 5 2 3" xfId="5915" xr:uid="{00000000-0005-0000-0000-000037140000}"/>
    <cellStyle name="Normal 3 4 2 3 2 5 3" xfId="3148" xr:uid="{00000000-0005-0000-0000-000038140000}"/>
    <cellStyle name="Normal 3 4 2 3 2 5 3 2" xfId="6827" xr:uid="{00000000-0005-0000-0000-000039140000}"/>
    <cellStyle name="Normal 3 4 2 3 2 5 4" xfId="5003" xr:uid="{00000000-0005-0000-0000-00003A140000}"/>
    <cellStyle name="Normal 3 4 2 3 2 6" xfId="2205" xr:uid="{00000000-0005-0000-0000-00003B140000}"/>
    <cellStyle name="Normal 3 4 2 3 2 6 2" xfId="4083" xr:uid="{00000000-0005-0000-0000-00003C140000}"/>
    <cellStyle name="Normal 3 4 2 3 2 6 2 2" xfId="7730" xr:uid="{00000000-0005-0000-0000-00003D140000}"/>
    <cellStyle name="Normal 3 4 2 3 2 6 3" xfId="5907" xr:uid="{00000000-0005-0000-0000-00003E140000}"/>
    <cellStyle name="Normal 3 4 2 3 2 7" xfId="3140" xr:uid="{00000000-0005-0000-0000-00003F140000}"/>
    <cellStyle name="Normal 3 4 2 3 2 7 2" xfId="6819" xr:uid="{00000000-0005-0000-0000-000040140000}"/>
    <cellStyle name="Normal 3 4 2 3 2 8" xfId="4995" xr:uid="{00000000-0005-0000-0000-000041140000}"/>
    <cellStyle name="Normal 3 4 2 3 3" xfId="1157" xr:uid="{00000000-0005-0000-0000-000042140000}"/>
    <cellStyle name="Normal 3 4 2 3 3 2" xfId="1158" xr:uid="{00000000-0005-0000-0000-000043140000}"/>
    <cellStyle name="Normal 3 4 2 3 3 2 2" xfId="2215" xr:uid="{00000000-0005-0000-0000-000044140000}"/>
    <cellStyle name="Normal 3 4 2 3 3 2 2 2" xfId="4093" xr:uid="{00000000-0005-0000-0000-000045140000}"/>
    <cellStyle name="Normal 3 4 2 3 3 2 2 2 2" xfId="7740" xr:uid="{00000000-0005-0000-0000-000046140000}"/>
    <cellStyle name="Normal 3 4 2 3 3 2 2 3" xfId="5917" xr:uid="{00000000-0005-0000-0000-000047140000}"/>
    <cellStyle name="Normal 3 4 2 3 3 2 3" xfId="3150" xr:uid="{00000000-0005-0000-0000-000048140000}"/>
    <cellStyle name="Normal 3 4 2 3 3 2 3 2" xfId="6829" xr:uid="{00000000-0005-0000-0000-000049140000}"/>
    <cellStyle name="Normal 3 4 2 3 3 2 4" xfId="5005" xr:uid="{00000000-0005-0000-0000-00004A140000}"/>
    <cellStyle name="Normal 3 4 2 3 3 3" xfId="1159" xr:uid="{00000000-0005-0000-0000-00004B140000}"/>
    <cellStyle name="Normal 3 4 2 3 3 3 2" xfId="2216" xr:uid="{00000000-0005-0000-0000-00004C140000}"/>
    <cellStyle name="Normal 3 4 2 3 3 3 2 2" xfId="4094" xr:uid="{00000000-0005-0000-0000-00004D140000}"/>
    <cellStyle name="Normal 3 4 2 3 3 3 2 2 2" xfId="7741" xr:uid="{00000000-0005-0000-0000-00004E140000}"/>
    <cellStyle name="Normal 3 4 2 3 3 3 2 3" xfId="5918" xr:uid="{00000000-0005-0000-0000-00004F140000}"/>
    <cellStyle name="Normal 3 4 2 3 3 3 3" xfId="3151" xr:uid="{00000000-0005-0000-0000-000050140000}"/>
    <cellStyle name="Normal 3 4 2 3 3 3 3 2" xfId="6830" xr:uid="{00000000-0005-0000-0000-000051140000}"/>
    <cellStyle name="Normal 3 4 2 3 3 3 4" xfId="5006" xr:uid="{00000000-0005-0000-0000-000052140000}"/>
    <cellStyle name="Normal 3 4 2 3 3 4" xfId="2214" xr:uid="{00000000-0005-0000-0000-000053140000}"/>
    <cellStyle name="Normal 3 4 2 3 3 4 2" xfId="4092" xr:uid="{00000000-0005-0000-0000-000054140000}"/>
    <cellStyle name="Normal 3 4 2 3 3 4 2 2" xfId="7739" xr:uid="{00000000-0005-0000-0000-000055140000}"/>
    <cellStyle name="Normal 3 4 2 3 3 4 3" xfId="5916" xr:uid="{00000000-0005-0000-0000-000056140000}"/>
    <cellStyle name="Normal 3 4 2 3 3 5" xfId="3149" xr:uid="{00000000-0005-0000-0000-000057140000}"/>
    <cellStyle name="Normal 3 4 2 3 3 5 2" xfId="6828" xr:uid="{00000000-0005-0000-0000-000058140000}"/>
    <cellStyle name="Normal 3 4 2 3 3 6" xfId="5004" xr:uid="{00000000-0005-0000-0000-000059140000}"/>
    <cellStyle name="Normal 3 4 2 3 4" xfId="1160" xr:uid="{00000000-0005-0000-0000-00005A140000}"/>
    <cellStyle name="Normal 3 4 2 3 4 2" xfId="1161" xr:uid="{00000000-0005-0000-0000-00005B140000}"/>
    <cellStyle name="Normal 3 4 2 3 4 2 2" xfId="2218" xr:uid="{00000000-0005-0000-0000-00005C140000}"/>
    <cellStyle name="Normal 3 4 2 3 4 2 2 2" xfId="4096" xr:uid="{00000000-0005-0000-0000-00005D140000}"/>
    <cellStyle name="Normal 3 4 2 3 4 2 2 2 2" xfId="7743" xr:uid="{00000000-0005-0000-0000-00005E140000}"/>
    <cellStyle name="Normal 3 4 2 3 4 2 2 3" xfId="5920" xr:uid="{00000000-0005-0000-0000-00005F140000}"/>
    <cellStyle name="Normal 3 4 2 3 4 2 3" xfId="3153" xr:uid="{00000000-0005-0000-0000-000060140000}"/>
    <cellStyle name="Normal 3 4 2 3 4 2 3 2" xfId="6832" xr:uid="{00000000-0005-0000-0000-000061140000}"/>
    <cellStyle name="Normal 3 4 2 3 4 2 4" xfId="5008" xr:uid="{00000000-0005-0000-0000-000062140000}"/>
    <cellStyle name="Normal 3 4 2 3 4 3" xfId="1162" xr:uid="{00000000-0005-0000-0000-000063140000}"/>
    <cellStyle name="Normal 3 4 2 3 4 3 2" xfId="2219" xr:uid="{00000000-0005-0000-0000-000064140000}"/>
    <cellStyle name="Normal 3 4 2 3 4 3 2 2" xfId="4097" xr:uid="{00000000-0005-0000-0000-000065140000}"/>
    <cellStyle name="Normal 3 4 2 3 4 3 2 2 2" xfId="7744" xr:uid="{00000000-0005-0000-0000-000066140000}"/>
    <cellStyle name="Normal 3 4 2 3 4 3 2 3" xfId="5921" xr:uid="{00000000-0005-0000-0000-000067140000}"/>
    <cellStyle name="Normal 3 4 2 3 4 3 3" xfId="3154" xr:uid="{00000000-0005-0000-0000-000068140000}"/>
    <cellStyle name="Normal 3 4 2 3 4 3 3 2" xfId="6833" xr:uid="{00000000-0005-0000-0000-000069140000}"/>
    <cellStyle name="Normal 3 4 2 3 4 3 4" xfId="5009" xr:uid="{00000000-0005-0000-0000-00006A140000}"/>
    <cellStyle name="Normal 3 4 2 3 4 4" xfId="2217" xr:uid="{00000000-0005-0000-0000-00006B140000}"/>
    <cellStyle name="Normal 3 4 2 3 4 4 2" xfId="4095" xr:uid="{00000000-0005-0000-0000-00006C140000}"/>
    <cellStyle name="Normal 3 4 2 3 4 4 2 2" xfId="7742" xr:uid="{00000000-0005-0000-0000-00006D140000}"/>
    <cellStyle name="Normal 3 4 2 3 4 4 3" xfId="5919" xr:uid="{00000000-0005-0000-0000-00006E140000}"/>
    <cellStyle name="Normal 3 4 2 3 4 5" xfId="3152" xr:uid="{00000000-0005-0000-0000-00006F140000}"/>
    <cellStyle name="Normal 3 4 2 3 4 5 2" xfId="6831" xr:uid="{00000000-0005-0000-0000-000070140000}"/>
    <cellStyle name="Normal 3 4 2 3 4 6" xfId="5007" xr:uid="{00000000-0005-0000-0000-000071140000}"/>
    <cellStyle name="Normal 3 4 2 3 5" xfId="1163" xr:uid="{00000000-0005-0000-0000-000072140000}"/>
    <cellStyle name="Normal 3 4 2 3 5 2" xfId="2220" xr:uid="{00000000-0005-0000-0000-000073140000}"/>
    <cellStyle name="Normal 3 4 2 3 5 2 2" xfId="4098" xr:uid="{00000000-0005-0000-0000-000074140000}"/>
    <cellStyle name="Normal 3 4 2 3 5 2 2 2" xfId="7745" xr:uid="{00000000-0005-0000-0000-000075140000}"/>
    <cellStyle name="Normal 3 4 2 3 5 2 3" xfId="5922" xr:uid="{00000000-0005-0000-0000-000076140000}"/>
    <cellStyle name="Normal 3 4 2 3 5 3" xfId="3155" xr:uid="{00000000-0005-0000-0000-000077140000}"/>
    <cellStyle name="Normal 3 4 2 3 5 3 2" xfId="6834" xr:uid="{00000000-0005-0000-0000-000078140000}"/>
    <cellStyle name="Normal 3 4 2 3 5 4" xfId="5010" xr:uid="{00000000-0005-0000-0000-000079140000}"/>
    <cellStyle name="Normal 3 4 2 3 6" xfId="1164" xr:uid="{00000000-0005-0000-0000-00007A140000}"/>
    <cellStyle name="Normal 3 4 2 3 6 2" xfId="2221" xr:uid="{00000000-0005-0000-0000-00007B140000}"/>
    <cellStyle name="Normal 3 4 2 3 6 2 2" xfId="4099" xr:uid="{00000000-0005-0000-0000-00007C140000}"/>
    <cellStyle name="Normal 3 4 2 3 6 2 2 2" xfId="7746" xr:uid="{00000000-0005-0000-0000-00007D140000}"/>
    <cellStyle name="Normal 3 4 2 3 6 2 3" xfId="5923" xr:uid="{00000000-0005-0000-0000-00007E140000}"/>
    <cellStyle name="Normal 3 4 2 3 6 3" xfId="3156" xr:uid="{00000000-0005-0000-0000-00007F140000}"/>
    <cellStyle name="Normal 3 4 2 3 6 3 2" xfId="6835" xr:uid="{00000000-0005-0000-0000-000080140000}"/>
    <cellStyle name="Normal 3 4 2 3 6 4" xfId="5011" xr:uid="{00000000-0005-0000-0000-000081140000}"/>
    <cellStyle name="Normal 3 4 2 3 7" xfId="2204" xr:uid="{00000000-0005-0000-0000-000082140000}"/>
    <cellStyle name="Normal 3 4 2 3 7 2" xfId="4082" xr:uid="{00000000-0005-0000-0000-000083140000}"/>
    <cellStyle name="Normal 3 4 2 3 7 2 2" xfId="7729" xr:uid="{00000000-0005-0000-0000-000084140000}"/>
    <cellStyle name="Normal 3 4 2 3 7 3" xfId="5906" xr:uid="{00000000-0005-0000-0000-000085140000}"/>
    <cellStyle name="Normal 3 4 2 3 8" xfId="3139" xr:uid="{00000000-0005-0000-0000-000086140000}"/>
    <cellStyle name="Normal 3 4 2 3 8 2" xfId="6818" xr:uid="{00000000-0005-0000-0000-000087140000}"/>
    <cellStyle name="Normal 3 4 2 3 9" xfId="4994" xr:uid="{00000000-0005-0000-0000-000088140000}"/>
    <cellStyle name="Normal 3 4 2 3_US Consolidation Q2 2011" xfId="1165" xr:uid="{00000000-0005-0000-0000-000089140000}"/>
    <cellStyle name="Normal 3 4 2 4" xfId="1166" xr:uid="{00000000-0005-0000-0000-00008A140000}"/>
    <cellStyle name="Normal 3 4 2 4 2" xfId="1167" xr:uid="{00000000-0005-0000-0000-00008B140000}"/>
    <cellStyle name="Normal 3 4 2 4 2 2" xfId="1168" xr:uid="{00000000-0005-0000-0000-00008C140000}"/>
    <cellStyle name="Normal 3 4 2 4 2 2 2" xfId="1169" xr:uid="{00000000-0005-0000-0000-00008D140000}"/>
    <cellStyle name="Normal 3 4 2 4 2 2 2 2" xfId="2225" xr:uid="{00000000-0005-0000-0000-00008E140000}"/>
    <cellStyle name="Normal 3 4 2 4 2 2 2 2 2" xfId="4103" xr:uid="{00000000-0005-0000-0000-00008F140000}"/>
    <cellStyle name="Normal 3 4 2 4 2 2 2 2 2 2" xfId="7750" xr:uid="{00000000-0005-0000-0000-000090140000}"/>
    <cellStyle name="Normal 3 4 2 4 2 2 2 2 3" xfId="5927" xr:uid="{00000000-0005-0000-0000-000091140000}"/>
    <cellStyle name="Normal 3 4 2 4 2 2 2 3" xfId="3160" xr:uid="{00000000-0005-0000-0000-000092140000}"/>
    <cellStyle name="Normal 3 4 2 4 2 2 2 3 2" xfId="6839" xr:uid="{00000000-0005-0000-0000-000093140000}"/>
    <cellStyle name="Normal 3 4 2 4 2 2 2 4" xfId="5015" xr:uid="{00000000-0005-0000-0000-000094140000}"/>
    <cellStyle name="Normal 3 4 2 4 2 2 3" xfId="1170" xr:uid="{00000000-0005-0000-0000-000095140000}"/>
    <cellStyle name="Normal 3 4 2 4 2 2 3 2" xfId="2226" xr:uid="{00000000-0005-0000-0000-000096140000}"/>
    <cellStyle name="Normal 3 4 2 4 2 2 3 2 2" xfId="4104" xr:uid="{00000000-0005-0000-0000-000097140000}"/>
    <cellStyle name="Normal 3 4 2 4 2 2 3 2 2 2" xfId="7751" xr:uid="{00000000-0005-0000-0000-000098140000}"/>
    <cellStyle name="Normal 3 4 2 4 2 2 3 2 3" xfId="5928" xr:uid="{00000000-0005-0000-0000-000099140000}"/>
    <cellStyle name="Normal 3 4 2 4 2 2 3 3" xfId="3161" xr:uid="{00000000-0005-0000-0000-00009A140000}"/>
    <cellStyle name="Normal 3 4 2 4 2 2 3 3 2" xfId="6840" xr:uid="{00000000-0005-0000-0000-00009B140000}"/>
    <cellStyle name="Normal 3 4 2 4 2 2 3 4" xfId="5016" xr:uid="{00000000-0005-0000-0000-00009C140000}"/>
    <cellStyle name="Normal 3 4 2 4 2 2 4" xfId="2224" xr:uid="{00000000-0005-0000-0000-00009D140000}"/>
    <cellStyle name="Normal 3 4 2 4 2 2 4 2" xfId="4102" xr:uid="{00000000-0005-0000-0000-00009E140000}"/>
    <cellStyle name="Normal 3 4 2 4 2 2 4 2 2" xfId="7749" xr:uid="{00000000-0005-0000-0000-00009F140000}"/>
    <cellStyle name="Normal 3 4 2 4 2 2 4 3" xfId="5926" xr:uid="{00000000-0005-0000-0000-0000A0140000}"/>
    <cellStyle name="Normal 3 4 2 4 2 2 5" xfId="3159" xr:uid="{00000000-0005-0000-0000-0000A1140000}"/>
    <cellStyle name="Normal 3 4 2 4 2 2 5 2" xfId="6838" xr:uid="{00000000-0005-0000-0000-0000A2140000}"/>
    <cellStyle name="Normal 3 4 2 4 2 2 6" xfId="5014" xr:uid="{00000000-0005-0000-0000-0000A3140000}"/>
    <cellStyle name="Normal 3 4 2 4 2 3" xfId="1171" xr:uid="{00000000-0005-0000-0000-0000A4140000}"/>
    <cellStyle name="Normal 3 4 2 4 2 3 2" xfId="1172" xr:uid="{00000000-0005-0000-0000-0000A5140000}"/>
    <cellStyle name="Normal 3 4 2 4 2 3 2 2" xfId="2228" xr:uid="{00000000-0005-0000-0000-0000A6140000}"/>
    <cellStyle name="Normal 3 4 2 4 2 3 2 2 2" xfId="4106" xr:uid="{00000000-0005-0000-0000-0000A7140000}"/>
    <cellStyle name="Normal 3 4 2 4 2 3 2 2 2 2" xfId="7753" xr:uid="{00000000-0005-0000-0000-0000A8140000}"/>
    <cellStyle name="Normal 3 4 2 4 2 3 2 2 3" xfId="5930" xr:uid="{00000000-0005-0000-0000-0000A9140000}"/>
    <cellStyle name="Normal 3 4 2 4 2 3 2 3" xfId="3163" xr:uid="{00000000-0005-0000-0000-0000AA140000}"/>
    <cellStyle name="Normal 3 4 2 4 2 3 2 3 2" xfId="6842" xr:uid="{00000000-0005-0000-0000-0000AB140000}"/>
    <cellStyle name="Normal 3 4 2 4 2 3 2 4" xfId="5018" xr:uid="{00000000-0005-0000-0000-0000AC140000}"/>
    <cellStyle name="Normal 3 4 2 4 2 3 3" xfId="1173" xr:uid="{00000000-0005-0000-0000-0000AD140000}"/>
    <cellStyle name="Normal 3 4 2 4 2 3 3 2" xfId="2229" xr:uid="{00000000-0005-0000-0000-0000AE140000}"/>
    <cellStyle name="Normal 3 4 2 4 2 3 3 2 2" xfId="4107" xr:uid="{00000000-0005-0000-0000-0000AF140000}"/>
    <cellStyle name="Normal 3 4 2 4 2 3 3 2 2 2" xfId="7754" xr:uid="{00000000-0005-0000-0000-0000B0140000}"/>
    <cellStyle name="Normal 3 4 2 4 2 3 3 2 3" xfId="5931" xr:uid="{00000000-0005-0000-0000-0000B1140000}"/>
    <cellStyle name="Normal 3 4 2 4 2 3 3 3" xfId="3164" xr:uid="{00000000-0005-0000-0000-0000B2140000}"/>
    <cellStyle name="Normal 3 4 2 4 2 3 3 3 2" xfId="6843" xr:uid="{00000000-0005-0000-0000-0000B3140000}"/>
    <cellStyle name="Normal 3 4 2 4 2 3 3 4" xfId="5019" xr:uid="{00000000-0005-0000-0000-0000B4140000}"/>
    <cellStyle name="Normal 3 4 2 4 2 3 4" xfId="2227" xr:uid="{00000000-0005-0000-0000-0000B5140000}"/>
    <cellStyle name="Normal 3 4 2 4 2 3 4 2" xfId="4105" xr:uid="{00000000-0005-0000-0000-0000B6140000}"/>
    <cellStyle name="Normal 3 4 2 4 2 3 4 2 2" xfId="7752" xr:uid="{00000000-0005-0000-0000-0000B7140000}"/>
    <cellStyle name="Normal 3 4 2 4 2 3 4 3" xfId="5929" xr:uid="{00000000-0005-0000-0000-0000B8140000}"/>
    <cellStyle name="Normal 3 4 2 4 2 3 5" xfId="3162" xr:uid="{00000000-0005-0000-0000-0000B9140000}"/>
    <cellStyle name="Normal 3 4 2 4 2 3 5 2" xfId="6841" xr:uid="{00000000-0005-0000-0000-0000BA140000}"/>
    <cellStyle name="Normal 3 4 2 4 2 3 6" xfId="5017" xr:uid="{00000000-0005-0000-0000-0000BB140000}"/>
    <cellStyle name="Normal 3 4 2 4 2 4" xfId="1174" xr:uid="{00000000-0005-0000-0000-0000BC140000}"/>
    <cellStyle name="Normal 3 4 2 4 2 4 2" xfId="2230" xr:uid="{00000000-0005-0000-0000-0000BD140000}"/>
    <cellStyle name="Normal 3 4 2 4 2 4 2 2" xfId="4108" xr:uid="{00000000-0005-0000-0000-0000BE140000}"/>
    <cellStyle name="Normal 3 4 2 4 2 4 2 2 2" xfId="7755" xr:uid="{00000000-0005-0000-0000-0000BF140000}"/>
    <cellStyle name="Normal 3 4 2 4 2 4 2 3" xfId="5932" xr:uid="{00000000-0005-0000-0000-0000C0140000}"/>
    <cellStyle name="Normal 3 4 2 4 2 4 3" xfId="3165" xr:uid="{00000000-0005-0000-0000-0000C1140000}"/>
    <cellStyle name="Normal 3 4 2 4 2 4 3 2" xfId="6844" xr:uid="{00000000-0005-0000-0000-0000C2140000}"/>
    <cellStyle name="Normal 3 4 2 4 2 4 4" xfId="5020" xr:uid="{00000000-0005-0000-0000-0000C3140000}"/>
    <cellStyle name="Normal 3 4 2 4 2 5" xfId="1175" xr:uid="{00000000-0005-0000-0000-0000C4140000}"/>
    <cellStyle name="Normal 3 4 2 4 2 5 2" xfId="2231" xr:uid="{00000000-0005-0000-0000-0000C5140000}"/>
    <cellStyle name="Normal 3 4 2 4 2 5 2 2" xfId="4109" xr:uid="{00000000-0005-0000-0000-0000C6140000}"/>
    <cellStyle name="Normal 3 4 2 4 2 5 2 2 2" xfId="7756" xr:uid="{00000000-0005-0000-0000-0000C7140000}"/>
    <cellStyle name="Normal 3 4 2 4 2 5 2 3" xfId="5933" xr:uid="{00000000-0005-0000-0000-0000C8140000}"/>
    <cellStyle name="Normal 3 4 2 4 2 5 3" xfId="3166" xr:uid="{00000000-0005-0000-0000-0000C9140000}"/>
    <cellStyle name="Normal 3 4 2 4 2 5 3 2" xfId="6845" xr:uid="{00000000-0005-0000-0000-0000CA140000}"/>
    <cellStyle name="Normal 3 4 2 4 2 5 4" xfId="5021" xr:uid="{00000000-0005-0000-0000-0000CB140000}"/>
    <cellStyle name="Normal 3 4 2 4 2 6" xfId="2223" xr:uid="{00000000-0005-0000-0000-0000CC140000}"/>
    <cellStyle name="Normal 3 4 2 4 2 6 2" xfId="4101" xr:uid="{00000000-0005-0000-0000-0000CD140000}"/>
    <cellStyle name="Normal 3 4 2 4 2 6 2 2" xfId="7748" xr:uid="{00000000-0005-0000-0000-0000CE140000}"/>
    <cellStyle name="Normal 3 4 2 4 2 6 3" xfId="5925" xr:uid="{00000000-0005-0000-0000-0000CF140000}"/>
    <cellStyle name="Normal 3 4 2 4 2 7" xfId="3158" xr:uid="{00000000-0005-0000-0000-0000D0140000}"/>
    <cellStyle name="Normal 3 4 2 4 2 7 2" xfId="6837" xr:uid="{00000000-0005-0000-0000-0000D1140000}"/>
    <cellStyle name="Normal 3 4 2 4 2 8" xfId="5013" xr:uid="{00000000-0005-0000-0000-0000D2140000}"/>
    <cellStyle name="Normal 3 4 2 4 3" xfId="1176" xr:uid="{00000000-0005-0000-0000-0000D3140000}"/>
    <cellStyle name="Normal 3 4 2 4 3 2" xfId="1177" xr:uid="{00000000-0005-0000-0000-0000D4140000}"/>
    <cellStyle name="Normal 3 4 2 4 3 2 2" xfId="2233" xr:uid="{00000000-0005-0000-0000-0000D5140000}"/>
    <cellStyle name="Normal 3 4 2 4 3 2 2 2" xfId="4111" xr:uid="{00000000-0005-0000-0000-0000D6140000}"/>
    <cellStyle name="Normal 3 4 2 4 3 2 2 2 2" xfId="7758" xr:uid="{00000000-0005-0000-0000-0000D7140000}"/>
    <cellStyle name="Normal 3 4 2 4 3 2 2 3" xfId="5935" xr:uid="{00000000-0005-0000-0000-0000D8140000}"/>
    <cellStyle name="Normal 3 4 2 4 3 2 3" xfId="3168" xr:uid="{00000000-0005-0000-0000-0000D9140000}"/>
    <cellStyle name="Normal 3 4 2 4 3 2 3 2" xfId="6847" xr:uid="{00000000-0005-0000-0000-0000DA140000}"/>
    <cellStyle name="Normal 3 4 2 4 3 2 4" xfId="5023" xr:uid="{00000000-0005-0000-0000-0000DB140000}"/>
    <cellStyle name="Normal 3 4 2 4 3 3" xfId="1178" xr:uid="{00000000-0005-0000-0000-0000DC140000}"/>
    <cellStyle name="Normal 3 4 2 4 3 3 2" xfId="2234" xr:uid="{00000000-0005-0000-0000-0000DD140000}"/>
    <cellStyle name="Normal 3 4 2 4 3 3 2 2" xfId="4112" xr:uid="{00000000-0005-0000-0000-0000DE140000}"/>
    <cellStyle name="Normal 3 4 2 4 3 3 2 2 2" xfId="7759" xr:uid="{00000000-0005-0000-0000-0000DF140000}"/>
    <cellStyle name="Normal 3 4 2 4 3 3 2 3" xfId="5936" xr:uid="{00000000-0005-0000-0000-0000E0140000}"/>
    <cellStyle name="Normal 3 4 2 4 3 3 3" xfId="3169" xr:uid="{00000000-0005-0000-0000-0000E1140000}"/>
    <cellStyle name="Normal 3 4 2 4 3 3 3 2" xfId="6848" xr:uid="{00000000-0005-0000-0000-0000E2140000}"/>
    <cellStyle name="Normal 3 4 2 4 3 3 4" xfId="5024" xr:uid="{00000000-0005-0000-0000-0000E3140000}"/>
    <cellStyle name="Normal 3 4 2 4 3 4" xfId="2232" xr:uid="{00000000-0005-0000-0000-0000E4140000}"/>
    <cellStyle name="Normal 3 4 2 4 3 4 2" xfId="4110" xr:uid="{00000000-0005-0000-0000-0000E5140000}"/>
    <cellStyle name="Normal 3 4 2 4 3 4 2 2" xfId="7757" xr:uid="{00000000-0005-0000-0000-0000E6140000}"/>
    <cellStyle name="Normal 3 4 2 4 3 4 3" xfId="5934" xr:uid="{00000000-0005-0000-0000-0000E7140000}"/>
    <cellStyle name="Normal 3 4 2 4 3 5" xfId="3167" xr:uid="{00000000-0005-0000-0000-0000E8140000}"/>
    <cellStyle name="Normal 3 4 2 4 3 5 2" xfId="6846" xr:uid="{00000000-0005-0000-0000-0000E9140000}"/>
    <cellStyle name="Normal 3 4 2 4 3 6" xfId="5022" xr:uid="{00000000-0005-0000-0000-0000EA140000}"/>
    <cellStyle name="Normal 3 4 2 4 4" xfId="1179" xr:uid="{00000000-0005-0000-0000-0000EB140000}"/>
    <cellStyle name="Normal 3 4 2 4 4 2" xfId="1180" xr:uid="{00000000-0005-0000-0000-0000EC140000}"/>
    <cellStyle name="Normal 3 4 2 4 4 2 2" xfId="2236" xr:uid="{00000000-0005-0000-0000-0000ED140000}"/>
    <cellStyle name="Normal 3 4 2 4 4 2 2 2" xfId="4114" xr:uid="{00000000-0005-0000-0000-0000EE140000}"/>
    <cellStyle name="Normal 3 4 2 4 4 2 2 2 2" xfId="7761" xr:uid="{00000000-0005-0000-0000-0000EF140000}"/>
    <cellStyle name="Normal 3 4 2 4 4 2 2 3" xfId="5938" xr:uid="{00000000-0005-0000-0000-0000F0140000}"/>
    <cellStyle name="Normal 3 4 2 4 4 2 3" xfId="3171" xr:uid="{00000000-0005-0000-0000-0000F1140000}"/>
    <cellStyle name="Normal 3 4 2 4 4 2 3 2" xfId="6850" xr:uid="{00000000-0005-0000-0000-0000F2140000}"/>
    <cellStyle name="Normal 3 4 2 4 4 2 4" xfId="5026" xr:uid="{00000000-0005-0000-0000-0000F3140000}"/>
    <cellStyle name="Normal 3 4 2 4 4 3" xfId="1181" xr:uid="{00000000-0005-0000-0000-0000F4140000}"/>
    <cellStyle name="Normal 3 4 2 4 4 3 2" xfId="2237" xr:uid="{00000000-0005-0000-0000-0000F5140000}"/>
    <cellStyle name="Normal 3 4 2 4 4 3 2 2" xfId="4115" xr:uid="{00000000-0005-0000-0000-0000F6140000}"/>
    <cellStyle name="Normal 3 4 2 4 4 3 2 2 2" xfId="7762" xr:uid="{00000000-0005-0000-0000-0000F7140000}"/>
    <cellStyle name="Normal 3 4 2 4 4 3 2 3" xfId="5939" xr:uid="{00000000-0005-0000-0000-0000F8140000}"/>
    <cellStyle name="Normal 3 4 2 4 4 3 3" xfId="3172" xr:uid="{00000000-0005-0000-0000-0000F9140000}"/>
    <cellStyle name="Normal 3 4 2 4 4 3 3 2" xfId="6851" xr:uid="{00000000-0005-0000-0000-0000FA140000}"/>
    <cellStyle name="Normal 3 4 2 4 4 3 4" xfId="5027" xr:uid="{00000000-0005-0000-0000-0000FB140000}"/>
    <cellStyle name="Normal 3 4 2 4 4 4" xfId="2235" xr:uid="{00000000-0005-0000-0000-0000FC140000}"/>
    <cellStyle name="Normal 3 4 2 4 4 4 2" xfId="4113" xr:uid="{00000000-0005-0000-0000-0000FD140000}"/>
    <cellStyle name="Normal 3 4 2 4 4 4 2 2" xfId="7760" xr:uid="{00000000-0005-0000-0000-0000FE140000}"/>
    <cellStyle name="Normal 3 4 2 4 4 4 3" xfId="5937" xr:uid="{00000000-0005-0000-0000-0000FF140000}"/>
    <cellStyle name="Normal 3 4 2 4 4 5" xfId="3170" xr:uid="{00000000-0005-0000-0000-000000150000}"/>
    <cellStyle name="Normal 3 4 2 4 4 5 2" xfId="6849" xr:uid="{00000000-0005-0000-0000-000001150000}"/>
    <cellStyle name="Normal 3 4 2 4 4 6" xfId="5025" xr:uid="{00000000-0005-0000-0000-000002150000}"/>
    <cellStyle name="Normal 3 4 2 4 5" xfId="1182" xr:uid="{00000000-0005-0000-0000-000003150000}"/>
    <cellStyle name="Normal 3 4 2 4 5 2" xfId="2238" xr:uid="{00000000-0005-0000-0000-000004150000}"/>
    <cellStyle name="Normal 3 4 2 4 5 2 2" xfId="4116" xr:uid="{00000000-0005-0000-0000-000005150000}"/>
    <cellStyle name="Normal 3 4 2 4 5 2 2 2" xfId="7763" xr:uid="{00000000-0005-0000-0000-000006150000}"/>
    <cellStyle name="Normal 3 4 2 4 5 2 3" xfId="5940" xr:uid="{00000000-0005-0000-0000-000007150000}"/>
    <cellStyle name="Normal 3 4 2 4 5 3" xfId="3173" xr:uid="{00000000-0005-0000-0000-000008150000}"/>
    <cellStyle name="Normal 3 4 2 4 5 3 2" xfId="6852" xr:uid="{00000000-0005-0000-0000-000009150000}"/>
    <cellStyle name="Normal 3 4 2 4 5 4" xfId="5028" xr:uid="{00000000-0005-0000-0000-00000A150000}"/>
    <cellStyle name="Normal 3 4 2 4 6" xfId="1183" xr:uid="{00000000-0005-0000-0000-00000B150000}"/>
    <cellStyle name="Normal 3 4 2 4 6 2" xfId="2239" xr:uid="{00000000-0005-0000-0000-00000C150000}"/>
    <cellStyle name="Normal 3 4 2 4 6 2 2" xfId="4117" xr:uid="{00000000-0005-0000-0000-00000D150000}"/>
    <cellStyle name="Normal 3 4 2 4 6 2 2 2" xfId="7764" xr:uid="{00000000-0005-0000-0000-00000E150000}"/>
    <cellStyle name="Normal 3 4 2 4 6 2 3" xfId="5941" xr:uid="{00000000-0005-0000-0000-00000F150000}"/>
    <cellStyle name="Normal 3 4 2 4 6 3" xfId="3174" xr:uid="{00000000-0005-0000-0000-000010150000}"/>
    <cellStyle name="Normal 3 4 2 4 6 3 2" xfId="6853" xr:uid="{00000000-0005-0000-0000-000011150000}"/>
    <cellStyle name="Normal 3 4 2 4 6 4" xfId="5029" xr:uid="{00000000-0005-0000-0000-000012150000}"/>
    <cellStyle name="Normal 3 4 2 4 7" xfId="2222" xr:uid="{00000000-0005-0000-0000-000013150000}"/>
    <cellStyle name="Normal 3 4 2 4 7 2" xfId="4100" xr:uid="{00000000-0005-0000-0000-000014150000}"/>
    <cellStyle name="Normal 3 4 2 4 7 2 2" xfId="7747" xr:uid="{00000000-0005-0000-0000-000015150000}"/>
    <cellStyle name="Normal 3 4 2 4 7 3" xfId="5924" xr:uid="{00000000-0005-0000-0000-000016150000}"/>
    <cellStyle name="Normal 3 4 2 4 8" xfId="3157" xr:uid="{00000000-0005-0000-0000-000017150000}"/>
    <cellStyle name="Normal 3 4 2 4 8 2" xfId="6836" xr:uid="{00000000-0005-0000-0000-000018150000}"/>
    <cellStyle name="Normal 3 4 2 4 9" xfId="5012" xr:uid="{00000000-0005-0000-0000-000019150000}"/>
    <cellStyle name="Normal 3 4 2 4_US Consolidation Q2 2011" xfId="1184" xr:uid="{00000000-0005-0000-0000-00001A150000}"/>
    <cellStyle name="Normal 3 4 2 5" xfId="1185" xr:uid="{00000000-0005-0000-0000-00001B150000}"/>
    <cellStyle name="Normal 3 4 2 5 2" xfId="1186" xr:uid="{00000000-0005-0000-0000-00001C150000}"/>
    <cellStyle name="Normal 3 4 2 5 2 2" xfId="1187" xr:uid="{00000000-0005-0000-0000-00001D150000}"/>
    <cellStyle name="Normal 3 4 2 5 2 2 2" xfId="2242" xr:uid="{00000000-0005-0000-0000-00001E150000}"/>
    <cellStyle name="Normal 3 4 2 5 2 2 2 2" xfId="4120" xr:uid="{00000000-0005-0000-0000-00001F150000}"/>
    <cellStyle name="Normal 3 4 2 5 2 2 2 2 2" xfId="7767" xr:uid="{00000000-0005-0000-0000-000020150000}"/>
    <cellStyle name="Normal 3 4 2 5 2 2 2 3" xfId="5944" xr:uid="{00000000-0005-0000-0000-000021150000}"/>
    <cellStyle name="Normal 3 4 2 5 2 2 3" xfId="3177" xr:uid="{00000000-0005-0000-0000-000022150000}"/>
    <cellStyle name="Normal 3 4 2 5 2 2 3 2" xfId="6856" xr:uid="{00000000-0005-0000-0000-000023150000}"/>
    <cellStyle name="Normal 3 4 2 5 2 2 4" xfId="5032" xr:uid="{00000000-0005-0000-0000-000024150000}"/>
    <cellStyle name="Normal 3 4 2 5 2 3" xfId="1188" xr:uid="{00000000-0005-0000-0000-000025150000}"/>
    <cellStyle name="Normal 3 4 2 5 2 3 2" xfId="2243" xr:uid="{00000000-0005-0000-0000-000026150000}"/>
    <cellStyle name="Normal 3 4 2 5 2 3 2 2" xfId="4121" xr:uid="{00000000-0005-0000-0000-000027150000}"/>
    <cellStyle name="Normal 3 4 2 5 2 3 2 2 2" xfId="7768" xr:uid="{00000000-0005-0000-0000-000028150000}"/>
    <cellStyle name="Normal 3 4 2 5 2 3 2 3" xfId="5945" xr:uid="{00000000-0005-0000-0000-000029150000}"/>
    <cellStyle name="Normal 3 4 2 5 2 3 3" xfId="3178" xr:uid="{00000000-0005-0000-0000-00002A150000}"/>
    <cellStyle name="Normal 3 4 2 5 2 3 3 2" xfId="6857" xr:uid="{00000000-0005-0000-0000-00002B150000}"/>
    <cellStyle name="Normal 3 4 2 5 2 3 4" xfId="5033" xr:uid="{00000000-0005-0000-0000-00002C150000}"/>
    <cellStyle name="Normal 3 4 2 5 2 4" xfId="2241" xr:uid="{00000000-0005-0000-0000-00002D150000}"/>
    <cellStyle name="Normal 3 4 2 5 2 4 2" xfId="4119" xr:uid="{00000000-0005-0000-0000-00002E150000}"/>
    <cellStyle name="Normal 3 4 2 5 2 4 2 2" xfId="7766" xr:uid="{00000000-0005-0000-0000-00002F150000}"/>
    <cellStyle name="Normal 3 4 2 5 2 4 3" xfId="5943" xr:uid="{00000000-0005-0000-0000-000030150000}"/>
    <cellStyle name="Normal 3 4 2 5 2 5" xfId="3176" xr:uid="{00000000-0005-0000-0000-000031150000}"/>
    <cellStyle name="Normal 3 4 2 5 2 5 2" xfId="6855" xr:uid="{00000000-0005-0000-0000-000032150000}"/>
    <cellStyle name="Normal 3 4 2 5 2 6" xfId="5031" xr:uid="{00000000-0005-0000-0000-000033150000}"/>
    <cellStyle name="Normal 3 4 2 5 3" xfId="1189" xr:uid="{00000000-0005-0000-0000-000034150000}"/>
    <cellStyle name="Normal 3 4 2 5 3 2" xfId="1190" xr:uid="{00000000-0005-0000-0000-000035150000}"/>
    <cellStyle name="Normal 3 4 2 5 3 2 2" xfId="2245" xr:uid="{00000000-0005-0000-0000-000036150000}"/>
    <cellStyle name="Normal 3 4 2 5 3 2 2 2" xfId="4123" xr:uid="{00000000-0005-0000-0000-000037150000}"/>
    <cellStyle name="Normal 3 4 2 5 3 2 2 2 2" xfId="7770" xr:uid="{00000000-0005-0000-0000-000038150000}"/>
    <cellStyle name="Normal 3 4 2 5 3 2 2 3" xfId="5947" xr:uid="{00000000-0005-0000-0000-000039150000}"/>
    <cellStyle name="Normal 3 4 2 5 3 2 3" xfId="3180" xr:uid="{00000000-0005-0000-0000-00003A150000}"/>
    <cellStyle name="Normal 3 4 2 5 3 2 3 2" xfId="6859" xr:uid="{00000000-0005-0000-0000-00003B150000}"/>
    <cellStyle name="Normal 3 4 2 5 3 2 4" xfId="5035" xr:uid="{00000000-0005-0000-0000-00003C150000}"/>
    <cellStyle name="Normal 3 4 2 5 3 3" xfId="1191" xr:uid="{00000000-0005-0000-0000-00003D150000}"/>
    <cellStyle name="Normal 3 4 2 5 3 3 2" xfId="2246" xr:uid="{00000000-0005-0000-0000-00003E150000}"/>
    <cellStyle name="Normal 3 4 2 5 3 3 2 2" xfId="4124" xr:uid="{00000000-0005-0000-0000-00003F150000}"/>
    <cellStyle name="Normal 3 4 2 5 3 3 2 2 2" xfId="7771" xr:uid="{00000000-0005-0000-0000-000040150000}"/>
    <cellStyle name="Normal 3 4 2 5 3 3 2 3" xfId="5948" xr:uid="{00000000-0005-0000-0000-000041150000}"/>
    <cellStyle name="Normal 3 4 2 5 3 3 3" xfId="3181" xr:uid="{00000000-0005-0000-0000-000042150000}"/>
    <cellStyle name="Normal 3 4 2 5 3 3 3 2" xfId="6860" xr:uid="{00000000-0005-0000-0000-000043150000}"/>
    <cellStyle name="Normal 3 4 2 5 3 3 4" xfId="5036" xr:uid="{00000000-0005-0000-0000-000044150000}"/>
    <cellStyle name="Normal 3 4 2 5 3 4" xfId="2244" xr:uid="{00000000-0005-0000-0000-000045150000}"/>
    <cellStyle name="Normal 3 4 2 5 3 4 2" xfId="4122" xr:uid="{00000000-0005-0000-0000-000046150000}"/>
    <cellStyle name="Normal 3 4 2 5 3 4 2 2" xfId="7769" xr:uid="{00000000-0005-0000-0000-000047150000}"/>
    <cellStyle name="Normal 3 4 2 5 3 4 3" xfId="5946" xr:uid="{00000000-0005-0000-0000-000048150000}"/>
    <cellStyle name="Normal 3 4 2 5 3 5" xfId="3179" xr:uid="{00000000-0005-0000-0000-000049150000}"/>
    <cellStyle name="Normal 3 4 2 5 3 5 2" xfId="6858" xr:uid="{00000000-0005-0000-0000-00004A150000}"/>
    <cellStyle name="Normal 3 4 2 5 3 6" xfId="5034" xr:uid="{00000000-0005-0000-0000-00004B150000}"/>
    <cellStyle name="Normal 3 4 2 5 4" xfId="1192" xr:uid="{00000000-0005-0000-0000-00004C150000}"/>
    <cellStyle name="Normal 3 4 2 5 4 2" xfId="2247" xr:uid="{00000000-0005-0000-0000-00004D150000}"/>
    <cellStyle name="Normal 3 4 2 5 4 2 2" xfId="4125" xr:uid="{00000000-0005-0000-0000-00004E150000}"/>
    <cellStyle name="Normal 3 4 2 5 4 2 2 2" xfId="7772" xr:uid="{00000000-0005-0000-0000-00004F150000}"/>
    <cellStyle name="Normal 3 4 2 5 4 2 3" xfId="5949" xr:uid="{00000000-0005-0000-0000-000050150000}"/>
    <cellStyle name="Normal 3 4 2 5 4 3" xfId="3182" xr:uid="{00000000-0005-0000-0000-000051150000}"/>
    <cellStyle name="Normal 3 4 2 5 4 3 2" xfId="6861" xr:uid="{00000000-0005-0000-0000-000052150000}"/>
    <cellStyle name="Normal 3 4 2 5 4 4" xfId="5037" xr:uid="{00000000-0005-0000-0000-000053150000}"/>
    <cellStyle name="Normal 3 4 2 5 5" xfId="1193" xr:uid="{00000000-0005-0000-0000-000054150000}"/>
    <cellStyle name="Normal 3 4 2 5 5 2" xfId="2248" xr:uid="{00000000-0005-0000-0000-000055150000}"/>
    <cellStyle name="Normal 3 4 2 5 5 2 2" xfId="4126" xr:uid="{00000000-0005-0000-0000-000056150000}"/>
    <cellStyle name="Normal 3 4 2 5 5 2 2 2" xfId="7773" xr:uid="{00000000-0005-0000-0000-000057150000}"/>
    <cellStyle name="Normal 3 4 2 5 5 2 3" xfId="5950" xr:uid="{00000000-0005-0000-0000-000058150000}"/>
    <cellStyle name="Normal 3 4 2 5 5 3" xfId="3183" xr:uid="{00000000-0005-0000-0000-000059150000}"/>
    <cellStyle name="Normal 3 4 2 5 5 3 2" xfId="6862" xr:uid="{00000000-0005-0000-0000-00005A150000}"/>
    <cellStyle name="Normal 3 4 2 5 5 4" xfId="5038" xr:uid="{00000000-0005-0000-0000-00005B150000}"/>
    <cellStyle name="Normal 3 4 2 5 6" xfId="2240" xr:uid="{00000000-0005-0000-0000-00005C150000}"/>
    <cellStyle name="Normal 3 4 2 5 6 2" xfId="4118" xr:uid="{00000000-0005-0000-0000-00005D150000}"/>
    <cellStyle name="Normal 3 4 2 5 6 2 2" xfId="7765" xr:uid="{00000000-0005-0000-0000-00005E150000}"/>
    <cellStyle name="Normal 3 4 2 5 6 3" xfId="5942" xr:uid="{00000000-0005-0000-0000-00005F150000}"/>
    <cellStyle name="Normal 3 4 2 5 7" xfId="3175" xr:uid="{00000000-0005-0000-0000-000060150000}"/>
    <cellStyle name="Normal 3 4 2 5 7 2" xfId="6854" xr:uid="{00000000-0005-0000-0000-000061150000}"/>
    <cellStyle name="Normal 3 4 2 5 8" xfId="5030" xr:uid="{00000000-0005-0000-0000-000062150000}"/>
    <cellStyle name="Normal 3 4 2 6" xfId="1194" xr:uid="{00000000-0005-0000-0000-000063150000}"/>
    <cellStyle name="Normal 3 4 2 6 2" xfId="1195" xr:uid="{00000000-0005-0000-0000-000064150000}"/>
    <cellStyle name="Normal 3 4 2 6 2 2" xfId="2250" xr:uid="{00000000-0005-0000-0000-000065150000}"/>
    <cellStyle name="Normal 3 4 2 6 2 2 2" xfId="4128" xr:uid="{00000000-0005-0000-0000-000066150000}"/>
    <cellStyle name="Normal 3 4 2 6 2 2 2 2" xfId="7775" xr:uid="{00000000-0005-0000-0000-000067150000}"/>
    <cellStyle name="Normal 3 4 2 6 2 2 3" xfId="5952" xr:uid="{00000000-0005-0000-0000-000068150000}"/>
    <cellStyle name="Normal 3 4 2 6 2 3" xfId="3185" xr:uid="{00000000-0005-0000-0000-000069150000}"/>
    <cellStyle name="Normal 3 4 2 6 2 3 2" xfId="6864" xr:uid="{00000000-0005-0000-0000-00006A150000}"/>
    <cellStyle name="Normal 3 4 2 6 2 4" xfId="5040" xr:uid="{00000000-0005-0000-0000-00006B150000}"/>
    <cellStyle name="Normal 3 4 2 6 3" xfId="1196" xr:uid="{00000000-0005-0000-0000-00006C150000}"/>
    <cellStyle name="Normal 3 4 2 6 3 2" xfId="2251" xr:uid="{00000000-0005-0000-0000-00006D150000}"/>
    <cellStyle name="Normal 3 4 2 6 3 2 2" xfId="4129" xr:uid="{00000000-0005-0000-0000-00006E150000}"/>
    <cellStyle name="Normal 3 4 2 6 3 2 2 2" xfId="7776" xr:uid="{00000000-0005-0000-0000-00006F150000}"/>
    <cellStyle name="Normal 3 4 2 6 3 2 3" xfId="5953" xr:uid="{00000000-0005-0000-0000-000070150000}"/>
    <cellStyle name="Normal 3 4 2 6 3 3" xfId="3186" xr:uid="{00000000-0005-0000-0000-000071150000}"/>
    <cellStyle name="Normal 3 4 2 6 3 3 2" xfId="6865" xr:uid="{00000000-0005-0000-0000-000072150000}"/>
    <cellStyle name="Normal 3 4 2 6 3 4" xfId="5041" xr:uid="{00000000-0005-0000-0000-000073150000}"/>
    <cellStyle name="Normal 3 4 2 6 4" xfId="2249" xr:uid="{00000000-0005-0000-0000-000074150000}"/>
    <cellStyle name="Normal 3 4 2 6 4 2" xfId="4127" xr:uid="{00000000-0005-0000-0000-000075150000}"/>
    <cellStyle name="Normal 3 4 2 6 4 2 2" xfId="7774" xr:uid="{00000000-0005-0000-0000-000076150000}"/>
    <cellStyle name="Normal 3 4 2 6 4 3" xfId="5951" xr:uid="{00000000-0005-0000-0000-000077150000}"/>
    <cellStyle name="Normal 3 4 2 6 5" xfId="3184" xr:uid="{00000000-0005-0000-0000-000078150000}"/>
    <cellStyle name="Normal 3 4 2 6 5 2" xfId="6863" xr:uid="{00000000-0005-0000-0000-000079150000}"/>
    <cellStyle name="Normal 3 4 2 6 6" xfId="5039" xr:uid="{00000000-0005-0000-0000-00007A150000}"/>
    <cellStyle name="Normal 3 4 2 7" xfId="1197" xr:uid="{00000000-0005-0000-0000-00007B150000}"/>
    <cellStyle name="Normal 3 4 2 7 2" xfId="1198" xr:uid="{00000000-0005-0000-0000-00007C150000}"/>
    <cellStyle name="Normal 3 4 2 7 2 2" xfId="2253" xr:uid="{00000000-0005-0000-0000-00007D150000}"/>
    <cellStyle name="Normal 3 4 2 7 2 2 2" xfId="4131" xr:uid="{00000000-0005-0000-0000-00007E150000}"/>
    <cellStyle name="Normal 3 4 2 7 2 2 2 2" xfId="7778" xr:uid="{00000000-0005-0000-0000-00007F150000}"/>
    <cellStyle name="Normal 3 4 2 7 2 2 3" xfId="5955" xr:uid="{00000000-0005-0000-0000-000080150000}"/>
    <cellStyle name="Normal 3 4 2 7 2 3" xfId="3188" xr:uid="{00000000-0005-0000-0000-000081150000}"/>
    <cellStyle name="Normal 3 4 2 7 2 3 2" xfId="6867" xr:uid="{00000000-0005-0000-0000-000082150000}"/>
    <cellStyle name="Normal 3 4 2 7 2 4" xfId="5043" xr:uid="{00000000-0005-0000-0000-000083150000}"/>
    <cellStyle name="Normal 3 4 2 7 3" xfId="1199" xr:uid="{00000000-0005-0000-0000-000084150000}"/>
    <cellStyle name="Normal 3 4 2 7 3 2" xfId="2254" xr:uid="{00000000-0005-0000-0000-000085150000}"/>
    <cellStyle name="Normal 3 4 2 7 3 2 2" xfId="4132" xr:uid="{00000000-0005-0000-0000-000086150000}"/>
    <cellStyle name="Normal 3 4 2 7 3 2 2 2" xfId="7779" xr:uid="{00000000-0005-0000-0000-000087150000}"/>
    <cellStyle name="Normal 3 4 2 7 3 2 3" xfId="5956" xr:uid="{00000000-0005-0000-0000-000088150000}"/>
    <cellStyle name="Normal 3 4 2 7 3 3" xfId="3189" xr:uid="{00000000-0005-0000-0000-000089150000}"/>
    <cellStyle name="Normal 3 4 2 7 3 3 2" xfId="6868" xr:uid="{00000000-0005-0000-0000-00008A150000}"/>
    <cellStyle name="Normal 3 4 2 7 3 4" xfId="5044" xr:uid="{00000000-0005-0000-0000-00008B150000}"/>
    <cellStyle name="Normal 3 4 2 7 4" xfId="2252" xr:uid="{00000000-0005-0000-0000-00008C150000}"/>
    <cellStyle name="Normal 3 4 2 7 4 2" xfId="4130" xr:uid="{00000000-0005-0000-0000-00008D150000}"/>
    <cellStyle name="Normal 3 4 2 7 4 2 2" xfId="7777" xr:uid="{00000000-0005-0000-0000-00008E150000}"/>
    <cellStyle name="Normal 3 4 2 7 4 3" xfId="5954" xr:uid="{00000000-0005-0000-0000-00008F150000}"/>
    <cellStyle name="Normal 3 4 2 7 5" xfId="3187" xr:uid="{00000000-0005-0000-0000-000090150000}"/>
    <cellStyle name="Normal 3 4 2 7 5 2" xfId="6866" xr:uid="{00000000-0005-0000-0000-000091150000}"/>
    <cellStyle name="Normal 3 4 2 7 6" xfId="5042" xr:uid="{00000000-0005-0000-0000-000092150000}"/>
    <cellStyle name="Normal 3 4 2 8" xfId="1200" xr:uid="{00000000-0005-0000-0000-000093150000}"/>
    <cellStyle name="Normal 3 4 2 8 2" xfId="2255" xr:uid="{00000000-0005-0000-0000-000094150000}"/>
    <cellStyle name="Normal 3 4 2 8 2 2" xfId="4133" xr:uid="{00000000-0005-0000-0000-000095150000}"/>
    <cellStyle name="Normal 3 4 2 8 2 2 2" xfId="7780" xr:uid="{00000000-0005-0000-0000-000096150000}"/>
    <cellStyle name="Normal 3 4 2 8 2 3" xfId="5957" xr:uid="{00000000-0005-0000-0000-000097150000}"/>
    <cellStyle name="Normal 3 4 2 8 3" xfId="3190" xr:uid="{00000000-0005-0000-0000-000098150000}"/>
    <cellStyle name="Normal 3 4 2 8 3 2" xfId="6869" xr:uid="{00000000-0005-0000-0000-000099150000}"/>
    <cellStyle name="Normal 3 4 2 8 4" xfId="5045" xr:uid="{00000000-0005-0000-0000-00009A150000}"/>
    <cellStyle name="Normal 3 4 2 9" xfId="1201" xr:uid="{00000000-0005-0000-0000-00009B150000}"/>
    <cellStyle name="Normal 3 4 2 9 2" xfId="2256" xr:uid="{00000000-0005-0000-0000-00009C150000}"/>
    <cellStyle name="Normal 3 4 2 9 2 2" xfId="4134" xr:uid="{00000000-0005-0000-0000-00009D150000}"/>
    <cellStyle name="Normal 3 4 2 9 2 2 2" xfId="7781" xr:uid="{00000000-0005-0000-0000-00009E150000}"/>
    <cellStyle name="Normal 3 4 2 9 2 3" xfId="5958" xr:uid="{00000000-0005-0000-0000-00009F150000}"/>
    <cellStyle name="Normal 3 4 2 9 3" xfId="3191" xr:uid="{00000000-0005-0000-0000-0000A0150000}"/>
    <cellStyle name="Normal 3 4 2 9 3 2" xfId="6870" xr:uid="{00000000-0005-0000-0000-0000A1150000}"/>
    <cellStyle name="Normal 3 4 2 9 4" xfId="5046" xr:uid="{00000000-0005-0000-0000-0000A2150000}"/>
    <cellStyle name="Normal 3 4 2_2009Annual " xfId="1202" xr:uid="{00000000-0005-0000-0000-0000A3150000}"/>
    <cellStyle name="Normal 3 4 3" xfId="1203" xr:uid="{00000000-0005-0000-0000-0000A4150000}"/>
    <cellStyle name="Normal 3 4 3 2" xfId="1204" xr:uid="{00000000-0005-0000-0000-0000A5150000}"/>
    <cellStyle name="Normal 3 4 3 2 2" xfId="1205" xr:uid="{00000000-0005-0000-0000-0000A6150000}"/>
    <cellStyle name="Normal 3 4 3 2 2 2" xfId="1206" xr:uid="{00000000-0005-0000-0000-0000A7150000}"/>
    <cellStyle name="Normal 3 4 3 2 2 2 2" xfId="2260" xr:uid="{00000000-0005-0000-0000-0000A8150000}"/>
    <cellStyle name="Normal 3 4 3 2 2 2 2 2" xfId="4138" xr:uid="{00000000-0005-0000-0000-0000A9150000}"/>
    <cellStyle name="Normal 3 4 3 2 2 2 2 2 2" xfId="7785" xr:uid="{00000000-0005-0000-0000-0000AA150000}"/>
    <cellStyle name="Normal 3 4 3 2 2 2 2 3" xfId="5962" xr:uid="{00000000-0005-0000-0000-0000AB150000}"/>
    <cellStyle name="Normal 3 4 3 2 2 2 3" xfId="3195" xr:uid="{00000000-0005-0000-0000-0000AC150000}"/>
    <cellStyle name="Normal 3 4 3 2 2 2 3 2" xfId="6874" xr:uid="{00000000-0005-0000-0000-0000AD150000}"/>
    <cellStyle name="Normal 3 4 3 2 2 2 4" xfId="5050" xr:uid="{00000000-0005-0000-0000-0000AE150000}"/>
    <cellStyle name="Normal 3 4 3 2 2 3" xfId="1207" xr:uid="{00000000-0005-0000-0000-0000AF150000}"/>
    <cellStyle name="Normal 3 4 3 2 2 3 2" xfId="2261" xr:uid="{00000000-0005-0000-0000-0000B0150000}"/>
    <cellStyle name="Normal 3 4 3 2 2 3 2 2" xfId="4139" xr:uid="{00000000-0005-0000-0000-0000B1150000}"/>
    <cellStyle name="Normal 3 4 3 2 2 3 2 2 2" xfId="7786" xr:uid="{00000000-0005-0000-0000-0000B2150000}"/>
    <cellStyle name="Normal 3 4 3 2 2 3 2 3" xfId="5963" xr:uid="{00000000-0005-0000-0000-0000B3150000}"/>
    <cellStyle name="Normal 3 4 3 2 2 3 3" xfId="3196" xr:uid="{00000000-0005-0000-0000-0000B4150000}"/>
    <cellStyle name="Normal 3 4 3 2 2 3 3 2" xfId="6875" xr:uid="{00000000-0005-0000-0000-0000B5150000}"/>
    <cellStyle name="Normal 3 4 3 2 2 3 4" xfId="5051" xr:uid="{00000000-0005-0000-0000-0000B6150000}"/>
    <cellStyle name="Normal 3 4 3 2 2 4" xfId="2259" xr:uid="{00000000-0005-0000-0000-0000B7150000}"/>
    <cellStyle name="Normal 3 4 3 2 2 4 2" xfId="4137" xr:uid="{00000000-0005-0000-0000-0000B8150000}"/>
    <cellStyle name="Normal 3 4 3 2 2 4 2 2" xfId="7784" xr:uid="{00000000-0005-0000-0000-0000B9150000}"/>
    <cellStyle name="Normal 3 4 3 2 2 4 3" xfId="5961" xr:uid="{00000000-0005-0000-0000-0000BA150000}"/>
    <cellStyle name="Normal 3 4 3 2 2 5" xfId="3194" xr:uid="{00000000-0005-0000-0000-0000BB150000}"/>
    <cellStyle name="Normal 3 4 3 2 2 5 2" xfId="6873" xr:uid="{00000000-0005-0000-0000-0000BC150000}"/>
    <cellStyle name="Normal 3 4 3 2 2 6" xfId="5049" xr:uid="{00000000-0005-0000-0000-0000BD150000}"/>
    <cellStyle name="Normal 3 4 3 2 3" xfId="1208" xr:uid="{00000000-0005-0000-0000-0000BE150000}"/>
    <cellStyle name="Normal 3 4 3 2 3 2" xfId="1209" xr:uid="{00000000-0005-0000-0000-0000BF150000}"/>
    <cellStyle name="Normal 3 4 3 2 3 2 2" xfId="2263" xr:uid="{00000000-0005-0000-0000-0000C0150000}"/>
    <cellStyle name="Normal 3 4 3 2 3 2 2 2" xfId="4141" xr:uid="{00000000-0005-0000-0000-0000C1150000}"/>
    <cellStyle name="Normal 3 4 3 2 3 2 2 2 2" xfId="7788" xr:uid="{00000000-0005-0000-0000-0000C2150000}"/>
    <cellStyle name="Normal 3 4 3 2 3 2 2 3" xfId="5965" xr:uid="{00000000-0005-0000-0000-0000C3150000}"/>
    <cellStyle name="Normal 3 4 3 2 3 2 3" xfId="3198" xr:uid="{00000000-0005-0000-0000-0000C4150000}"/>
    <cellStyle name="Normal 3 4 3 2 3 2 3 2" xfId="6877" xr:uid="{00000000-0005-0000-0000-0000C5150000}"/>
    <cellStyle name="Normal 3 4 3 2 3 2 4" xfId="5053" xr:uid="{00000000-0005-0000-0000-0000C6150000}"/>
    <cellStyle name="Normal 3 4 3 2 3 3" xfId="1210" xr:uid="{00000000-0005-0000-0000-0000C7150000}"/>
    <cellStyle name="Normal 3 4 3 2 3 3 2" xfId="2264" xr:uid="{00000000-0005-0000-0000-0000C8150000}"/>
    <cellStyle name="Normal 3 4 3 2 3 3 2 2" xfId="4142" xr:uid="{00000000-0005-0000-0000-0000C9150000}"/>
    <cellStyle name="Normal 3 4 3 2 3 3 2 2 2" xfId="7789" xr:uid="{00000000-0005-0000-0000-0000CA150000}"/>
    <cellStyle name="Normal 3 4 3 2 3 3 2 3" xfId="5966" xr:uid="{00000000-0005-0000-0000-0000CB150000}"/>
    <cellStyle name="Normal 3 4 3 2 3 3 3" xfId="3199" xr:uid="{00000000-0005-0000-0000-0000CC150000}"/>
    <cellStyle name="Normal 3 4 3 2 3 3 3 2" xfId="6878" xr:uid="{00000000-0005-0000-0000-0000CD150000}"/>
    <cellStyle name="Normal 3 4 3 2 3 3 4" xfId="5054" xr:uid="{00000000-0005-0000-0000-0000CE150000}"/>
    <cellStyle name="Normal 3 4 3 2 3 4" xfId="2262" xr:uid="{00000000-0005-0000-0000-0000CF150000}"/>
    <cellStyle name="Normal 3 4 3 2 3 4 2" xfId="4140" xr:uid="{00000000-0005-0000-0000-0000D0150000}"/>
    <cellStyle name="Normal 3 4 3 2 3 4 2 2" xfId="7787" xr:uid="{00000000-0005-0000-0000-0000D1150000}"/>
    <cellStyle name="Normal 3 4 3 2 3 4 3" xfId="5964" xr:uid="{00000000-0005-0000-0000-0000D2150000}"/>
    <cellStyle name="Normal 3 4 3 2 3 5" xfId="3197" xr:uid="{00000000-0005-0000-0000-0000D3150000}"/>
    <cellStyle name="Normal 3 4 3 2 3 5 2" xfId="6876" xr:uid="{00000000-0005-0000-0000-0000D4150000}"/>
    <cellStyle name="Normal 3 4 3 2 3 6" xfId="5052" xr:uid="{00000000-0005-0000-0000-0000D5150000}"/>
    <cellStyle name="Normal 3 4 3 2 4" xfId="1211" xr:uid="{00000000-0005-0000-0000-0000D6150000}"/>
    <cellStyle name="Normal 3 4 3 2 4 2" xfId="2265" xr:uid="{00000000-0005-0000-0000-0000D7150000}"/>
    <cellStyle name="Normal 3 4 3 2 4 2 2" xfId="4143" xr:uid="{00000000-0005-0000-0000-0000D8150000}"/>
    <cellStyle name="Normal 3 4 3 2 4 2 2 2" xfId="7790" xr:uid="{00000000-0005-0000-0000-0000D9150000}"/>
    <cellStyle name="Normal 3 4 3 2 4 2 3" xfId="5967" xr:uid="{00000000-0005-0000-0000-0000DA150000}"/>
    <cellStyle name="Normal 3 4 3 2 4 3" xfId="3200" xr:uid="{00000000-0005-0000-0000-0000DB150000}"/>
    <cellStyle name="Normal 3 4 3 2 4 3 2" xfId="6879" xr:uid="{00000000-0005-0000-0000-0000DC150000}"/>
    <cellStyle name="Normal 3 4 3 2 4 4" xfId="5055" xr:uid="{00000000-0005-0000-0000-0000DD150000}"/>
    <cellStyle name="Normal 3 4 3 2 5" xfId="1212" xr:uid="{00000000-0005-0000-0000-0000DE150000}"/>
    <cellStyle name="Normal 3 4 3 2 5 2" xfId="2266" xr:uid="{00000000-0005-0000-0000-0000DF150000}"/>
    <cellStyle name="Normal 3 4 3 2 5 2 2" xfId="4144" xr:uid="{00000000-0005-0000-0000-0000E0150000}"/>
    <cellStyle name="Normal 3 4 3 2 5 2 2 2" xfId="7791" xr:uid="{00000000-0005-0000-0000-0000E1150000}"/>
    <cellStyle name="Normal 3 4 3 2 5 2 3" xfId="5968" xr:uid="{00000000-0005-0000-0000-0000E2150000}"/>
    <cellStyle name="Normal 3 4 3 2 5 3" xfId="3201" xr:uid="{00000000-0005-0000-0000-0000E3150000}"/>
    <cellStyle name="Normal 3 4 3 2 5 3 2" xfId="6880" xr:uid="{00000000-0005-0000-0000-0000E4150000}"/>
    <cellStyle name="Normal 3 4 3 2 5 4" xfId="5056" xr:uid="{00000000-0005-0000-0000-0000E5150000}"/>
    <cellStyle name="Normal 3 4 3 2 6" xfId="2258" xr:uid="{00000000-0005-0000-0000-0000E6150000}"/>
    <cellStyle name="Normal 3 4 3 2 6 2" xfId="4136" xr:uid="{00000000-0005-0000-0000-0000E7150000}"/>
    <cellStyle name="Normal 3 4 3 2 6 2 2" xfId="7783" xr:uid="{00000000-0005-0000-0000-0000E8150000}"/>
    <cellStyle name="Normal 3 4 3 2 6 3" xfId="5960" xr:uid="{00000000-0005-0000-0000-0000E9150000}"/>
    <cellStyle name="Normal 3 4 3 2 7" xfId="3193" xr:uid="{00000000-0005-0000-0000-0000EA150000}"/>
    <cellStyle name="Normal 3 4 3 2 7 2" xfId="6872" xr:uid="{00000000-0005-0000-0000-0000EB150000}"/>
    <cellStyle name="Normal 3 4 3 2 8" xfId="5048" xr:uid="{00000000-0005-0000-0000-0000EC150000}"/>
    <cellStyle name="Normal 3 4 3 3" xfId="1213" xr:uid="{00000000-0005-0000-0000-0000ED150000}"/>
    <cellStyle name="Normal 3 4 3 3 2" xfId="1214" xr:uid="{00000000-0005-0000-0000-0000EE150000}"/>
    <cellStyle name="Normal 3 4 3 3 2 2" xfId="2268" xr:uid="{00000000-0005-0000-0000-0000EF150000}"/>
    <cellStyle name="Normal 3 4 3 3 2 2 2" xfId="4146" xr:uid="{00000000-0005-0000-0000-0000F0150000}"/>
    <cellStyle name="Normal 3 4 3 3 2 2 2 2" xfId="7793" xr:uid="{00000000-0005-0000-0000-0000F1150000}"/>
    <cellStyle name="Normal 3 4 3 3 2 2 3" xfId="5970" xr:uid="{00000000-0005-0000-0000-0000F2150000}"/>
    <cellStyle name="Normal 3 4 3 3 2 3" xfId="3203" xr:uid="{00000000-0005-0000-0000-0000F3150000}"/>
    <cellStyle name="Normal 3 4 3 3 2 3 2" xfId="6882" xr:uid="{00000000-0005-0000-0000-0000F4150000}"/>
    <cellStyle name="Normal 3 4 3 3 2 4" xfId="5058" xr:uid="{00000000-0005-0000-0000-0000F5150000}"/>
    <cellStyle name="Normal 3 4 3 3 3" xfId="1215" xr:uid="{00000000-0005-0000-0000-0000F6150000}"/>
    <cellStyle name="Normal 3 4 3 3 3 2" xfId="2269" xr:uid="{00000000-0005-0000-0000-0000F7150000}"/>
    <cellStyle name="Normal 3 4 3 3 3 2 2" xfId="4147" xr:uid="{00000000-0005-0000-0000-0000F8150000}"/>
    <cellStyle name="Normal 3 4 3 3 3 2 2 2" xfId="7794" xr:uid="{00000000-0005-0000-0000-0000F9150000}"/>
    <cellStyle name="Normal 3 4 3 3 3 2 3" xfId="5971" xr:uid="{00000000-0005-0000-0000-0000FA150000}"/>
    <cellStyle name="Normal 3 4 3 3 3 3" xfId="3204" xr:uid="{00000000-0005-0000-0000-0000FB150000}"/>
    <cellStyle name="Normal 3 4 3 3 3 3 2" xfId="6883" xr:uid="{00000000-0005-0000-0000-0000FC150000}"/>
    <cellStyle name="Normal 3 4 3 3 3 4" xfId="5059" xr:uid="{00000000-0005-0000-0000-0000FD150000}"/>
    <cellStyle name="Normal 3 4 3 3 4" xfId="2267" xr:uid="{00000000-0005-0000-0000-0000FE150000}"/>
    <cellStyle name="Normal 3 4 3 3 4 2" xfId="4145" xr:uid="{00000000-0005-0000-0000-0000FF150000}"/>
    <cellStyle name="Normal 3 4 3 3 4 2 2" xfId="7792" xr:uid="{00000000-0005-0000-0000-000000160000}"/>
    <cellStyle name="Normal 3 4 3 3 4 3" xfId="5969" xr:uid="{00000000-0005-0000-0000-000001160000}"/>
    <cellStyle name="Normal 3 4 3 3 5" xfId="3202" xr:uid="{00000000-0005-0000-0000-000002160000}"/>
    <cellStyle name="Normal 3 4 3 3 5 2" xfId="6881" xr:uid="{00000000-0005-0000-0000-000003160000}"/>
    <cellStyle name="Normal 3 4 3 3 6" xfId="5057" xr:uid="{00000000-0005-0000-0000-000004160000}"/>
    <cellStyle name="Normal 3 4 3 4" xfId="1216" xr:uid="{00000000-0005-0000-0000-000005160000}"/>
    <cellStyle name="Normal 3 4 3 4 2" xfId="1217" xr:uid="{00000000-0005-0000-0000-000006160000}"/>
    <cellStyle name="Normal 3 4 3 4 2 2" xfId="2271" xr:uid="{00000000-0005-0000-0000-000007160000}"/>
    <cellStyle name="Normal 3 4 3 4 2 2 2" xfId="4149" xr:uid="{00000000-0005-0000-0000-000008160000}"/>
    <cellStyle name="Normal 3 4 3 4 2 2 2 2" xfId="7796" xr:uid="{00000000-0005-0000-0000-000009160000}"/>
    <cellStyle name="Normal 3 4 3 4 2 2 3" xfId="5973" xr:uid="{00000000-0005-0000-0000-00000A160000}"/>
    <cellStyle name="Normal 3 4 3 4 2 3" xfId="3206" xr:uid="{00000000-0005-0000-0000-00000B160000}"/>
    <cellStyle name="Normal 3 4 3 4 2 3 2" xfId="6885" xr:uid="{00000000-0005-0000-0000-00000C160000}"/>
    <cellStyle name="Normal 3 4 3 4 2 4" xfId="5061" xr:uid="{00000000-0005-0000-0000-00000D160000}"/>
    <cellStyle name="Normal 3 4 3 4 3" xfId="1218" xr:uid="{00000000-0005-0000-0000-00000E160000}"/>
    <cellStyle name="Normal 3 4 3 4 3 2" xfId="2272" xr:uid="{00000000-0005-0000-0000-00000F160000}"/>
    <cellStyle name="Normal 3 4 3 4 3 2 2" xfId="4150" xr:uid="{00000000-0005-0000-0000-000010160000}"/>
    <cellStyle name="Normal 3 4 3 4 3 2 2 2" xfId="7797" xr:uid="{00000000-0005-0000-0000-000011160000}"/>
    <cellStyle name="Normal 3 4 3 4 3 2 3" xfId="5974" xr:uid="{00000000-0005-0000-0000-000012160000}"/>
    <cellStyle name="Normal 3 4 3 4 3 3" xfId="3207" xr:uid="{00000000-0005-0000-0000-000013160000}"/>
    <cellStyle name="Normal 3 4 3 4 3 3 2" xfId="6886" xr:uid="{00000000-0005-0000-0000-000014160000}"/>
    <cellStyle name="Normal 3 4 3 4 3 4" xfId="5062" xr:uid="{00000000-0005-0000-0000-000015160000}"/>
    <cellStyle name="Normal 3 4 3 4 4" xfId="2270" xr:uid="{00000000-0005-0000-0000-000016160000}"/>
    <cellStyle name="Normal 3 4 3 4 4 2" xfId="4148" xr:uid="{00000000-0005-0000-0000-000017160000}"/>
    <cellStyle name="Normal 3 4 3 4 4 2 2" xfId="7795" xr:uid="{00000000-0005-0000-0000-000018160000}"/>
    <cellStyle name="Normal 3 4 3 4 4 3" xfId="5972" xr:uid="{00000000-0005-0000-0000-000019160000}"/>
    <cellStyle name="Normal 3 4 3 4 5" xfId="3205" xr:uid="{00000000-0005-0000-0000-00001A160000}"/>
    <cellStyle name="Normal 3 4 3 4 5 2" xfId="6884" xr:uid="{00000000-0005-0000-0000-00001B160000}"/>
    <cellStyle name="Normal 3 4 3 4 6" xfId="5060" xr:uid="{00000000-0005-0000-0000-00001C160000}"/>
    <cellStyle name="Normal 3 4 3 5" xfId="1219" xr:uid="{00000000-0005-0000-0000-00001D160000}"/>
    <cellStyle name="Normal 3 4 3 5 2" xfId="2273" xr:uid="{00000000-0005-0000-0000-00001E160000}"/>
    <cellStyle name="Normal 3 4 3 5 2 2" xfId="4151" xr:uid="{00000000-0005-0000-0000-00001F160000}"/>
    <cellStyle name="Normal 3 4 3 5 2 2 2" xfId="7798" xr:uid="{00000000-0005-0000-0000-000020160000}"/>
    <cellStyle name="Normal 3 4 3 5 2 3" xfId="5975" xr:uid="{00000000-0005-0000-0000-000021160000}"/>
    <cellStyle name="Normal 3 4 3 5 3" xfId="3208" xr:uid="{00000000-0005-0000-0000-000022160000}"/>
    <cellStyle name="Normal 3 4 3 5 3 2" xfId="6887" xr:uid="{00000000-0005-0000-0000-000023160000}"/>
    <cellStyle name="Normal 3 4 3 5 4" xfId="5063" xr:uid="{00000000-0005-0000-0000-000024160000}"/>
    <cellStyle name="Normal 3 4 3 6" xfId="1220" xr:uid="{00000000-0005-0000-0000-000025160000}"/>
    <cellStyle name="Normal 3 4 3 6 2" xfId="2274" xr:uid="{00000000-0005-0000-0000-000026160000}"/>
    <cellStyle name="Normal 3 4 3 6 2 2" xfId="4152" xr:uid="{00000000-0005-0000-0000-000027160000}"/>
    <cellStyle name="Normal 3 4 3 6 2 2 2" xfId="7799" xr:uid="{00000000-0005-0000-0000-000028160000}"/>
    <cellStyle name="Normal 3 4 3 6 2 3" xfId="5976" xr:uid="{00000000-0005-0000-0000-000029160000}"/>
    <cellStyle name="Normal 3 4 3 6 3" xfId="3209" xr:uid="{00000000-0005-0000-0000-00002A160000}"/>
    <cellStyle name="Normal 3 4 3 6 3 2" xfId="6888" xr:uid="{00000000-0005-0000-0000-00002B160000}"/>
    <cellStyle name="Normal 3 4 3 6 4" xfId="5064" xr:uid="{00000000-0005-0000-0000-00002C160000}"/>
    <cellStyle name="Normal 3 4 3 7" xfId="2257" xr:uid="{00000000-0005-0000-0000-00002D160000}"/>
    <cellStyle name="Normal 3 4 3 7 2" xfId="4135" xr:uid="{00000000-0005-0000-0000-00002E160000}"/>
    <cellStyle name="Normal 3 4 3 7 2 2" xfId="7782" xr:uid="{00000000-0005-0000-0000-00002F160000}"/>
    <cellStyle name="Normal 3 4 3 7 3" xfId="5959" xr:uid="{00000000-0005-0000-0000-000030160000}"/>
    <cellStyle name="Normal 3 4 3 8" xfId="3192" xr:uid="{00000000-0005-0000-0000-000031160000}"/>
    <cellStyle name="Normal 3 4 3 8 2" xfId="6871" xr:uid="{00000000-0005-0000-0000-000032160000}"/>
    <cellStyle name="Normal 3 4 3 9" xfId="5047" xr:uid="{00000000-0005-0000-0000-000033160000}"/>
    <cellStyle name="Normal 3 4 3_US Consolidation Q2 2011" xfId="1221" xr:uid="{00000000-0005-0000-0000-000034160000}"/>
    <cellStyle name="Normal 3 4 4" xfId="1222" xr:uid="{00000000-0005-0000-0000-000035160000}"/>
    <cellStyle name="Normal 3 4 4 2" xfId="1223" xr:uid="{00000000-0005-0000-0000-000036160000}"/>
    <cellStyle name="Normal 3 4 4 2 2" xfId="1224" xr:uid="{00000000-0005-0000-0000-000037160000}"/>
    <cellStyle name="Normal 3 4 4 2 2 2" xfId="1225" xr:uid="{00000000-0005-0000-0000-000038160000}"/>
    <cellStyle name="Normal 3 4 4 2 2 2 2" xfId="2278" xr:uid="{00000000-0005-0000-0000-000039160000}"/>
    <cellStyle name="Normal 3 4 4 2 2 2 2 2" xfId="4156" xr:uid="{00000000-0005-0000-0000-00003A160000}"/>
    <cellStyle name="Normal 3 4 4 2 2 2 2 2 2" xfId="7803" xr:uid="{00000000-0005-0000-0000-00003B160000}"/>
    <cellStyle name="Normal 3 4 4 2 2 2 2 3" xfId="5980" xr:uid="{00000000-0005-0000-0000-00003C160000}"/>
    <cellStyle name="Normal 3 4 4 2 2 2 3" xfId="3213" xr:uid="{00000000-0005-0000-0000-00003D160000}"/>
    <cellStyle name="Normal 3 4 4 2 2 2 3 2" xfId="6892" xr:uid="{00000000-0005-0000-0000-00003E160000}"/>
    <cellStyle name="Normal 3 4 4 2 2 2 4" xfId="5068" xr:uid="{00000000-0005-0000-0000-00003F160000}"/>
    <cellStyle name="Normal 3 4 4 2 2 3" xfId="1226" xr:uid="{00000000-0005-0000-0000-000040160000}"/>
    <cellStyle name="Normal 3 4 4 2 2 3 2" xfId="2279" xr:uid="{00000000-0005-0000-0000-000041160000}"/>
    <cellStyle name="Normal 3 4 4 2 2 3 2 2" xfId="4157" xr:uid="{00000000-0005-0000-0000-000042160000}"/>
    <cellStyle name="Normal 3 4 4 2 2 3 2 2 2" xfId="7804" xr:uid="{00000000-0005-0000-0000-000043160000}"/>
    <cellStyle name="Normal 3 4 4 2 2 3 2 3" xfId="5981" xr:uid="{00000000-0005-0000-0000-000044160000}"/>
    <cellStyle name="Normal 3 4 4 2 2 3 3" xfId="3214" xr:uid="{00000000-0005-0000-0000-000045160000}"/>
    <cellStyle name="Normal 3 4 4 2 2 3 3 2" xfId="6893" xr:uid="{00000000-0005-0000-0000-000046160000}"/>
    <cellStyle name="Normal 3 4 4 2 2 3 4" xfId="5069" xr:uid="{00000000-0005-0000-0000-000047160000}"/>
    <cellStyle name="Normal 3 4 4 2 2 4" xfId="2277" xr:uid="{00000000-0005-0000-0000-000048160000}"/>
    <cellStyle name="Normal 3 4 4 2 2 4 2" xfId="4155" xr:uid="{00000000-0005-0000-0000-000049160000}"/>
    <cellStyle name="Normal 3 4 4 2 2 4 2 2" xfId="7802" xr:uid="{00000000-0005-0000-0000-00004A160000}"/>
    <cellStyle name="Normal 3 4 4 2 2 4 3" xfId="5979" xr:uid="{00000000-0005-0000-0000-00004B160000}"/>
    <cellStyle name="Normal 3 4 4 2 2 5" xfId="3212" xr:uid="{00000000-0005-0000-0000-00004C160000}"/>
    <cellStyle name="Normal 3 4 4 2 2 5 2" xfId="6891" xr:uid="{00000000-0005-0000-0000-00004D160000}"/>
    <cellStyle name="Normal 3 4 4 2 2 6" xfId="5067" xr:uid="{00000000-0005-0000-0000-00004E160000}"/>
    <cellStyle name="Normal 3 4 4 2 3" xfId="1227" xr:uid="{00000000-0005-0000-0000-00004F160000}"/>
    <cellStyle name="Normal 3 4 4 2 3 2" xfId="1228" xr:uid="{00000000-0005-0000-0000-000050160000}"/>
    <cellStyle name="Normal 3 4 4 2 3 2 2" xfId="2281" xr:uid="{00000000-0005-0000-0000-000051160000}"/>
    <cellStyle name="Normal 3 4 4 2 3 2 2 2" xfId="4159" xr:uid="{00000000-0005-0000-0000-000052160000}"/>
    <cellStyle name="Normal 3 4 4 2 3 2 2 2 2" xfId="7806" xr:uid="{00000000-0005-0000-0000-000053160000}"/>
    <cellStyle name="Normal 3 4 4 2 3 2 2 3" xfId="5983" xr:uid="{00000000-0005-0000-0000-000054160000}"/>
    <cellStyle name="Normal 3 4 4 2 3 2 3" xfId="3216" xr:uid="{00000000-0005-0000-0000-000055160000}"/>
    <cellStyle name="Normal 3 4 4 2 3 2 3 2" xfId="6895" xr:uid="{00000000-0005-0000-0000-000056160000}"/>
    <cellStyle name="Normal 3 4 4 2 3 2 4" xfId="5071" xr:uid="{00000000-0005-0000-0000-000057160000}"/>
    <cellStyle name="Normal 3 4 4 2 3 3" xfId="1229" xr:uid="{00000000-0005-0000-0000-000058160000}"/>
    <cellStyle name="Normal 3 4 4 2 3 3 2" xfId="2282" xr:uid="{00000000-0005-0000-0000-000059160000}"/>
    <cellStyle name="Normal 3 4 4 2 3 3 2 2" xfId="4160" xr:uid="{00000000-0005-0000-0000-00005A160000}"/>
    <cellStyle name="Normal 3 4 4 2 3 3 2 2 2" xfId="7807" xr:uid="{00000000-0005-0000-0000-00005B160000}"/>
    <cellStyle name="Normal 3 4 4 2 3 3 2 3" xfId="5984" xr:uid="{00000000-0005-0000-0000-00005C160000}"/>
    <cellStyle name="Normal 3 4 4 2 3 3 3" xfId="3217" xr:uid="{00000000-0005-0000-0000-00005D160000}"/>
    <cellStyle name="Normal 3 4 4 2 3 3 3 2" xfId="6896" xr:uid="{00000000-0005-0000-0000-00005E160000}"/>
    <cellStyle name="Normal 3 4 4 2 3 3 4" xfId="5072" xr:uid="{00000000-0005-0000-0000-00005F160000}"/>
    <cellStyle name="Normal 3 4 4 2 3 4" xfId="2280" xr:uid="{00000000-0005-0000-0000-000060160000}"/>
    <cellStyle name="Normal 3 4 4 2 3 4 2" xfId="4158" xr:uid="{00000000-0005-0000-0000-000061160000}"/>
    <cellStyle name="Normal 3 4 4 2 3 4 2 2" xfId="7805" xr:uid="{00000000-0005-0000-0000-000062160000}"/>
    <cellStyle name="Normal 3 4 4 2 3 4 3" xfId="5982" xr:uid="{00000000-0005-0000-0000-000063160000}"/>
    <cellStyle name="Normal 3 4 4 2 3 5" xfId="3215" xr:uid="{00000000-0005-0000-0000-000064160000}"/>
    <cellStyle name="Normal 3 4 4 2 3 5 2" xfId="6894" xr:uid="{00000000-0005-0000-0000-000065160000}"/>
    <cellStyle name="Normal 3 4 4 2 3 6" xfId="5070" xr:uid="{00000000-0005-0000-0000-000066160000}"/>
    <cellStyle name="Normal 3 4 4 2 4" xfId="1230" xr:uid="{00000000-0005-0000-0000-000067160000}"/>
    <cellStyle name="Normal 3 4 4 2 4 2" xfId="2283" xr:uid="{00000000-0005-0000-0000-000068160000}"/>
    <cellStyle name="Normal 3 4 4 2 4 2 2" xfId="4161" xr:uid="{00000000-0005-0000-0000-000069160000}"/>
    <cellStyle name="Normal 3 4 4 2 4 2 2 2" xfId="7808" xr:uid="{00000000-0005-0000-0000-00006A160000}"/>
    <cellStyle name="Normal 3 4 4 2 4 2 3" xfId="5985" xr:uid="{00000000-0005-0000-0000-00006B160000}"/>
    <cellStyle name="Normal 3 4 4 2 4 3" xfId="3218" xr:uid="{00000000-0005-0000-0000-00006C160000}"/>
    <cellStyle name="Normal 3 4 4 2 4 3 2" xfId="6897" xr:uid="{00000000-0005-0000-0000-00006D160000}"/>
    <cellStyle name="Normal 3 4 4 2 4 4" xfId="5073" xr:uid="{00000000-0005-0000-0000-00006E160000}"/>
    <cellStyle name="Normal 3 4 4 2 5" xfId="1231" xr:uid="{00000000-0005-0000-0000-00006F160000}"/>
    <cellStyle name="Normal 3 4 4 2 5 2" xfId="2284" xr:uid="{00000000-0005-0000-0000-000070160000}"/>
    <cellStyle name="Normal 3 4 4 2 5 2 2" xfId="4162" xr:uid="{00000000-0005-0000-0000-000071160000}"/>
    <cellStyle name="Normal 3 4 4 2 5 2 2 2" xfId="7809" xr:uid="{00000000-0005-0000-0000-000072160000}"/>
    <cellStyle name="Normal 3 4 4 2 5 2 3" xfId="5986" xr:uid="{00000000-0005-0000-0000-000073160000}"/>
    <cellStyle name="Normal 3 4 4 2 5 3" xfId="3219" xr:uid="{00000000-0005-0000-0000-000074160000}"/>
    <cellStyle name="Normal 3 4 4 2 5 3 2" xfId="6898" xr:uid="{00000000-0005-0000-0000-000075160000}"/>
    <cellStyle name="Normal 3 4 4 2 5 4" xfId="5074" xr:uid="{00000000-0005-0000-0000-000076160000}"/>
    <cellStyle name="Normal 3 4 4 2 6" xfId="2276" xr:uid="{00000000-0005-0000-0000-000077160000}"/>
    <cellStyle name="Normal 3 4 4 2 6 2" xfId="4154" xr:uid="{00000000-0005-0000-0000-000078160000}"/>
    <cellStyle name="Normal 3 4 4 2 6 2 2" xfId="7801" xr:uid="{00000000-0005-0000-0000-000079160000}"/>
    <cellStyle name="Normal 3 4 4 2 6 3" xfId="5978" xr:uid="{00000000-0005-0000-0000-00007A160000}"/>
    <cellStyle name="Normal 3 4 4 2 7" xfId="3211" xr:uid="{00000000-0005-0000-0000-00007B160000}"/>
    <cellStyle name="Normal 3 4 4 2 7 2" xfId="6890" xr:uid="{00000000-0005-0000-0000-00007C160000}"/>
    <cellStyle name="Normal 3 4 4 2 8" xfId="5066" xr:uid="{00000000-0005-0000-0000-00007D160000}"/>
    <cellStyle name="Normal 3 4 4 3" xfId="1232" xr:uid="{00000000-0005-0000-0000-00007E160000}"/>
    <cellStyle name="Normal 3 4 4 3 2" xfId="1233" xr:uid="{00000000-0005-0000-0000-00007F160000}"/>
    <cellStyle name="Normal 3 4 4 3 2 2" xfId="2286" xr:uid="{00000000-0005-0000-0000-000080160000}"/>
    <cellStyle name="Normal 3 4 4 3 2 2 2" xfId="4164" xr:uid="{00000000-0005-0000-0000-000081160000}"/>
    <cellStyle name="Normal 3 4 4 3 2 2 2 2" xfId="7811" xr:uid="{00000000-0005-0000-0000-000082160000}"/>
    <cellStyle name="Normal 3 4 4 3 2 2 3" xfId="5988" xr:uid="{00000000-0005-0000-0000-000083160000}"/>
    <cellStyle name="Normal 3 4 4 3 2 3" xfId="3221" xr:uid="{00000000-0005-0000-0000-000084160000}"/>
    <cellStyle name="Normal 3 4 4 3 2 3 2" xfId="6900" xr:uid="{00000000-0005-0000-0000-000085160000}"/>
    <cellStyle name="Normal 3 4 4 3 2 4" xfId="5076" xr:uid="{00000000-0005-0000-0000-000086160000}"/>
    <cellStyle name="Normal 3 4 4 3 3" xfId="1234" xr:uid="{00000000-0005-0000-0000-000087160000}"/>
    <cellStyle name="Normal 3 4 4 3 3 2" xfId="2287" xr:uid="{00000000-0005-0000-0000-000088160000}"/>
    <cellStyle name="Normal 3 4 4 3 3 2 2" xfId="4165" xr:uid="{00000000-0005-0000-0000-000089160000}"/>
    <cellStyle name="Normal 3 4 4 3 3 2 2 2" xfId="7812" xr:uid="{00000000-0005-0000-0000-00008A160000}"/>
    <cellStyle name="Normal 3 4 4 3 3 2 3" xfId="5989" xr:uid="{00000000-0005-0000-0000-00008B160000}"/>
    <cellStyle name="Normal 3 4 4 3 3 3" xfId="3222" xr:uid="{00000000-0005-0000-0000-00008C160000}"/>
    <cellStyle name="Normal 3 4 4 3 3 3 2" xfId="6901" xr:uid="{00000000-0005-0000-0000-00008D160000}"/>
    <cellStyle name="Normal 3 4 4 3 3 4" xfId="5077" xr:uid="{00000000-0005-0000-0000-00008E160000}"/>
    <cellStyle name="Normal 3 4 4 3 4" xfId="2285" xr:uid="{00000000-0005-0000-0000-00008F160000}"/>
    <cellStyle name="Normal 3 4 4 3 4 2" xfId="4163" xr:uid="{00000000-0005-0000-0000-000090160000}"/>
    <cellStyle name="Normal 3 4 4 3 4 2 2" xfId="7810" xr:uid="{00000000-0005-0000-0000-000091160000}"/>
    <cellStyle name="Normal 3 4 4 3 4 3" xfId="5987" xr:uid="{00000000-0005-0000-0000-000092160000}"/>
    <cellStyle name="Normal 3 4 4 3 5" xfId="3220" xr:uid="{00000000-0005-0000-0000-000093160000}"/>
    <cellStyle name="Normal 3 4 4 3 5 2" xfId="6899" xr:uid="{00000000-0005-0000-0000-000094160000}"/>
    <cellStyle name="Normal 3 4 4 3 6" xfId="5075" xr:uid="{00000000-0005-0000-0000-000095160000}"/>
    <cellStyle name="Normal 3 4 4 4" xfId="1235" xr:uid="{00000000-0005-0000-0000-000096160000}"/>
    <cellStyle name="Normal 3 4 4 4 2" xfId="1236" xr:uid="{00000000-0005-0000-0000-000097160000}"/>
    <cellStyle name="Normal 3 4 4 4 2 2" xfId="2289" xr:uid="{00000000-0005-0000-0000-000098160000}"/>
    <cellStyle name="Normal 3 4 4 4 2 2 2" xfId="4167" xr:uid="{00000000-0005-0000-0000-000099160000}"/>
    <cellStyle name="Normal 3 4 4 4 2 2 2 2" xfId="7814" xr:uid="{00000000-0005-0000-0000-00009A160000}"/>
    <cellStyle name="Normal 3 4 4 4 2 2 3" xfId="5991" xr:uid="{00000000-0005-0000-0000-00009B160000}"/>
    <cellStyle name="Normal 3 4 4 4 2 3" xfId="3224" xr:uid="{00000000-0005-0000-0000-00009C160000}"/>
    <cellStyle name="Normal 3 4 4 4 2 3 2" xfId="6903" xr:uid="{00000000-0005-0000-0000-00009D160000}"/>
    <cellStyle name="Normal 3 4 4 4 2 4" xfId="5079" xr:uid="{00000000-0005-0000-0000-00009E160000}"/>
    <cellStyle name="Normal 3 4 4 4 3" xfId="1237" xr:uid="{00000000-0005-0000-0000-00009F160000}"/>
    <cellStyle name="Normal 3 4 4 4 3 2" xfId="2290" xr:uid="{00000000-0005-0000-0000-0000A0160000}"/>
    <cellStyle name="Normal 3 4 4 4 3 2 2" xfId="4168" xr:uid="{00000000-0005-0000-0000-0000A1160000}"/>
    <cellStyle name="Normal 3 4 4 4 3 2 2 2" xfId="7815" xr:uid="{00000000-0005-0000-0000-0000A2160000}"/>
    <cellStyle name="Normal 3 4 4 4 3 2 3" xfId="5992" xr:uid="{00000000-0005-0000-0000-0000A3160000}"/>
    <cellStyle name="Normal 3 4 4 4 3 3" xfId="3225" xr:uid="{00000000-0005-0000-0000-0000A4160000}"/>
    <cellStyle name="Normal 3 4 4 4 3 3 2" xfId="6904" xr:uid="{00000000-0005-0000-0000-0000A5160000}"/>
    <cellStyle name="Normal 3 4 4 4 3 4" xfId="5080" xr:uid="{00000000-0005-0000-0000-0000A6160000}"/>
    <cellStyle name="Normal 3 4 4 4 4" xfId="2288" xr:uid="{00000000-0005-0000-0000-0000A7160000}"/>
    <cellStyle name="Normal 3 4 4 4 4 2" xfId="4166" xr:uid="{00000000-0005-0000-0000-0000A8160000}"/>
    <cellStyle name="Normal 3 4 4 4 4 2 2" xfId="7813" xr:uid="{00000000-0005-0000-0000-0000A9160000}"/>
    <cellStyle name="Normal 3 4 4 4 4 3" xfId="5990" xr:uid="{00000000-0005-0000-0000-0000AA160000}"/>
    <cellStyle name="Normal 3 4 4 4 5" xfId="3223" xr:uid="{00000000-0005-0000-0000-0000AB160000}"/>
    <cellStyle name="Normal 3 4 4 4 5 2" xfId="6902" xr:uid="{00000000-0005-0000-0000-0000AC160000}"/>
    <cellStyle name="Normal 3 4 4 4 6" xfId="5078" xr:uid="{00000000-0005-0000-0000-0000AD160000}"/>
    <cellStyle name="Normal 3 4 4 5" xfId="1238" xr:uid="{00000000-0005-0000-0000-0000AE160000}"/>
    <cellStyle name="Normal 3 4 4 5 2" xfId="2291" xr:uid="{00000000-0005-0000-0000-0000AF160000}"/>
    <cellStyle name="Normal 3 4 4 5 2 2" xfId="4169" xr:uid="{00000000-0005-0000-0000-0000B0160000}"/>
    <cellStyle name="Normal 3 4 4 5 2 2 2" xfId="7816" xr:uid="{00000000-0005-0000-0000-0000B1160000}"/>
    <cellStyle name="Normal 3 4 4 5 2 3" xfId="5993" xr:uid="{00000000-0005-0000-0000-0000B2160000}"/>
    <cellStyle name="Normal 3 4 4 5 3" xfId="3226" xr:uid="{00000000-0005-0000-0000-0000B3160000}"/>
    <cellStyle name="Normal 3 4 4 5 3 2" xfId="6905" xr:uid="{00000000-0005-0000-0000-0000B4160000}"/>
    <cellStyle name="Normal 3 4 4 5 4" xfId="5081" xr:uid="{00000000-0005-0000-0000-0000B5160000}"/>
    <cellStyle name="Normal 3 4 4 6" xfId="1239" xr:uid="{00000000-0005-0000-0000-0000B6160000}"/>
    <cellStyle name="Normal 3 4 4 6 2" xfId="2292" xr:uid="{00000000-0005-0000-0000-0000B7160000}"/>
    <cellStyle name="Normal 3 4 4 6 2 2" xfId="4170" xr:uid="{00000000-0005-0000-0000-0000B8160000}"/>
    <cellStyle name="Normal 3 4 4 6 2 2 2" xfId="7817" xr:uid="{00000000-0005-0000-0000-0000B9160000}"/>
    <cellStyle name="Normal 3 4 4 6 2 3" xfId="5994" xr:uid="{00000000-0005-0000-0000-0000BA160000}"/>
    <cellStyle name="Normal 3 4 4 6 3" xfId="3227" xr:uid="{00000000-0005-0000-0000-0000BB160000}"/>
    <cellStyle name="Normal 3 4 4 6 3 2" xfId="6906" xr:uid="{00000000-0005-0000-0000-0000BC160000}"/>
    <cellStyle name="Normal 3 4 4 6 4" xfId="5082" xr:uid="{00000000-0005-0000-0000-0000BD160000}"/>
    <cellStyle name="Normal 3 4 4 7" xfId="2275" xr:uid="{00000000-0005-0000-0000-0000BE160000}"/>
    <cellStyle name="Normal 3 4 4 7 2" xfId="4153" xr:uid="{00000000-0005-0000-0000-0000BF160000}"/>
    <cellStyle name="Normal 3 4 4 7 2 2" xfId="7800" xr:uid="{00000000-0005-0000-0000-0000C0160000}"/>
    <cellStyle name="Normal 3 4 4 7 3" xfId="5977" xr:uid="{00000000-0005-0000-0000-0000C1160000}"/>
    <cellStyle name="Normal 3 4 4 8" xfId="3210" xr:uid="{00000000-0005-0000-0000-0000C2160000}"/>
    <cellStyle name="Normal 3 4 4 8 2" xfId="6889" xr:uid="{00000000-0005-0000-0000-0000C3160000}"/>
    <cellStyle name="Normal 3 4 4 9" xfId="5065" xr:uid="{00000000-0005-0000-0000-0000C4160000}"/>
    <cellStyle name="Normal 3 4 4_US Consolidation Q2 2011" xfId="1240" xr:uid="{00000000-0005-0000-0000-0000C5160000}"/>
    <cellStyle name="Normal 3 4 5" xfId="1241" xr:uid="{00000000-0005-0000-0000-0000C6160000}"/>
    <cellStyle name="Normal 3 4 5 2" xfId="1242" xr:uid="{00000000-0005-0000-0000-0000C7160000}"/>
    <cellStyle name="Normal 3 4 5 2 2" xfId="1243" xr:uid="{00000000-0005-0000-0000-0000C8160000}"/>
    <cellStyle name="Normal 3 4 5 2 2 2" xfId="1244" xr:uid="{00000000-0005-0000-0000-0000C9160000}"/>
    <cellStyle name="Normal 3 4 5 2 2 2 2" xfId="2296" xr:uid="{00000000-0005-0000-0000-0000CA160000}"/>
    <cellStyle name="Normal 3 4 5 2 2 2 2 2" xfId="4174" xr:uid="{00000000-0005-0000-0000-0000CB160000}"/>
    <cellStyle name="Normal 3 4 5 2 2 2 2 2 2" xfId="7821" xr:uid="{00000000-0005-0000-0000-0000CC160000}"/>
    <cellStyle name="Normal 3 4 5 2 2 2 2 3" xfId="5998" xr:uid="{00000000-0005-0000-0000-0000CD160000}"/>
    <cellStyle name="Normal 3 4 5 2 2 2 3" xfId="3231" xr:uid="{00000000-0005-0000-0000-0000CE160000}"/>
    <cellStyle name="Normal 3 4 5 2 2 2 3 2" xfId="6910" xr:uid="{00000000-0005-0000-0000-0000CF160000}"/>
    <cellStyle name="Normal 3 4 5 2 2 2 4" xfId="5086" xr:uid="{00000000-0005-0000-0000-0000D0160000}"/>
    <cellStyle name="Normal 3 4 5 2 2 3" xfId="1245" xr:uid="{00000000-0005-0000-0000-0000D1160000}"/>
    <cellStyle name="Normal 3 4 5 2 2 3 2" xfId="2297" xr:uid="{00000000-0005-0000-0000-0000D2160000}"/>
    <cellStyle name="Normal 3 4 5 2 2 3 2 2" xfId="4175" xr:uid="{00000000-0005-0000-0000-0000D3160000}"/>
    <cellStyle name="Normal 3 4 5 2 2 3 2 2 2" xfId="7822" xr:uid="{00000000-0005-0000-0000-0000D4160000}"/>
    <cellStyle name="Normal 3 4 5 2 2 3 2 3" xfId="5999" xr:uid="{00000000-0005-0000-0000-0000D5160000}"/>
    <cellStyle name="Normal 3 4 5 2 2 3 3" xfId="3232" xr:uid="{00000000-0005-0000-0000-0000D6160000}"/>
    <cellStyle name="Normal 3 4 5 2 2 3 3 2" xfId="6911" xr:uid="{00000000-0005-0000-0000-0000D7160000}"/>
    <cellStyle name="Normal 3 4 5 2 2 3 4" xfId="5087" xr:uid="{00000000-0005-0000-0000-0000D8160000}"/>
    <cellStyle name="Normal 3 4 5 2 2 4" xfId="2295" xr:uid="{00000000-0005-0000-0000-0000D9160000}"/>
    <cellStyle name="Normal 3 4 5 2 2 4 2" xfId="4173" xr:uid="{00000000-0005-0000-0000-0000DA160000}"/>
    <cellStyle name="Normal 3 4 5 2 2 4 2 2" xfId="7820" xr:uid="{00000000-0005-0000-0000-0000DB160000}"/>
    <cellStyle name="Normal 3 4 5 2 2 4 3" xfId="5997" xr:uid="{00000000-0005-0000-0000-0000DC160000}"/>
    <cellStyle name="Normal 3 4 5 2 2 5" xfId="3230" xr:uid="{00000000-0005-0000-0000-0000DD160000}"/>
    <cellStyle name="Normal 3 4 5 2 2 5 2" xfId="6909" xr:uid="{00000000-0005-0000-0000-0000DE160000}"/>
    <cellStyle name="Normal 3 4 5 2 2 6" xfId="5085" xr:uid="{00000000-0005-0000-0000-0000DF160000}"/>
    <cellStyle name="Normal 3 4 5 2 3" xfId="1246" xr:uid="{00000000-0005-0000-0000-0000E0160000}"/>
    <cellStyle name="Normal 3 4 5 2 3 2" xfId="1247" xr:uid="{00000000-0005-0000-0000-0000E1160000}"/>
    <cellStyle name="Normal 3 4 5 2 3 2 2" xfId="2299" xr:uid="{00000000-0005-0000-0000-0000E2160000}"/>
    <cellStyle name="Normal 3 4 5 2 3 2 2 2" xfId="4177" xr:uid="{00000000-0005-0000-0000-0000E3160000}"/>
    <cellStyle name="Normal 3 4 5 2 3 2 2 2 2" xfId="7824" xr:uid="{00000000-0005-0000-0000-0000E4160000}"/>
    <cellStyle name="Normal 3 4 5 2 3 2 2 3" xfId="6001" xr:uid="{00000000-0005-0000-0000-0000E5160000}"/>
    <cellStyle name="Normal 3 4 5 2 3 2 3" xfId="3234" xr:uid="{00000000-0005-0000-0000-0000E6160000}"/>
    <cellStyle name="Normal 3 4 5 2 3 2 3 2" xfId="6913" xr:uid="{00000000-0005-0000-0000-0000E7160000}"/>
    <cellStyle name="Normal 3 4 5 2 3 2 4" xfId="5089" xr:uid="{00000000-0005-0000-0000-0000E8160000}"/>
    <cellStyle name="Normal 3 4 5 2 3 3" xfId="1248" xr:uid="{00000000-0005-0000-0000-0000E9160000}"/>
    <cellStyle name="Normal 3 4 5 2 3 3 2" xfId="2300" xr:uid="{00000000-0005-0000-0000-0000EA160000}"/>
    <cellStyle name="Normal 3 4 5 2 3 3 2 2" xfId="4178" xr:uid="{00000000-0005-0000-0000-0000EB160000}"/>
    <cellStyle name="Normal 3 4 5 2 3 3 2 2 2" xfId="7825" xr:uid="{00000000-0005-0000-0000-0000EC160000}"/>
    <cellStyle name="Normal 3 4 5 2 3 3 2 3" xfId="6002" xr:uid="{00000000-0005-0000-0000-0000ED160000}"/>
    <cellStyle name="Normal 3 4 5 2 3 3 3" xfId="3235" xr:uid="{00000000-0005-0000-0000-0000EE160000}"/>
    <cellStyle name="Normal 3 4 5 2 3 3 3 2" xfId="6914" xr:uid="{00000000-0005-0000-0000-0000EF160000}"/>
    <cellStyle name="Normal 3 4 5 2 3 3 4" xfId="5090" xr:uid="{00000000-0005-0000-0000-0000F0160000}"/>
    <cellStyle name="Normal 3 4 5 2 3 4" xfId="2298" xr:uid="{00000000-0005-0000-0000-0000F1160000}"/>
    <cellStyle name="Normal 3 4 5 2 3 4 2" xfId="4176" xr:uid="{00000000-0005-0000-0000-0000F2160000}"/>
    <cellStyle name="Normal 3 4 5 2 3 4 2 2" xfId="7823" xr:uid="{00000000-0005-0000-0000-0000F3160000}"/>
    <cellStyle name="Normal 3 4 5 2 3 4 3" xfId="6000" xr:uid="{00000000-0005-0000-0000-0000F4160000}"/>
    <cellStyle name="Normal 3 4 5 2 3 5" xfId="3233" xr:uid="{00000000-0005-0000-0000-0000F5160000}"/>
    <cellStyle name="Normal 3 4 5 2 3 5 2" xfId="6912" xr:uid="{00000000-0005-0000-0000-0000F6160000}"/>
    <cellStyle name="Normal 3 4 5 2 3 6" xfId="5088" xr:uid="{00000000-0005-0000-0000-0000F7160000}"/>
    <cellStyle name="Normal 3 4 5 2 4" xfId="1249" xr:uid="{00000000-0005-0000-0000-0000F8160000}"/>
    <cellStyle name="Normal 3 4 5 2 4 2" xfId="2301" xr:uid="{00000000-0005-0000-0000-0000F9160000}"/>
    <cellStyle name="Normal 3 4 5 2 4 2 2" xfId="4179" xr:uid="{00000000-0005-0000-0000-0000FA160000}"/>
    <cellStyle name="Normal 3 4 5 2 4 2 2 2" xfId="7826" xr:uid="{00000000-0005-0000-0000-0000FB160000}"/>
    <cellStyle name="Normal 3 4 5 2 4 2 3" xfId="6003" xr:uid="{00000000-0005-0000-0000-0000FC160000}"/>
    <cellStyle name="Normal 3 4 5 2 4 3" xfId="3236" xr:uid="{00000000-0005-0000-0000-0000FD160000}"/>
    <cellStyle name="Normal 3 4 5 2 4 3 2" xfId="6915" xr:uid="{00000000-0005-0000-0000-0000FE160000}"/>
    <cellStyle name="Normal 3 4 5 2 4 4" xfId="5091" xr:uid="{00000000-0005-0000-0000-0000FF160000}"/>
    <cellStyle name="Normal 3 4 5 2 5" xfId="1250" xr:uid="{00000000-0005-0000-0000-000000170000}"/>
    <cellStyle name="Normal 3 4 5 2 5 2" xfId="2302" xr:uid="{00000000-0005-0000-0000-000001170000}"/>
    <cellStyle name="Normal 3 4 5 2 5 2 2" xfId="4180" xr:uid="{00000000-0005-0000-0000-000002170000}"/>
    <cellStyle name="Normal 3 4 5 2 5 2 2 2" xfId="7827" xr:uid="{00000000-0005-0000-0000-000003170000}"/>
    <cellStyle name="Normal 3 4 5 2 5 2 3" xfId="6004" xr:uid="{00000000-0005-0000-0000-000004170000}"/>
    <cellStyle name="Normal 3 4 5 2 5 3" xfId="3237" xr:uid="{00000000-0005-0000-0000-000005170000}"/>
    <cellStyle name="Normal 3 4 5 2 5 3 2" xfId="6916" xr:uid="{00000000-0005-0000-0000-000006170000}"/>
    <cellStyle name="Normal 3 4 5 2 5 4" xfId="5092" xr:uid="{00000000-0005-0000-0000-000007170000}"/>
    <cellStyle name="Normal 3 4 5 2 6" xfId="2294" xr:uid="{00000000-0005-0000-0000-000008170000}"/>
    <cellStyle name="Normal 3 4 5 2 6 2" xfId="4172" xr:uid="{00000000-0005-0000-0000-000009170000}"/>
    <cellStyle name="Normal 3 4 5 2 6 2 2" xfId="7819" xr:uid="{00000000-0005-0000-0000-00000A170000}"/>
    <cellStyle name="Normal 3 4 5 2 6 3" xfId="5996" xr:uid="{00000000-0005-0000-0000-00000B170000}"/>
    <cellStyle name="Normal 3 4 5 2 7" xfId="3229" xr:uid="{00000000-0005-0000-0000-00000C170000}"/>
    <cellStyle name="Normal 3 4 5 2 7 2" xfId="6908" xr:uid="{00000000-0005-0000-0000-00000D170000}"/>
    <cellStyle name="Normal 3 4 5 2 8" xfId="5084" xr:uid="{00000000-0005-0000-0000-00000E170000}"/>
    <cellStyle name="Normal 3 4 5 3" xfId="1251" xr:uid="{00000000-0005-0000-0000-00000F170000}"/>
    <cellStyle name="Normal 3 4 5 3 2" xfId="1252" xr:uid="{00000000-0005-0000-0000-000010170000}"/>
    <cellStyle name="Normal 3 4 5 3 2 2" xfId="2304" xr:uid="{00000000-0005-0000-0000-000011170000}"/>
    <cellStyle name="Normal 3 4 5 3 2 2 2" xfId="4182" xr:uid="{00000000-0005-0000-0000-000012170000}"/>
    <cellStyle name="Normal 3 4 5 3 2 2 2 2" xfId="7829" xr:uid="{00000000-0005-0000-0000-000013170000}"/>
    <cellStyle name="Normal 3 4 5 3 2 2 3" xfId="6006" xr:uid="{00000000-0005-0000-0000-000014170000}"/>
    <cellStyle name="Normal 3 4 5 3 2 3" xfId="3239" xr:uid="{00000000-0005-0000-0000-000015170000}"/>
    <cellStyle name="Normal 3 4 5 3 2 3 2" xfId="6918" xr:uid="{00000000-0005-0000-0000-000016170000}"/>
    <cellStyle name="Normal 3 4 5 3 2 4" xfId="5094" xr:uid="{00000000-0005-0000-0000-000017170000}"/>
    <cellStyle name="Normal 3 4 5 3 3" xfId="1253" xr:uid="{00000000-0005-0000-0000-000018170000}"/>
    <cellStyle name="Normal 3 4 5 3 3 2" xfId="2305" xr:uid="{00000000-0005-0000-0000-000019170000}"/>
    <cellStyle name="Normal 3 4 5 3 3 2 2" xfId="4183" xr:uid="{00000000-0005-0000-0000-00001A170000}"/>
    <cellStyle name="Normal 3 4 5 3 3 2 2 2" xfId="7830" xr:uid="{00000000-0005-0000-0000-00001B170000}"/>
    <cellStyle name="Normal 3 4 5 3 3 2 3" xfId="6007" xr:uid="{00000000-0005-0000-0000-00001C170000}"/>
    <cellStyle name="Normal 3 4 5 3 3 3" xfId="3240" xr:uid="{00000000-0005-0000-0000-00001D170000}"/>
    <cellStyle name="Normal 3 4 5 3 3 3 2" xfId="6919" xr:uid="{00000000-0005-0000-0000-00001E170000}"/>
    <cellStyle name="Normal 3 4 5 3 3 4" xfId="5095" xr:uid="{00000000-0005-0000-0000-00001F170000}"/>
    <cellStyle name="Normal 3 4 5 3 4" xfId="2303" xr:uid="{00000000-0005-0000-0000-000020170000}"/>
    <cellStyle name="Normal 3 4 5 3 4 2" xfId="4181" xr:uid="{00000000-0005-0000-0000-000021170000}"/>
    <cellStyle name="Normal 3 4 5 3 4 2 2" xfId="7828" xr:uid="{00000000-0005-0000-0000-000022170000}"/>
    <cellStyle name="Normal 3 4 5 3 4 3" xfId="6005" xr:uid="{00000000-0005-0000-0000-000023170000}"/>
    <cellStyle name="Normal 3 4 5 3 5" xfId="3238" xr:uid="{00000000-0005-0000-0000-000024170000}"/>
    <cellStyle name="Normal 3 4 5 3 5 2" xfId="6917" xr:uid="{00000000-0005-0000-0000-000025170000}"/>
    <cellStyle name="Normal 3 4 5 3 6" xfId="5093" xr:uid="{00000000-0005-0000-0000-000026170000}"/>
    <cellStyle name="Normal 3 4 5 4" xfId="1254" xr:uid="{00000000-0005-0000-0000-000027170000}"/>
    <cellStyle name="Normal 3 4 5 4 2" xfId="1255" xr:uid="{00000000-0005-0000-0000-000028170000}"/>
    <cellStyle name="Normal 3 4 5 4 2 2" xfId="2307" xr:uid="{00000000-0005-0000-0000-000029170000}"/>
    <cellStyle name="Normal 3 4 5 4 2 2 2" xfId="4185" xr:uid="{00000000-0005-0000-0000-00002A170000}"/>
    <cellStyle name="Normal 3 4 5 4 2 2 2 2" xfId="7832" xr:uid="{00000000-0005-0000-0000-00002B170000}"/>
    <cellStyle name="Normal 3 4 5 4 2 2 3" xfId="6009" xr:uid="{00000000-0005-0000-0000-00002C170000}"/>
    <cellStyle name="Normal 3 4 5 4 2 3" xfId="3242" xr:uid="{00000000-0005-0000-0000-00002D170000}"/>
    <cellStyle name="Normal 3 4 5 4 2 3 2" xfId="6921" xr:uid="{00000000-0005-0000-0000-00002E170000}"/>
    <cellStyle name="Normal 3 4 5 4 2 4" xfId="5097" xr:uid="{00000000-0005-0000-0000-00002F170000}"/>
    <cellStyle name="Normal 3 4 5 4 3" xfId="1256" xr:uid="{00000000-0005-0000-0000-000030170000}"/>
    <cellStyle name="Normal 3 4 5 4 3 2" xfId="2308" xr:uid="{00000000-0005-0000-0000-000031170000}"/>
    <cellStyle name="Normal 3 4 5 4 3 2 2" xfId="4186" xr:uid="{00000000-0005-0000-0000-000032170000}"/>
    <cellStyle name="Normal 3 4 5 4 3 2 2 2" xfId="7833" xr:uid="{00000000-0005-0000-0000-000033170000}"/>
    <cellStyle name="Normal 3 4 5 4 3 2 3" xfId="6010" xr:uid="{00000000-0005-0000-0000-000034170000}"/>
    <cellStyle name="Normal 3 4 5 4 3 3" xfId="3243" xr:uid="{00000000-0005-0000-0000-000035170000}"/>
    <cellStyle name="Normal 3 4 5 4 3 3 2" xfId="6922" xr:uid="{00000000-0005-0000-0000-000036170000}"/>
    <cellStyle name="Normal 3 4 5 4 3 4" xfId="5098" xr:uid="{00000000-0005-0000-0000-000037170000}"/>
    <cellStyle name="Normal 3 4 5 4 4" xfId="2306" xr:uid="{00000000-0005-0000-0000-000038170000}"/>
    <cellStyle name="Normal 3 4 5 4 4 2" xfId="4184" xr:uid="{00000000-0005-0000-0000-000039170000}"/>
    <cellStyle name="Normal 3 4 5 4 4 2 2" xfId="7831" xr:uid="{00000000-0005-0000-0000-00003A170000}"/>
    <cellStyle name="Normal 3 4 5 4 4 3" xfId="6008" xr:uid="{00000000-0005-0000-0000-00003B170000}"/>
    <cellStyle name="Normal 3 4 5 4 5" xfId="3241" xr:uid="{00000000-0005-0000-0000-00003C170000}"/>
    <cellStyle name="Normal 3 4 5 4 5 2" xfId="6920" xr:uid="{00000000-0005-0000-0000-00003D170000}"/>
    <cellStyle name="Normal 3 4 5 4 6" xfId="5096" xr:uid="{00000000-0005-0000-0000-00003E170000}"/>
    <cellStyle name="Normal 3 4 5 5" xfId="1257" xr:uid="{00000000-0005-0000-0000-00003F170000}"/>
    <cellStyle name="Normal 3 4 5 5 2" xfId="2309" xr:uid="{00000000-0005-0000-0000-000040170000}"/>
    <cellStyle name="Normal 3 4 5 5 2 2" xfId="4187" xr:uid="{00000000-0005-0000-0000-000041170000}"/>
    <cellStyle name="Normal 3 4 5 5 2 2 2" xfId="7834" xr:uid="{00000000-0005-0000-0000-000042170000}"/>
    <cellStyle name="Normal 3 4 5 5 2 3" xfId="6011" xr:uid="{00000000-0005-0000-0000-000043170000}"/>
    <cellStyle name="Normal 3 4 5 5 3" xfId="3244" xr:uid="{00000000-0005-0000-0000-000044170000}"/>
    <cellStyle name="Normal 3 4 5 5 3 2" xfId="6923" xr:uid="{00000000-0005-0000-0000-000045170000}"/>
    <cellStyle name="Normal 3 4 5 5 4" xfId="5099" xr:uid="{00000000-0005-0000-0000-000046170000}"/>
    <cellStyle name="Normal 3 4 5 6" xfId="1258" xr:uid="{00000000-0005-0000-0000-000047170000}"/>
    <cellStyle name="Normal 3 4 5 6 2" xfId="2310" xr:uid="{00000000-0005-0000-0000-000048170000}"/>
    <cellStyle name="Normal 3 4 5 6 2 2" xfId="4188" xr:uid="{00000000-0005-0000-0000-000049170000}"/>
    <cellStyle name="Normal 3 4 5 6 2 2 2" xfId="7835" xr:uid="{00000000-0005-0000-0000-00004A170000}"/>
    <cellStyle name="Normal 3 4 5 6 2 3" xfId="6012" xr:uid="{00000000-0005-0000-0000-00004B170000}"/>
    <cellStyle name="Normal 3 4 5 6 3" xfId="3245" xr:uid="{00000000-0005-0000-0000-00004C170000}"/>
    <cellStyle name="Normal 3 4 5 6 3 2" xfId="6924" xr:uid="{00000000-0005-0000-0000-00004D170000}"/>
    <cellStyle name="Normal 3 4 5 6 4" xfId="5100" xr:uid="{00000000-0005-0000-0000-00004E170000}"/>
    <cellStyle name="Normal 3 4 5 7" xfId="2293" xr:uid="{00000000-0005-0000-0000-00004F170000}"/>
    <cellStyle name="Normal 3 4 5 7 2" xfId="4171" xr:uid="{00000000-0005-0000-0000-000050170000}"/>
    <cellStyle name="Normal 3 4 5 7 2 2" xfId="7818" xr:uid="{00000000-0005-0000-0000-000051170000}"/>
    <cellStyle name="Normal 3 4 5 7 3" xfId="5995" xr:uid="{00000000-0005-0000-0000-000052170000}"/>
    <cellStyle name="Normal 3 4 5 8" xfId="3228" xr:uid="{00000000-0005-0000-0000-000053170000}"/>
    <cellStyle name="Normal 3 4 5 8 2" xfId="6907" xr:uid="{00000000-0005-0000-0000-000054170000}"/>
    <cellStyle name="Normal 3 4 5 9" xfId="5083" xr:uid="{00000000-0005-0000-0000-000055170000}"/>
    <cellStyle name="Normal 3 4 5_US Consolidation Q2 2011" xfId="1259" xr:uid="{00000000-0005-0000-0000-000056170000}"/>
    <cellStyle name="Normal 3 4 6" xfId="1260" xr:uid="{00000000-0005-0000-0000-000057170000}"/>
    <cellStyle name="Normal 3 4 6 2" xfId="1261" xr:uid="{00000000-0005-0000-0000-000058170000}"/>
    <cellStyle name="Normal 3 4 6 2 2" xfId="1262" xr:uid="{00000000-0005-0000-0000-000059170000}"/>
    <cellStyle name="Normal 3 4 6 2 2 2" xfId="2313" xr:uid="{00000000-0005-0000-0000-00005A170000}"/>
    <cellStyle name="Normal 3 4 6 2 2 2 2" xfId="4191" xr:uid="{00000000-0005-0000-0000-00005B170000}"/>
    <cellStyle name="Normal 3 4 6 2 2 2 2 2" xfId="7838" xr:uid="{00000000-0005-0000-0000-00005C170000}"/>
    <cellStyle name="Normal 3 4 6 2 2 2 3" xfId="6015" xr:uid="{00000000-0005-0000-0000-00005D170000}"/>
    <cellStyle name="Normal 3 4 6 2 2 3" xfId="3248" xr:uid="{00000000-0005-0000-0000-00005E170000}"/>
    <cellStyle name="Normal 3 4 6 2 2 3 2" xfId="6927" xr:uid="{00000000-0005-0000-0000-00005F170000}"/>
    <cellStyle name="Normal 3 4 6 2 2 4" xfId="5103" xr:uid="{00000000-0005-0000-0000-000060170000}"/>
    <cellStyle name="Normal 3 4 6 2 3" xfId="1263" xr:uid="{00000000-0005-0000-0000-000061170000}"/>
    <cellStyle name="Normal 3 4 6 2 3 2" xfId="2314" xr:uid="{00000000-0005-0000-0000-000062170000}"/>
    <cellStyle name="Normal 3 4 6 2 3 2 2" xfId="4192" xr:uid="{00000000-0005-0000-0000-000063170000}"/>
    <cellStyle name="Normal 3 4 6 2 3 2 2 2" xfId="7839" xr:uid="{00000000-0005-0000-0000-000064170000}"/>
    <cellStyle name="Normal 3 4 6 2 3 2 3" xfId="6016" xr:uid="{00000000-0005-0000-0000-000065170000}"/>
    <cellStyle name="Normal 3 4 6 2 3 3" xfId="3249" xr:uid="{00000000-0005-0000-0000-000066170000}"/>
    <cellStyle name="Normal 3 4 6 2 3 3 2" xfId="6928" xr:uid="{00000000-0005-0000-0000-000067170000}"/>
    <cellStyle name="Normal 3 4 6 2 3 4" xfId="5104" xr:uid="{00000000-0005-0000-0000-000068170000}"/>
    <cellStyle name="Normal 3 4 6 2 4" xfId="2312" xr:uid="{00000000-0005-0000-0000-000069170000}"/>
    <cellStyle name="Normal 3 4 6 2 4 2" xfId="4190" xr:uid="{00000000-0005-0000-0000-00006A170000}"/>
    <cellStyle name="Normal 3 4 6 2 4 2 2" xfId="7837" xr:uid="{00000000-0005-0000-0000-00006B170000}"/>
    <cellStyle name="Normal 3 4 6 2 4 3" xfId="6014" xr:uid="{00000000-0005-0000-0000-00006C170000}"/>
    <cellStyle name="Normal 3 4 6 2 5" xfId="3247" xr:uid="{00000000-0005-0000-0000-00006D170000}"/>
    <cellStyle name="Normal 3 4 6 2 5 2" xfId="6926" xr:uid="{00000000-0005-0000-0000-00006E170000}"/>
    <cellStyle name="Normal 3 4 6 2 6" xfId="5102" xr:uid="{00000000-0005-0000-0000-00006F170000}"/>
    <cellStyle name="Normal 3 4 6 3" xfId="1264" xr:uid="{00000000-0005-0000-0000-000070170000}"/>
    <cellStyle name="Normal 3 4 6 3 2" xfId="1265" xr:uid="{00000000-0005-0000-0000-000071170000}"/>
    <cellStyle name="Normal 3 4 6 3 2 2" xfId="2316" xr:uid="{00000000-0005-0000-0000-000072170000}"/>
    <cellStyle name="Normal 3 4 6 3 2 2 2" xfId="4194" xr:uid="{00000000-0005-0000-0000-000073170000}"/>
    <cellStyle name="Normal 3 4 6 3 2 2 2 2" xfId="7841" xr:uid="{00000000-0005-0000-0000-000074170000}"/>
    <cellStyle name="Normal 3 4 6 3 2 2 3" xfId="6018" xr:uid="{00000000-0005-0000-0000-000075170000}"/>
    <cellStyle name="Normal 3 4 6 3 2 3" xfId="3251" xr:uid="{00000000-0005-0000-0000-000076170000}"/>
    <cellStyle name="Normal 3 4 6 3 2 3 2" xfId="6930" xr:uid="{00000000-0005-0000-0000-000077170000}"/>
    <cellStyle name="Normal 3 4 6 3 2 4" xfId="5106" xr:uid="{00000000-0005-0000-0000-000078170000}"/>
    <cellStyle name="Normal 3 4 6 3 3" xfId="1266" xr:uid="{00000000-0005-0000-0000-000079170000}"/>
    <cellStyle name="Normal 3 4 6 3 3 2" xfId="2317" xr:uid="{00000000-0005-0000-0000-00007A170000}"/>
    <cellStyle name="Normal 3 4 6 3 3 2 2" xfId="4195" xr:uid="{00000000-0005-0000-0000-00007B170000}"/>
    <cellStyle name="Normal 3 4 6 3 3 2 2 2" xfId="7842" xr:uid="{00000000-0005-0000-0000-00007C170000}"/>
    <cellStyle name="Normal 3 4 6 3 3 2 3" xfId="6019" xr:uid="{00000000-0005-0000-0000-00007D170000}"/>
    <cellStyle name="Normal 3 4 6 3 3 3" xfId="3252" xr:uid="{00000000-0005-0000-0000-00007E170000}"/>
    <cellStyle name="Normal 3 4 6 3 3 3 2" xfId="6931" xr:uid="{00000000-0005-0000-0000-00007F170000}"/>
    <cellStyle name="Normal 3 4 6 3 3 4" xfId="5107" xr:uid="{00000000-0005-0000-0000-000080170000}"/>
    <cellStyle name="Normal 3 4 6 3 4" xfId="2315" xr:uid="{00000000-0005-0000-0000-000081170000}"/>
    <cellStyle name="Normal 3 4 6 3 4 2" xfId="4193" xr:uid="{00000000-0005-0000-0000-000082170000}"/>
    <cellStyle name="Normal 3 4 6 3 4 2 2" xfId="7840" xr:uid="{00000000-0005-0000-0000-000083170000}"/>
    <cellStyle name="Normal 3 4 6 3 4 3" xfId="6017" xr:uid="{00000000-0005-0000-0000-000084170000}"/>
    <cellStyle name="Normal 3 4 6 3 5" xfId="3250" xr:uid="{00000000-0005-0000-0000-000085170000}"/>
    <cellStyle name="Normal 3 4 6 3 5 2" xfId="6929" xr:uid="{00000000-0005-0000-0000-000086170000}"/>
    <cellStyle name="Normal 3 4 6 3 6" xfId="5105" xr:uid="{00000000-0005-0000-0000-000087170000}"/>
    <cellStyle name="Normal 3 4 6 4" xfId="1267" xr:uid="{00000000-0005-0000-0000-000088170000}"/>
    <cellStyle name="Normal 3 4 6 4 2" xfId="2318" xr:uid="{00000000-0005-0000-0000-000089170000}"/>
    <cellStyle name="Normal 3 4 6 4 2 2" xfId="4196" xr:uid="{00000000-0005-0000-0000-00008A170000}"/>
    <cellStyle name="Normal 3 4 6 4 2 2 2" xfId="7843" xr:uid="{00000000-0005-0000-0000-00008B170000}"/>
    <cellStyle name="Normal 3 4 6 4 2 3" xfId="6020" xr:uid="{00000000-0005-0000-0000-00008C170000}"/>
    <cellStyle name="Normal 3 4 6 4 3" xfId="3253" xr:uid="{00000000-0005-0000-0000-00008D170000}"/>
    <cellStyle name="Normal 3 4 6 4 3 2" xfId="6932" xr:uid="{00000000-0005-0000-0000-00008E170000}"/>
    <cellStyle name="Normal 3 4 6 4 4" xfId="5108" xr:uid="{00000000-0005-0000-0000-00008F170000}"/>
    <cellStyle name="Normal 3 4 6 5" xfId="1268" xr:uid="{00000000-0005-0000-0000-000090170000}"/>
    <cellStyle name="Normal 3 4 6 5 2" xfId="2319" xr:uid="{00000000-0005-0000-0000-000091170000}"/>
    <cellStyle name="Normal 3 4 6 5 2 2" xfId="4197" xr:uid="{00000000-0005-0000-0000-000092170000}"/>
    <cellStyle name="Normal 3 4 6 5 2 2 2" xfId="7844" xr:uid="{00000000-0005-0000-0000-000093170000}"/>
    <cellStyle name="Normal 3 4 6 5 2 3" xfId="6021" xr:uid="{00000000-0005-0000-0000-000094170000}"/>
    <cellStyle name="Normal 3 4 6 5 3" xfId="3254" xr:uid="{00000000-0005-0000-0000-000095170000}"/>
    <cellStyle name="Normal 3 4 6 5 3 2" xfId="6933" xr:uid="{00000000-0005-0000-0000-000096170000}"/>
    <cellStyle name="Normal 3 4 6 5 4" xfId="5109" xr:uid="{00000000-0005-0000-0000-000097170000}"/>
    <cellStyle name="Normal 3 4 6 6" xfId="2311" xr:uid="{00000000-0005-0000-0000-000098170000}"/>
    <cellStyle name="Normal 3 4 6 6 2" xfId="4189" xr:uid="{00000000-0005-0000-0000-000099170000}"/>
    <cellStyle name="Normal 3 4 6 6 2 2" xfId="7836" xr:uid="{00000000-0005-0000-0000-00009A170000}"/>
    <cellStyle name="Normal 3 4 6 6 3" xfId="6013" xr:uid="{00000000-0005-0000-0000-00009B170000}"/>
    <cellStyle name="Normal 3 4 6 7" xfId="3246" xr:uid="{00000000-0005-0000-0000-00009C170000}"/>
    <cellStyle name="Normal 3 4 6 7 2" xfId="6925" xr:uid="{00000000-0005-0000-0000-00009D170000}"/>
    <cellStyle name="Normal 3 4 6 8" xfId="5101" xr:uid="{00000000-0005-0000-0000-00009E170000}"/>
    <cellStyle name="Normal 3 4 7" xfId="1269" xr:uid="{00000000-0005-0000-0000-00009F170000}"/>
    <cellStyle name="Normal 3 4 7 2" xfId="1270" xr:uid="{00000000-0005-0000-0000-0000A0170000}"/>
    <cellStyle name="Normal 3 4 7 2 2" xfId="2321" xr:uid="{00000000-0005-0000-0000-0000A1170000}"/>
    <cellStyle name="Normal 3 4 7 2 2 2" xfId="4199" xr:uid="{00000000-0005-0000-0000-0000A2170000}"/>
    <cellStyle name="Normal 3 4 7 2 2 2 2" xfId="7846" xr:uid="{00000000-0005-0000-0000-0000A3170000}"/>
    <cellStyle name="Normal 3 4 7 2 2 3" xfId="6023" xr:uid="{00000000-0005-0000-0000-0000A4170000}"/>
    <cellStyle name="Normal 3 4 7 2 3" xfId="3256" xr:uid="{00000000-0005-0000-0000-0000A5170000}"/>
    <cellStyle name="Normal 3 4 7 2 3 2" xfId="6935" xr:uid="{00000000-0005-0000-0000-0000A6170000}"/>
    <cellStyle name="Normal 3 4 7 2 4" xfId="5111" xr:uid="{00000000-0005-0000-0000-0000A7170000}"/>
    <cellStyle name="Normal 3 4 7 3" xfId="1271" xr:uid="{00000000-0005-0000-0000-0000A8170000}"/>
    <cellStyle name="Normal 3 4 7 3 2" xfId="2322" xr:uid="{00000000-0005-0000-0000-0000A9170000}"/>
    <cellStyle name="Normal 3 4 7 3 2 2" xfId="4200" xr:uid="{00000000-0005-0000-0000-0000AA170000}"/>
    <cellStyle name="Normal 3 4 7 3 2 2 2" xfId="7847" xr:uid="{00000000-0005-0000-0000-0000AB170000}"/>
    <cellStyle name="Normal 3 4 7 3 2 3" xfId="6024" xr:uid="{00000000-0005-0000-0000-0000AC170000}"/>
    <cellStyle name="Normal 3 4 7 3 3" xfId="3257" xr:uid="{00000000-0005-0000-0000-0000AD170000}"/>
    <cellStyle name="Normal 3 4 7 3 3 2" xfId="6936" xr:uid="{00000000-0005-0000-0000-0000AE170000}"/>
    <cellStyle name="Normal 3 4 7 3 4" xfId="5112" xr:uid="{00000000-0005-0000-0000-0000AF170000}"/>
    <cellStyle name="Normal 3 4 7 4" xfId="2320" xr:uid="{00000000-0005-0000-0000-0000B0170000}"/>
    <cellStyle name="Normal 3 4 7 4 2" xfId="4198" xr:uid="{00000000-0005-0000-0000-0000B1170000}"/>
    <cellStyle name="Normal 3 4 7 4 2 2" xfId="7845" xr:uid="{00000000-0005-0000-0000-0000B2170000}"/>
    <cellStyle name="Normal 3 4 7 4 3" xfId="6022" xr:uid="{00000000-0005-0000-0000-0000B3170000}"/>
    <cellStyle name="Normal 3 4 7 5" xfId="3255" xr:uid="{00000000-0005-0000-0000-0000B4170000}"/>
    <cellStyle name="Normal 3 4 7 5 2" xfId="6934" xr:uid="{00000000-0005-0000-0000-0000B5170000}"/>
    <cellStyle name="Normal 3 4 7 6" xfId="5110" xr:uid="{00000000-0005-0000-0000-0000B6170000}"/>
    <cellStyle name="Normal 3 4 8" xfId="1272" xr:uid="{00000000-0005-0000-0000-0000B7170000}"/>
    <cellStyle name="Normal 3 4 8 2" xfId="1273" xr:uid="{00000000-0005-0000-0000-0000B8170000}"/>
    <cellStyle name="Normal 3 4 8 2 2" xfId="2324" xr:uid="{00000000-0005-0000-0000-0000B9170000}"/>
    <cellStyle name="Normal 3 4 8 2 2 2" xfId="4202" xr:uid="{00000000-0005-0000-0000-0000BA170000}"/>
    <cellStyle name="Normal 3 4 8 2 2 2 2" xfId="7849" xr:uid="{00000000-0005-0000-0000-0000BB170000}"/>
    <cellStyle name="Normal 3 4 8 2 2 3" xfId="6026" xr:uid="{00000000-0005-0000-0000-0000BC170000}"/>
    <cellStyle name="Normal 3 4 8 2 3" xfId="3259" xr:uid="{00000000-0005-0000-0000-0000BD170000}"/>
    <cellStyle name="Normal 3 4 8 2 3 2" xfId="6938" xr:uid="{00000000-0005-0000-0000-0000BE170000}"/>
    <cellStyle name="Normal 3 4 8 2 4" xfId="5114" xr:uid="{00000000-0005-0000-0000-0000BF170000}"/>
    <cellStyle name="Normal 3 4 8 3" xfId="1274" xr:uid="{00000000-0005-0000-0000-0000C0170000}"/>
    <cellStyle name="Normal 3 4 8 3 2" xfId="2325" xr:uid="{00000000-0005-0000-0000-0000C1170000}"/>
    <cellStyle name="Normal 3 4 8 3 2 2" xfId="4203" xr:uid="{00000000-0005-0000-0000-0000C2170000}"/>
    <cellStyle name="Normal 3 4 8 3 2 2 2" xfId="7850" xr:uid="{00000000-0005-0000-0000-0000C3170000}"/>
    <cellStyle name="Normal 3 4 8 3 2 3" xfId="6027" xr:uid="{00000000-0005-0000-0000-0000C4170000}"/>
    <cellStyle name="Normal 3 4 8 3 3" xfId="3260" xr:uid="{00000000-0005-0000-0000-0000C5170000}"/>
    <cellStyle name="Normal 3 4 8 3 3 2" xfId="6939" xr:uid="{00000000-0005-0000-0000-0000C6170000}"/>
    <cellStyle name="Normal 3 4 8 3 4" xfId="5115" xr:uid="{00000000-0005-0000-0000-0000C7170000}"/>
    <cellStyle name="Normal 3 4 8 4" xfId="2323" xr:uid="{00000000-0005-0000-0000-0000C8170000}"/>
    <cellStyle name="Normal 3 4 8 4 2" xfId="4201" xr:uid="{00000000-0005-0000-0000-0000C9170000}"/>
    <cellStyle name="Normal 3 4 8 4 2 2" xfId="7848" xr:uid="{00000000-0005-0000-0000-0000CA170000}"/>
    <cellStyle name="Normal 3 4 8 4 3" xfId="6025" xr:uid="{00000000-0005-0000-0000-0000CB170000}"/>
    <cellStyle name="Normal 3 4 8 5" xfId="3258" xr:uid="{00000000-0005-0000-0000-0000CC170000}"/>
    <cellStyle name="Normal 3 4 8 5 2" xfId="6937" xr:uid="{00000000-0005-0000-0000-0000CD170000}"/>
    <cellStyle name="Normal 3 4 8 6" xfId="5113" xr:uid="{00000000-0005-0000-0000-0000CE170000}"/>
    <cellStyle name="Normal 3 4 9" xfId="1275" xr:uid="{00000000-0005-0000-0000-0000CF170000}"/>
    <cellStyle name="Normal 3 4 9 2" xfId="2326" xr:uid="{00000000-0005-0000-0000-0000D0170000}"/>
    <cellStyle name="Normal 3 4 9 2 2" xfId="4204" xr:uid="{00000000-0005-0000-0000-0000D1170000}"/>
    <cellStyle name="Normal 3 4 9 2 2 2" xfId="7851" xr:uid="{00000000-0005-0000-0000-0000D2170000}"/>
    <cellStyle name="Normal 3 4 9 2 3" xfId="6028" xr:uid="{00000000-0005-0000-0000-0000D3170000}"/>
    <cellStyle name="Normal 3 4 9 3" xfId="3261" xr:uid="{00000000-0005-0000-0000-0000D4170000}"/>
    <cellStyle name="Normal 3 4 9 3 2" xfId="6940" xr:uid="{00000000-0005-0000-0000-0000D5170000}"/>
    <cellStyle name="Normal 3 4 9 4" xfId="5116" xr:uid="{00000000-0005-0000-0000-0000D6170000}"/>
    <cellStyle name="Normal 3 4_2009Annual " xfId="1276" xr:uid="{00000000-0005-0000-0000-0000D7170000}"/>
    <cellStyle name="Normal 3 5" xfId="1277" xr:uid="{00000000-0005-0000-0000-0000D8170000}"/>
    <cellStyle name="Normal 3 5 2" xfId="1278" xr:uid="{00000000-0005-0000-0000-0000D9170000}"/>
    <cellStyle name="Normal 3 5 2 2" xfId="1279" xr:uid="{00000000-0005-0000-0000-0000DA170000}"/>
    <cellStyle name="Normal 3 5 2 2 2" xfId="1280" xr:uid="{00000000-0005-0000-0000-0000DB170000}"/>
    <cellStyle name="Normal 3 5 2 2 2 2" xfId="1281" xr:uid="{00000000-0005-0000-0000-0000DC170000}"/>
    <cellStyle name="Normal 3 5 2 2 2 2 2" xfId="2330" xr:uid="{00000000-0005-0000-0000-0000DD170000}"/>
    <cellStyle name="Normal 3 5 2 2 2 2 2 2" xfId="4208" xr:uid="{00000000-0005-0000-0000-0000DE170000}"/>
    <cellStyle name="Normal 3 5 2 2 2 2 2 2 2" xfId="7855" xr:uid="{00000000-0005-0000-0000-0000DF170000}"/>
    <cellStyle name="Normal 3 5 2 2 2 2 2 3" xfId="6032" xr:uid="{00000000-0005-0000-0000-0000E0170000}"/>
    <cellStyle name="Normal 3 5 2 2 2 2 3" xfId="3265" xr:uid="{00000000-0005-0000-0000-0000E1170000}"/>
    <cellStyle name="Normal 3 5 2 2 2 2 3 2" xfId="6944" xr:uid="{00000000-0005-0000-0000-0000E2170000}"/>
    <cellStyle name="Normal 3 5 2 2 2 2 4" xfId="5120" xr:uid="{00000000-0005-0000-0000-0000E3170000}"/>
    <cellStyle name="Normal 3 5 2 2 2 3" xfId="1282" xr:uid="{00000000-0005-0000-0000-0000E4170000}"/>
    <cellStyle name="Normal 3 5 2 2 2 3 2" xfId="2331" xr:uid="{00000000-0005-0000-0000-0000E5170000}"/>
    <cellStyle name="Normal 3 5 2 2 2 3 2 2" xfId="4209" xr:uid="{00000000-0005-0000-0000-0000E6170000}"/>
    <cellStyle name="Normal 3 5 2 2 2 3 2 2 2" xfId="7856" xr:uid="{00000000-0005-0000-0000-0000E7170000}"/>
    <cellStyle name="Normal 3 5 2 2 2 3 2 3" xfId="6033" xr:uid="{00000000-0005-0000-0000-0000E8170000}"/>
    <cellStyle name="Normal 3 5 2 2 2 3 3" xfId="3266" xr:uid="{00000000-0005-0000-0000-0000E9170000}"/>
    <cellStyle name="Normal 3 5 2 2 2 3 3 2" xfId="6945" xr:uid="{00000000-0005-0000-0000-0000EA170000}"/>
    <cellStyle name="Normal 3 5 2 2 2 3 4" xfId="5121" xr:uid="{00000000-0005-0000-0000-0000EB170000}"/>
    <cellStyle name="Normal 3 5 2 2 2 4" xfId="2329" xr:uid="{00000000-0005-0000-0000-0000EC170000}"/>
    <cellStyle name="Normal 3 5 2 2 2 4 2" xfId="4207" xr:uid="{00000000-0005-0000-0000-0000ED170000}"/>
    <cellStyle name="Normal 3 5 2 2 2 4 2 2" xfId="7854" xr:uid="{00000000-0005-0000-0000-0000EE170000}"/>
    <cellStyle name="Normal 3 5 2 2 2 4 3" xfId="6031" xr:uid="{00000000-0005-0000-0000-0000EF170000}"/>
    <cellStyle name="Normal 3 5 2 2 2 5" xfId="3264" xr:uid="{00000000-0005-0000-0000-0000F0170000}"/>
    <cellStyle name="Normal 3 5 2 2 2 5 2" xfId="6943" xr:uid="{00000000-0005-0000-0000-0000F1170000}"/>
    <cellStyle name="Normal 3 5 2 2 2 6" xfId="5119" xr:uid="{00000000-0005-0000-0000-0000F2170000}"/>
    <cellStyle name="Normal 3 5 2 2 3" xfId="1283" xr:uid="{00000000-0005-0000-0000-0000F3170000}"/>
    <cellStyle name="Normal 3 5 2 2 3 2" xfId="1284" xr:uid="{00000000-0005-0000-0000-0000F4170000}"/>
    <cellStyle name="Normal 3 5 2 2 3 2 2" xfId="2333" xr:uid="{00000000-0005-0000-0000-0000F5170000}"/>
    <cellStyle name="Normal 3 5 2 2 3 2 2 2" xfId="4211" xr:uid="{00000000-0005-0000-0000-0000F6170000}"/>
    <cellStyle name="Normal 3 5 2 2 3 2 2 2 2" xfId="7858" xr:uid="{00000000-0005-0000-0000-0000F7170000}"/>
    <cellStyle name="Normal 3 5 2 2 3 2 2 3" xfId="6035" xr:uid="{00000000-0005-0000-0000-0000F8170000}"/>
    <cellStyle name="Normal 3 5 2 2 3 2 3" xfId="3268" xr:uid="{00000000-0005-0000-0000-0000F9170000}"/>
    <cellStyle name="Normal 3 5 2 2 3 2 3 2" xfId="6947" xr:uid="{00000000-0005-0000-0000-0000FA170000}"/>
    <cellStyle name="Normal 3 5 2 2 3 2 4" xfId="5123" xr:uid="{00000000-0005-0000-0000-0000FB170000}"/>
    <cellStyle name="Normal 3 5 2 2 3 3" xfId="1285" xr:uid="{00000000-0005-0000-0000-0000FC170000}"/>
    <cellStyle name="Normal 3 5 2 2 3 3 2" xfId="2334" xr:uid="{00000000-0005-0000-0000-0000FD170000}"/>
    <cellStyle name="Normal 3 5 2 2 3 3 2 2" xfId="4212" xr:uid="{00000000-0005-0000-0000-0000FE170000}"/>
    <cellStyle name="Normal 3 5 2 2 3 3 2 2 2" xfId="7859" xr:uid="{00000000-0005-0000-0000-0000FF170000}"/>
    <cellStyle name="Normal 3 5 2 2 3 3 2 3" xfId="6036" xr:uid="{00000000-0005-0000-0000-000000180000}"/>
    <cellStyle name="Normal 3 5 2 2 3 3 3" xfId="3269" xr:uid="{00000000-0005-0000-0000-000001180000}"/>
    <cellStyle name="Normal 3 5 2 2 3 3 3 2" xfId="6948" xr:uid="{00000000-0005-0000-0000-000002180000}"/>
    <cellStyle name="Normal 3 5 2 2 3 3 4" xfId="5124" xr:uid="{00000000-0005-0000-0000-000003180000}"/>
    <cellStyle name="Normal 3 5 2 2 3 4" xfId="2332" xr:uid="{00000000-0005-0000-0000-000004180000}"/>
    <cellStyle name="Normal 3 5 2 2 3 4 2" xfId="4210" xr:uid="{00000000-0005-0000-0000-000005180000}"/>
    <cellStyle name="Normal 3 5 2 2 3 4 2 2" xfId="7857" xr:uid="{00000000-0005-0000-0000-000006180000}"/>
    <cellStyle name="Normal 3 5 2 2 3 4 3" xfId="6034" xr:uid="{00000000-0005-0000-0000-000007180000}"/>
    <cellStyle name="Normal 3 5 2 2 3 5" xfId="3267" xr:uid="{00000000-0005-0000-0000-000008180000}"/>
    <cellStyle name="Normal 3 5 2 2 3 5 2" xfId="6946" xr:uid="{00000000-0005-0000-0000-000009180000}"/>
    <cellStyle name="Normal 3 5 2 2 3 6" xfId="5122" xr:uid="{00000000-0005-0000-0000-00000A180000}"/>
    <cellStyle name="Normal 3 5 2 2 4" xfId="1286" xr:uid="{00000000-0005-0000-0000-00000B180000}"/>
    <cellStyle name="Normal 3 5 2 2 4 2" xfId="2335" xr:uid="{00000000-0005-0000-0000-00000C180000}"/>
    <cellStyle name="Normal 3 5 2 2 4 2 2" xfId="4213" xr:uid="{00000000-0005-0000-0000-00000D180000}"/>
    <cellStyle name="Normal 3 5 2 2 4 2 2 2" xfId="7860" xr:uid="{00000000-0005-0000-0000-00000E180000}"/>
    <cellStyle name="Normal 3 5 2 2 4 2 3" xfId="6037" xr:uid="{00000000-0005-0000-0000-00000F180000}"/>
    <cellStyle name="Normal 3 5 2 2 4 3" xfId="3270" xr:uid="{00000000-0005-0000-0000-000010180000}"/>
    <cellStyle name="Normal 3 5 2 2 4 3 2" xfId="6949" xr:uid="{00000000-0005-0000-0000-000011180000}"/>
    <cellStyle name="Normal 3 5 2 2 4 4" xfId="5125" xr:uid="{00000000-0005-0000-0000-000012180000}"/>
    <cellStyle name="Normal 3 5 2 2 5" xfId="1287" xr:uid="{00000000-0005-0000-0000-000013180000}"/>
    <cellStyle name="Normal 3 5 2 2 5 2" xfId="2336" xr:uid="{00000000-0005-0000-0000-000014180000}"/>
    <cellStyle name="Normal 3 5 2 2 5 2 2" xfId="4214" xr:uid="{00000000-0005-0000-0000-000015180000}"/>
    <cellStyle name="Normal 3 5 2 2 5 2 2 2" xfId="7861" xr:uid="{00000000-0005-0000-0000-000016180000}"/>
    <cellStyle name="Normal 3 5 2 2 5 2 3" xfId="6038" xr:uid="{00000000-0005-0000-0000-000017180000}"/>
    <cellStyle name="Normal 3 5 2 2 5 3" xfId="3271" xr:uid="{00000000-0005-0000-0000-000018180000}"/>
    <cellStyle name="Normal 3 5 2 2 5 3 2" xfId="6950" xr:uid="{00000000-0005-0000-0000-000019180000}"/>
    <cellStyle name="Normal 3 5 2 2 5 4" xfId="5126" xr:uid="{00000000-0005-0000-0000-00001A180000}"/>
    <cellStyle name="Normal 3 5 2 2 6" xfId="2328" xr:uid="{00000000-0005-0000-0000-00001B180000}"/>
    <cellStyle name="Normal 3 5 2 2 6 2" xfId="4206" xr:uid="{00000000-0005-0000-0000-00001C180000}"/>
    <cellStyle name="Normal 3 5 2 2 6 2 2" xfId="7853" xr:uid="{00000000-0005-0000-0000-00001D180000}"/>
    <cellStyle name="Normal 3 5 2 2 6 3" xfId="6030" xr:uid="{00000000-0005-0000-0000-00001E180000}"/>
    <cellStyle name="Normal 3 5 2 2 7" xfId="3263" xr:uid="{00000000-0005-0000-0000-00001F180000}"/>
    <cellStyle name="Normal 3 5 2 2 7 2" xfId="6942" xr:uid="{00000000-0005-0000-0000-000020180000}"/>
    <cellStyle name="Normal 3 5 2 2 8" xfId="5118" xr:uid="{00000000-0005-0000-0000-000021180000}"/>
    <cellStyle name="Normal 3 5 2 3" xfId="1288" xr:uid="{00000000-0005-0000-0000-000022180000}"/>
    <cellStyle name="Normal 3 5 2 3 2" xfId="1289" xr:uid="{00000000-0005-0000-0000-000023180000}"/>
    <cellStyle name="Normal 3 5 2 3 2 2" xfId="2338" xr:uid="{00000000-0005-0000-0000-000024180000}"/>
    <cellStyle name="Normal 3 5 2 3 2 2 2" xfId="4216" xr:uid="{00000000-0005-0000-0000-000025180000}"/>
    <cellStyle name="Normal 3 5 2 3 2 2 2 2" xfId="7863" xr:uid="{00000000-0005-0000-0000-000026180000}"/>
    <cellStyle name="Normal 3 5 2 3 2 2 3" xfId="6040" xr:uid="{00000000-0005-0000-0000-000027180000}"/>
    <cellStyle name="Normal 3 5 2 3 2 3" xfId="3273" xr:uid="{00000000-0005-0000-0000-000028180000}"/>
    <cellStyle name="Normal 3 5 2 3 2 3 2" xfId="6952" xr:uid="{00000000-0005-0000-0000-000029180000}"/>
    <cellStyle name="Normal 3 5 2 3 2 4" xfId="5128" xr:uid="{00000000-0005-0000-0000-00002A180000}"/>
    <cellStyle name="Normal 3 5 2 3 3" xfId="1290" xr:uid="{00000000-0005-0000-0000-00002B180000}"/>
    <cellStyle name="Normal 3 5 2 3 3 2" xfId="2339" xr:uid="{00000000-0005-0000-0000-00002C180000}"/>
    <cellStyle name="Normal 3 5 2 3 3 2 2" xfId="4217" xr:uid="{00000000-0005-0000-0000-00002D180000}"/>
    <cellStyle name="Normal 3 5 2 3 3 2 2 2" xfId="7864" xr:uid="{00000000-0005-0000-0000-00002E180000}"/>
    <cellStyle name="Normal 3 5 2 3 3 2 3" xfId="6041" xr:uid="{00000000-0005-0000-0000-00002F180000}"/>
    <cellStyle name="Normal 3 5 2 3 3 3" xfId="3274" xr:uid="{00000000-0005-0000-0000-000030180000}"/>
    <cellStyle name="Normal 3 5 2 3 3 3 2" xfId="6953" xr:uid="{00000000-0005-0000-0000-000031180000}"/>
    <cellStyle name="Normal 3 5 2 3 3 4" xfId="5129" xr:uid="{00000000-0005-0000-0000-000032180000}"/>
    <cellStyle name="Normal 3 5 2 3 4" xfId="2337" xr:uid="{00000000-0005-0000-0000-000033180000}"/>
    <cellStyle name="Normal 3 5 2 3 4 2" xfId="4215" xr:uid="{00000000-0005-0000-0000-000034180000}"/>
    <cellStyle name="Normal 3 5 2 3 4 2 2" xfId="7862" xr:uid="{00000000-0005-0000-0000-000035180000}"/>
    <cellStyle name="Normal 3 5 2 3 4 3" xfId="6039" xr:uid="{00000000-0005-0000-0000-000036180000}"/>
    <cellStyle name="Normal 3 5 2 3 5" xfId="3272" xr:uid="{00000000-0005-0000-0000-000037180000}"/>
    <cellStyle name="Normal 3 5 2 3 5 2" xfId="6951" xr:uid="{00000000-0005-0000-0000-000038180000}"/>
    <cellStyle name="Normal 3 5 2 3 6" xfId="5127" xr:uid="{00000000-0005-0000-0000-000039180000}"/>
    <cellStyle name="Normal 3 5 2 4" xfId="1291" xr:uid="{00000000-0005-0000-0000-00003A180000}"/>
    <cellStyle name="Normal 3 5 2 4 2" xfId="1292" xr:uid="{00000000-0005-0000-0000-00003B180000}"/>
    <cellStyle name="Normal 3 5 2 4 2 2" xfId="2341" xr:uid="{00000000-0005-0000-0000-00003C180000}"/>
    <cellStyle name="Normal 3 5 2 4 2 2 2" xfId="4219" xr:uid="{00000000-0005-0000-0000-00003D180000}"/>
    <cellStyle name="Normal 3 5 2 4 2 2 2 2" xfId="7866" xr:uid="{00000000-0005-0000-0000-00003E180000}"/>
    <cellStyle name="Normal 3 5 2 4 2 2 3" xfId="6043" xr:uid="{00000000-0005-0000-0000-00003F180000}"/>
    <cellStyle name="Normal 3 5 2 4 2 3" xfId="3276" xr:uid="{00000000-0005-0000-0000-000040180000}"/>
    <cellStyle name="Normal 3 5 2 4 2 3 2" xfId="6955" xr:uid="{00000000-0005-0000-0000-000041180000}"/>
    <cellStyle name="Normal 3 5 2 4 2 4" xfId="5131" xr:uid="{00000000-0005-0000-0000-000042180000}"/>
    <cellStyle name="Normal 3 5 2 4 3" xfId="1293" xr:uid="{00000000-0005-0000-0000-000043180000}"/>
    <cellStyle name="Normal 3 5 2 4 3 2" xfId="2342" xr:uid="{00000000-0005-0000-0000-000044180000}"/>
    <cellStyle name="Normal 3 5 2 4 3 2 2" xfId="4220" xr:uid="{00000000-0005-0000-0000-000045180000}"/>
    <cellStyle name="Normal 3 5 2 4 3 2 2 2" xfId="7867" xr:uid="{00000000-0005-0000-0000-000046180000}"/>
    <cellStyle name="Normal 3 5 2 4 3 2 3" xfId="6044" xr:uid="{00000000-0005-0000-0000-000047180000}"/>
    <cellStyle name="Normal 3 5 2 4 3 3" xfId="3277" xr:uid="{00000000-0005-0000-0000-000048180000}"/>
    <cellStyle name="Normal 3 5 2 4 3 3 2" xfId="6956" xr:uid="{00000000-0005-0000-0000-000049180000}"/>
    <cellStyle name="Normal 3 5 2 4 3 4" xfId="5132" xr:uid="{00000000-0005-0000-0000-00004A180000}"/>
    <cellStyle name="Normal 3 5 2 4 4" xfId="2340" xr:uid="{00000000-0005-0000-0000-00004B180000}"/>
    <cellStyle name="Normal 3 5 2 4 4 2" xfId="4218" xr:uid="{00000000-0005-0000-0000-00004C180000}"/>
    <cellStyle name="Normal 3 5 2 4 4 2 2" xfId="7865" xr:uid="{00000000-0005-0000-0000-00004D180000}"/>
    <cellStyle name="Normal 3 5 2 4 4 3" xfId="6042" xr:uid="{00000000-0005-0000-0000-00004E180000}"/>
    <cellStyle name="Normal 3 5 2 4 5" xfId="3275" xr:uid="{00000000-0005-0000-0000-00004F180000}"/>
    <cellStyle name="Normal 3 5 2 4 5 2" xfId="6954" xr:uid="{00000000-0005-0000-0000-000050180000}"/>
    <cellStyle name="Normal 3 5 2 4 6" xfId="5130" xr:uid="{00000000-0005-0000-0000-000051180000}"/>
    <cellStyle name="Normal 3 5 2 5" xfId="1294" xr:uid="{00000000-0005-0000-0000-000052180000}"/>
    <cellStyle name="Normal 3 5 2 5 2" xfId="2343" xr:uid="{00000000-0005-0000-0000-000053180000}"/>
    <cellStyle name="Normal 3 5 2 5 2 2" xfId="4221" xr:uid="{00000000-0005-0000-0000-000054180000}"/>
    <cellStyle name="Normal 3 5 2 5 2 2 2" xfId="7868" xr:uid="{00000000-0005-0000-0000-000055180000}"/>
    <cellStyle name="Normal 3 5 2 5 2 3" xfId="6045" xr:uid="{00000000-0005-0000-0000-000056180000}"/>
    <cellStyle name="Normal 3 5 2 5 3" xfId="3278" xr:uid="{00000000-0005-0000-0000-000057180000}"/>
    <cellStyle name="Normal 3 5 2 5 3 2" xfId="6957" xr:uid="{00000000-0005-0000-0000-000058180000}"/>
    <cellStyle name="Normal 3 5 2 5 4" xfId="5133" xr:uid="{00000000-0005-0000-0000-000059180000}"/>
    <cellStyle name="Normal 3 5 2 6" xfId="1295" xr:uid="{00000000-0005-0000-0000-00005A180000}"/>
    <cellStyle name="Normal 3 5 2 6 2" xfId="2344" xr:uid="{00000000-0005-0000-0000-00005B180000}"/>
    <cellStyle name="Normal 3 5 2 6 2 2" xfId="4222" xr:uid="{00000000-0005-0000-0000-00005C180000}"/>
    <cellStyle name="Normal 3 5 2 6 2 2 2" xfId="7869" xr:uid="{00000000-0005-0000-0000-00005D180000}"/>
    <cellStyle name="Normal 3 5 2 6 2 3" xfId="6046" xr:uid="{00000000-0005-0000-0000-00005E180000}"/>
    <cellStyle name="Normal 3 5 2 6 3" xfId="3279" xr:uid="{00000000-0005-0000-0000-00005F180000}"/>
    <cellStyle name="Normal 3 5 2 6 3 2" xfId="6958" xr:uid="{00000000-0005-0000-0000-000060180000}"/>
    <cellStyle name="Normal 3 5 2 6 4" xfId="5134" xr:uid="{00000000-0005-0000-0000-000061180000}"/>
    <cellStyle name="Normal 3 5 2 7" xfId="2327" xr:uid="{00000000-0005-0000-0000-000062180000}"/>
    <cellStyle name="Normal 3 5 2 7 2" xfId="4205" xr:uid="{00000000-0005-0000-0000-000063180000}"/>
    <cellStyle name="Normal 3 5 2 7 2 2" xfId="7852" xr:uid="{00000000-0005-0000-0000-000064180000}"/>
    <cellStyle name="Normal 3 5 2 7 3" xfId="6029" xr:uid="{00000000-0005-0000-0000-000065180000}"/>
    <cellStyle name="Normal 3 5 2 8" xfId="3262" xr:uid="{00000000-0005-0000-0000-000066180000}"/>
    <cellStyle name="Normal 3 5 2 8 2" xfId="6941" xr:uid="{00000000-0005-0000-0000-000067180000}"/>
    <cellStyle name="Normal 3 5 2 9" xfId="5117" xr:uid="{00000000-0005-0000-0000-000068180000}"/>
    <cellStyle name="Normal 3 5 2_US Consolidation Q2 2011" xfId="1296" xr:uid="{00000000-0005-0000-0000-000069180000}"/>
    <cellStyle name="Normal 3 6" xfId="1297" xr:uid="{00000000-0005-0000-0000-00006A180000}"/>
    <cellStyle name="Normal 3 6 2" xfId="1298" xr:uid="{00000000-0005-0000-0000-00006B180000}"/>
    <cellStyle name="Normal 3 6 2 2" xfId="1299" xr:uid="{00000000-0005-0000-0000-00006C180000}"/>
    <cellStyle name="Normal 3 6 2 2 2" xfId="1300" xr:uid="{00000000-0005-0000-0000-00006D180000}"/>
    <cellStyle name="Normal 3 6 2 2 2 2" xfId="2348" xr:uid="{00000000-0005-0000-0000-00006E180000}"/>
    <cellStyle name="Normal 3 6 2 2 2 2 2" xfId="4226" xr:uid="{00000000-0005-0000-0000-00006F180000}"/>
    <cellStyle name="Normal 3 6 2 2 2 2 2 2" xfId="7873" xr:uid="{00000000-0005-0000-0000-000070180000}"/>
    <cellStyle name="Normal 3 6 2 2 2 2 3" xfId="6050" xr:uid="{00000000-0005-0000-0000-000071180000}"/>
    <cellStyle name="Normal 3 6 2 2 2 3" xfId="3283" xr:uid="{00000000-0005-0000-0000-000072180000}"/>
    <cellStyle name="Normal 3 6 2 2 2 3 2" xfId="6962" xr:uid="{00000000-0005-0000-0000-000073180000}"/>
    <cellStyle name="Normal 3 6 2 2 2 4" xfId="5138" xr:uid="{00000000-0005-0000-0000-000074180000}"/>
    <cellStyle name="Normal 3 6 2 2 3" xfId="1301" xr:uid="{00000000-0005-0000-0000-000075180000}"/>
    <cellStyle name="Normal 3 6 2 2 3 2" xfId="2349" xr:uid="{00000000-0005-0000-0000-000076180000}"/>
    <cellStyle name="Normal 3 6 2 2 3 2 2" xfId="4227" xr:uid="{00000000-0005-0000-0000-000077180000}"/>
    <cellStyle name="Normal 3 6 2 2 3 2 2 2" xfId="7874" xr:uid="{00000000-0005-0000-0000-000078180000}"/>
    <cellStyle name="Normal 3 6 2 2 3 2 3" xfId="6051" xr:uid="{00000000-0005-0000-0000-000079180000}"/>
    <cellStyle name="Normal 3 6 2 2 3 3" xfId="3284" xr:uid="{00000000-0005-0000-0000-00007A180000}"/>
    <cellStyle name="Normal 3 6 2 2 3 3 2" xfId="6963" xr:uid="{00000000-0005-0000-0000-00007B180000}"/>
    <cellStyle name="Normal 3 6 2 2 3 4" xfId="5139" xr:uid="{00000000-0005-0000-0000-00007C180000}"/>
    <cellStyle name="Normal 3 6 2 2 4" xfId="2347" xr:uid="{00000000-0005-0000-0000-00007D180000}"/>
    <cellStyle name="Normal 3 6 2 2 4 2" xfId="4225" xr:uid="{00000000-0005-0000-0000-00007E180000}"/>
    <cellStyle name="Normal 3 6 2 2 4 2 2" xfId="7872" xr:uid="{00000000-0005-0000-0000-00007F180000}"/>
    <cellStyle name="Normal 3 6 2 2 4 3" xfId="6049" xr:uid="{00000000-0005-0000-0000-000080180000}"/>
    <cellStyle name="Normal 3 6 2 2 5" xfId="3282" xr:uid="{00000000-0005-0000-0000-000081180000}"/>
    <cellStyle name="Normal 3 6 2 2 5 2" xfId="6961" xr:uid="{00000000-0005-0000-0000-000082180000}"/>
    <cellStyle name="Normal 3 6 2 2 6" xfId="5137" xr:uid="{00000000-0005-0000-0000-000083180000}"/>
    <cellStyle name="Normal 3 6 2 3" xfId="1302" xr:uid="{00000000-0005-0000-0000-000084180000}"/>
    <cellStyle name="Normal 3 6 2 3 2" xfId="1303" xr:uid="{00000000-0005-0000-0000-000085180000}"/>
    <cellStyle name="Normal 3 6 2 3 2 2" xfId="2351" xr:uid="{00000000-0005-0000-0000-000086180000}"/>
    <cellStyle name="Normal 3 6 2 3 2 2 2" xfId="4229" xr:uid="{00000000-0005-0000-0000-000087180000}"/>
    <cellStyle name="Normal 3 6 2 3 2 2 2 2" xfId="7876" xr:uid="{00000000-0005-0000-0000-000088180000}"/>
    <cellStyle name="Normal 3 6 2 3 2 2 3" xfId="6053" xr:uid="{00000000-0005-0000-0000-000089180000}"/>
    <cellStyle name="Normal 3 6 2 3 2 3" xfId="3286" xr:uid="{00000000-0005-0000-0000-00008A180000}"/>
    <cellStyle name="Normal 3 6 2 3 2 3 2" xfId="6965" xr:uid="{00000000-0005-0000-0000-00008B180000}"/>
    <cellStyle name="Normal 3 6 2 3 2 4" xfId="5141" xr:uid="{00000000-0005-0000-0000-00008C180000}"/>
    <cellStyle name="Normal 3 6 2 3 3" xfId="1304" xr:uid="{00000000-0005-0000-0000-00008D180000}"/>
    <cellStyle name="Normal 3 6 2 3 3 2" xfId="2352" xr:uid="{00000000-0005-0000-0000-00008E180000}"/>
    <cellStyle name="Normal 3 6 2 3 3 2 2" xfId="4230" xr:uid="{00000000-0005-0000-0000-00008F180000}"/>
    <cellStyle name="Normal 3 6 2 3 3 2 2 2" xfId="7877" xr:uid="{00000000-0005-0000-0000-000090180000}"/>
    <cellStyle name="Normal 3 6 2 3 3 2 3" xfId="6054" xr:uid="{00000000-0005-0000-0000-000091180000}"/>
    <cellStyle name="Normal 3 6 2 3 3 3" xfId="3287" xr:uid="{00000000-0005-0000-0000-000092180000}"/>
    <cellStyle name="Normal 3 6 2 3 3 3 2" xfId="6966" xr:uid="{00000000-0005-0000-0000-000093180000}"/>
    <cellStyle name="Normal 3 6 2 3 3 4" xfId="5142" xr:uid="{00000000-0005-0000-0000-000094180000}"/>
    <cellStyle name="Normal 3 6 2 3 4" xfId="2350" xr:uid="{00000000-0005-0000-0000-000095180000}"/>
    <cellStyle name="Normal 3 6 2 3 4 2" xfId="4228" xr:uid="{00000000-0005-0000-0000-000096180000}"/>
    <cellStyle name="Normal 3 6 2 3 4 2 2" xfId="7875" xr:uid="{00000000-0005-0000-0000-000097180000}"/>
    <cellStyle name="Normal 3 6 2 3 4 3" xfId="6052" xr:uid="{00000000-0005-0000-0000-000098180000}"/>
    <cellStyle name="Normal 3 6 2 3 5" xfId="3285" xr:uid="{00000000-0005-0000-0000-000099180000}"/>
    <cellStyle name="Normal 3 6 2 3 5 2" xfId="6964" xr:uid="{00000000-0005-0000-0000-00009A180000}"/>
    <cellStyle name="Normal 3 6 2 3 6" xfId="5140" xr:uid="{00000000-0005-0000-0000-00009B180000}"/>
    <cellStyle name="Normal 3 6 2 4" xfId="1305" xr:uid="{00000000-0005-0000-0000-00009C180000}"/>
    <cellStyle name="Normal 3 6 2 4 2" xfId="2353" xr:uid="{00000000-0005-0000-0000-00009D180000}"/>
    <cellStyle name="Normal 3 6 2 4 2 2" xfId="4231" xr:uid="{00000000-0005-0000-0000-00009E180000}"/>
    <cellStyle name="Normal 3 6 2 4 2 2 2" xfId="7878" xr:uid="{00000000-0005-0000-0000-00009F180000}"/>
    <cellStyle name="Normal 3 6 2 4 2 3" xfId="6055" xr:uid="{00000000-0005-0000-0000-0000A0180000}"/>
    <cellStyle name="Normal 3 6 2 4 3" xfId="3288" xr:uid="{00000000-0005-0000-0000-0000A1180000}"/>
    <cellStyle name="Normal 3 6 2 4 3 2" xfId="6967" xr:uid="{00000000-0005-0000-0000-0000A2180000}"/>
    <cellStyle name="Normal 3 6 2 4 4" xfId="5143" xr:uid="{00000000-0005-0000-0000-0000A3180000}"/>
    <cellStyle name="Normal 3 6 2 5" xfId="1306" xr:uid="{00000000-0005-0000-0000-0000A4180000}"/>
    <cellStyle name="Normal 3 6 2 5 2" xfId="2354" xr:uid="{00000000-0005-0000-0000-0000A5180000}"/>
    <cellStyle name="Normal 3 6 2 5 2 2" xfId="4232" xr:uid="{00000000-0005-0000-0000-0000A6180000}"/>
    <cellStyle name="Normal 3 6 2 5 2 2 2" xfId="7879" xr:uid="{00000000-0005-0000-0000-0000A7180000}"/>
    <cellStyle name="Normal 3 6 2 5 2 3" xfId="6056" xr:uid="{00000000-0005-0000-0000-0000A8180000}"/>
    <cellStyle name="Normal 3 6 2 5 3" xfId="3289" xr:uid="{00000000-0005-0000-0000-0000A9180000}"/>
    <cellStyle name="Normal 3 6 2 5 3 2" xfId="6968" xr:uid="{00000000-0005-0000-0000-0000AA180000}"/>
    <cellStyle name="Normal 3 6 2 5 4" xfId="5144" xr:uid="{00000000-0005-0000-0000-0000AB180000}"/>
    <cellStyle name="Normal 3 6 2 6" xfId="2346" xr:uid="{00000000-0005-0000-0000-0000AC180000}"/>
    <cellStyle name="Normal 3 6 2 6 2" xfId="4224" xr:uid="{00000000-0005-0000-0000-0000AD180000}"/>
    <cellStyle name="Normal 3 6 2 6 2 2" xfId="7871" xr:uid="{00000000-0005-0000-0000-0000AE180000}"/>
    <cellStyle name="Normal 3 6 2 6 3" xfId="6048" xr:uid="{00000000-0005-0000-0000-0000AF180000}"/>
    <cellStyle name="Normal 3 6 2 7" xfId="3281" xr:uid="{00000000-0005-0000-0000-0000B0180000}"/>
    <cellStyle name="Normal 3 6 2 7 2" xfId="6960" xr:uid="{00000000-0005-0000-0000-0000B1180000}"/>
    <cellStyle name="Normal 3 6 2 8" xfId="5136" xr:uid="{00000000-0005-0000-0000-0000B2180000}"/>
    <cellStyle name="Normal 3 6 3" xfId="1307" xr:uid="{00000000-0005-0000-0000-0000B3180000}"/>
    <cellStyle name="Normal 3 6 3 2" xfId="1308" xr:uid="{00000000-0005-0000-0000-0000B4180000}"/>
    <cellStyle name="Normal 3 6 3 2 2" xfId="2356" xr:uid="{00000000-0005-0000-0000-0000B5180000}"/>
    <cellStyle name="Normal 3 6 3 2 2 2" xfId="4234" xr:uid="{00000000-0005-0000-0000-0000B6180000}"/>
    <cellStyle name="Normal 3 6 3 2 2 2 2" xfId="7881" xr:uid="{00000000-0005-0000-0000-0000B7180000}"/>
    <cellStyle name="Normal 3 6 3 2 2 3" xfId="6058" xr:uid="{00000000-0005-0000-0000-0000B8180000}"/>
    <cellStyle name="Normal 3 6 3 2 3" xfId="3291" xr:uid="{00000000-0005-0000-0000-0000B9180000}"/>
    <cellStyle name="Normal 3 6 3 2 3 2" xfId="6970" xr:uid="{00000000-0005-0000-0000-0000BA180000}"/>
    <cellStyle name="Normal 3 6 3 2 4" xfId="5146" xr:uid="{00000000-0005-0000-0000-0000BB180000}"/>
    <cellStyle name="Normal 3 6 3 3" xfId="1309" xr:uid="{00000000-0005-0000-0000-0000BC180000}"/>
    <cellStyle name="Normal 3 6 3 3 2" xfId="2357" xr:uid="{00000000-0005-0000-0000-0000BD180000}"/>
    <cellStyle name="Normal 3 6 3 3 2 2" xfId="4235" xr:uid="{00000000-0005-0000-0000-0000BE180000}"/>
    <cellStyle name="Normal 3 6 3 3 2 2 2" xfId="7882" xr:uid="{00000000-0005-0000-0000-0000BF180000}"/>
    <cellStyle name="Normal 3 6 3 3 2 3" xfId="6059" xr:uid="{00000000-0005-0000-0000-0000C0180000}"/>
    <cellStyle name="Normal 3 6 3 3 3" xfId="3292" xr:uid="{00000000-0005-0000-0000-0000C1180000}"/>
    <cellStyle name="Normal 3 6 3 3 3 2" xfId="6971" xr:uid="{00000000-0005-0000-0000-0000C2180000}"/>
    <cellStyle name="Normal 3 6 3 3 4" xfId="5147" xr:uid="{00000000-0005-0000-0000-0000C3180000}"/>
    <cellStyle name="Normal 3 6 3 4" xfId="2355" xr:uid="{00000000-0005-0000-0000-0000C4180000}"/>
    <cellStyle name="Normal 3 6 3 4 2" xfId="4233" xr:uid="{00000000-0005-0000-0000-0000C5180000}"/>
    <cellStyle name="Normal 3 6 3 4 2 2" xfId="7880" xr:uid="{00000000-0005-0000-0000-0000C6180000}"/>
    <cellStyle name="Normal 3 6 3 4 3" xfId="6057" xr:uid="{00000000-0005-0000-0000-0000C7180000}"/>
    <cellStyle name="Normal 3 6 3 5" xfId="3290" xr:uid="{00000000-0005-0000-0000-0000C8180000}"/>
    <cellStyle name="Normal 3 6 3 5 2" xfId="6969" xr:uid="{00000000-0005-0000-0000-0000C9180000}"/>
    <cellStyle name="Normal 3 6 3 6" xfId="5145" xr:uid="{00000000-0005-0000-0000-0000CA180000}"/>
    <cellStyle name="Normal 3 6 4" xfId="1310" xr:uid="{00000000-0005-0000-0000-0000CB180000}"/>
    <cellStyle name="Normal 3 6 4 2" xfId="1311" xr:uid="{00000000-0005-0000-0000-0000CC180000}"/>
    <cellStyle name="Normal 3 6 4 2 2" xfId="2359" xr:uid="{00000000-0005-0000-0000-0000CD180000}"/>
    <cellStyle name="Normal 3 6 4 2 2 2" xfId="4237" xr:uid="{00000000-0005-0000-0000-0000CE180000}"/>
    <cellStyle name="Normal 3 6 4 2 2 2 2" xfId="7884" xr:uid="{00000000-0005-0000-0000-0000CF180000}"/>
    <cellStyle name="Normal 3 6 4 2 2 3" xfId="6061" xr:uid="{00000000-0005-0000-0000-0000D0180000}"/>
    <cellStyle name="Normal 3 6 4 2 3" xfId="3294" xr:uid="{00000000-0005-0000-0000-0000D1180000}"/>
    <cellStyle name="Normal 3 6 4 2 3 2" xfId="6973" xr:uid="{00000000-0005-0000-0000-0000D2180000}"/>
    <cellStyle name="Normal 3 6 4 2 4" xfId="5149" xr:uid="{00000000-0005-0000-0000-0000D3180000}"/>
    <cellStyle name="Normal 3 6 4 3" xfId="1312" xr:uid="{00000000-0005-0000-0000-0000D4180000}"/>
    <cellStyle name="Normal 3 6 4 3 2" xfId="2360" xr:uid="{00000000-0005-0000-0000-0000D5180000}"/>
    <cellStyle name="Normal 3 6 4 3 2 2" xfId="4238" xr:uid="{00000000-0005-0000-0000-0000D6180000}"/>
    <cellStyle name="Normal 3 6 4 3 2 2 2" xfId="7885" xr:uid="{00000000-0005-0000-0000-0000D7180000}"/>
    <cellStyle name="Normal 3 6 4 3 2 3" xfId="6062" xr:uid="{00000000-0005-0000-0000-0000D8180000}"/>
    <cellStyle name="Normal 3 6 4 3 3" xfId="3295" xr:uid="{00000000-0005-0000-0000-0000D9180000}"/>
    <cellStyle name="Normal 3 6 4 3 3 2" xfId="6974" xr:uid="{00000000-0005-0000-0000-0000DA180000}"/>
    <cellStyle name="Normal 3 6 4 3 4" xfId="5150" xr:uid="{00000000-0005-0000-0000-0000DB180000}"/>
    <cellStyle name="Normal 3 6 4 4" xfId="2358" xr:uid="{00000000-0005-0000-0000-0000DC180000}"/>
    <cellStyle name="Normal 3 6 4 4 2" xfId="4236" xr:uid="{00000000-0005-0000-0000-0000DD180000}"/>
    <cellStyle name="Normal 3 6 4 4 2 2" xfId="7883" xr:uid="{00000000-0005-0000-0000-0000DE180000}"/>
    <cellStyle name="Normal 3 6 4 4 3" xfId="6060" xr:uid="{00000000-0005-0000-0000-0000DF180000}"/>
    <cellStyle name="Normal 3 6 4 5" xfId="3293" xr:uid="{00000000-0005-0000-0000-0000E0180000}"/>
    <cellStyle name="Normal 3 6 4 5 2" xfId="6972" xr:uid="{00000000-0005-0000-0000-0000E1180000}"/>
    <cellStyle name="Normal 3 6 4 6" xfId="5148" xr:uid="{00000000-0005-0000-0000-0000E2180000}"/>
    <cellStyle name="Normal 3 6 5" xfId="1313" xr:uid="{00000000-0005-0000-0000-0000E3180000}"/>
    <cellStyle name="Normal 3 6 5 2" xfId="2361" xr:uid="{00000000-0005-0000-0000-0000E4180000}"/>
    <cellStyle name="Normal 3 6 5 2 2" xfId="4239" xr:uid="{00000000-0005-0000-0000-0000E5180000}"/>
    <cellStyle name="Normal 3 6 5 2 2 2" xfId="7886" xr:uid="{00000000-0005-0000-0000-0000E6180000}"/>
    <cellStyle name="Normal 3 6 5 2 3" xfId="6063" xr:uid="{00000000-0005-0000-0000-0000E7180000}"/>
    <cellStyle name="Normal 3 6 5 3" xfId="3296" xr:uid="{00000000-0005-0000-0000-0000E8180000}"/>
    <cellStyle name="Normal 3 6 5 3 2" xfId="6975" xr:uid="{00000000-0005-0000-0000-0000E9180000}"/>
    <cellStyle name="Normal 3 6 5 4" xfId="5151" xr:uid="{00000000-0005-0000-0000-0000EA180000}"/>
    <cellStyle name="Normal 3 6 6" xfId="1314" xr:uid="{00000000-0005-0000-0000-0000EB180000}"/>
    <cellStyle name="Normal 3 6 6 2" xfId="2362" xr:uid="{00000000-0005-0000-0000-0000EC180000}"/>
    <cellStyle name="Normal 3 6 6 2 2" xfId="4240" xr:uid="{00000000-0005-0000-0000-0000ED180000}"/>
    <cellStyle name="Normal 3 6 6 2 2 2" xfId="7887" xr:uid="{00000000-0005-0000-0000-0000EE180000}"/>
    <cellStyle name="Normal 3 6 6 2 3" xfId="6064" xr:uid="{00000000-0005-0000-0000-0000EF180000}"/>
    <cellStyle name="Normal 3 6 6 3" xfId="3297" xr:uid="{00000000-0005-0000-0000-0000F0180000}"/>
    <cellStyle name="Normal 3 6 6 3 2" xfId="6976" xr:uid="{00000000-0005-0000-0000-0000F1180000}"/>
    <cellStyle name="Normal 3 6 6 4" xfId="5152" xr:uid="{00000000-0005-0000-0000-0000F2180000}"/>
    <cellStyle name="Normal 3 6 7" xfId="2345" xr:uid="{00000000-0005-0000-0000-0000F3180000}"/>
    <cellStyle name="Normal 3 6 7 2" xfId="4223" xr:uid="{00000000-0005-0000-0000-0000F4180000}"/>
    <cellStyle name="Normal 3 6 7 2 2" xfId="7870" xr:uid="{00000000-0005-0000-0000-0000F5180000}"/>
    <cellStyle name="Normal 3 6 7 3" xfId="6047" xr:uid="{00000000-0005-0000-0000-0000F6180000}"/>
    <cellStyle name="Normal 3 6 8" xfId="3280" xr:uid="{00000000-0005-0000-0000-0000F7180000}"/>
    <cellStyle name="Normal 3 6 8 2" xfId="6959" xr:uid="{00000000-0005-0000-0000-0000F8180000}"/>
    <cellStyle name="Normal 3 6 9" xfId="5135" xr:uid="{00000000-0005-0000-0000-0000F9180000}"/>
    <cellStyle name="Normal 3 6_US Consolidation Q2 2011" xfId="1315" xr:uid="{00000000-0005-0000-0000-0000FA180000}"/>
    <cellStyle name="Normal 3 7" xfId="1316" xr:uid="{00000000-0005-0000-0000-0000FB180000}"/>
    <cellStyle name="Normal 3 7 2" xfId="1317" xr:uid="{00000000-0005-0000-0000-0000FC180000}"/>
    <cellStyle name="Normal 3 7 2 2" xfId="1318" xr:uid="{00000000-0005-0000-0000-0000FD180000}"/>
    <cellStyle name="Normal 3 7 2 2 2" xfId="1319" xr:uid="{00000000-0005-0000-0000-0000FE180000}"/>
    <cellStyle name="Normal 3 7 2 2 2 2" xfId="2366" xr:uid="{00000000-0005-0000-0000-0000FF180000}"/>
    <cellStyle name="Normal 3 7 2 2 2 2 2" xfId="4244" xr:uid="{00000000-0005-0000-0000-000000190000}"/>
    <cellStyle name="Normal 3 7 2 2 2 2 2 2" xfId="7891" xr:uid="{00000000-0005-0000-0000-000001190000}"/>
    <cellStyle name="Normal 3 7 2 2 2 2 3" xfId="6068" xr:uid="{00000000-0005-0000-0000-000002190000}"/>
    <cellStyle name="Normal 3 7 2 2 2 3" xfId="3301" xr:uid="{00000000-0005-0000-0000-000003190000}"/>
    <cellStyle name="Normal 3 7 2 2 2 3 2" xfId="6980" xr:uid="{00000000-0005-0000-0000-000004190000}"/>
    <cellStyle name="Normal 3 7 2 2 2 4" xfId="5156" xr:uid="{00000000-0005-0000-0000-000005190000}"/>
    <cellStyle name="Normal 3 7 2 2 3" xfId="1320" xr:uid="{00000000-0005-0000-0000-000006190000}"/>
    <cellStyle name="Normal 3 7 2 2 3 2" xfId="2367" xr:uid="{00000000-0005-0000-0000-000007190000}"/>
    <cellStyle name="Normal 3 7 2 2 3 2 2" xfId="4245" xr:uid="{00000000-0005-0000-0000-000008190000}"/>
    <cellStyle name="Normal 3 7 2 2 3 2 2 2" xfId="7892" xr:uid="{00000000-0005-0000-0000-000009190000}"/>
    <cellStyle name="Normal 3 7 2 2 3 2 3" xfId="6069" xr:uid="{00000000-0005-0000-0000-00000A190000}"/>
    <cellStyle name="Normal 3 7 2 2 3 3" xfId="3302" xr:uid="{00000000-0005-0000-0000-00000B190000}"/>
    <cellStyle name="Normal 3 7 2 2 3 3 2" xfId="6981" xr:uid="{00000000-0005-0000-0000-00000C190000}"/>
    <cellStyle name="Normal 3 7 2 2 3 4" xfId="5157" xr:uid="{00000000-0005-0000-0000-00000D190000}"/>
    <cellStyle name="Normal 3 7 2 2 4" xfId="2365" xr:uid="{00000000-0005-0000-0000-00000E190000}"/>
    <cellStyle name="Normal 3 7 2 2 4 2" xfId="4243" xr:uid="{00000000-0005-0000-0000-00000F190000}"/>
    <cellStyle name="Normal 3 7 2 2 4 2 2" xfId="7890" xr:uid="{00000000-0005-0000-0000-000010190000}"/>
    <cellStyle name="Normal 3 7 2 2 4 3" xfId="6067" xr:uid="{00000000-0005-0000-0000-000011190000}"/>
    <cellStyle name="Normal 3 7 2 2 5" xfId="3300" xr:uid="{00000000-0005-0000-0000-000012190000}"/>
    <cellStyle name="Normal 3 7 2 2 5 2" xfId="6979" xr:uid="{00000000-0005-0000-0000-000013190000}"/>
    <cellStyle name="Normal 3 7 2 2 6" xfId="5155" xr:uid="{00000000-0005-0000-0000-000014190000}"/>
    <cellStyle name="Normal 3 7 2 3" xfId="1321" xr:uid="{00000000-0005-0000-0000-000015190000}"/>
    <cellStyle name="Normal 3 7 2 3 2" xfId="1322" xr:uid="{00000000-0005-0000-0000-000016190000}"/>
    <cellStyle name="Normal 3 7 2 3 2 2" xfId="2369" xr:uid="{00000000-0005-0000-0000-000017190000}"/>
    <cellStyle name="Normal 3 7 2 3 2 2 2" xfId="4247" xr:uid="{00000000-0005-0000-0000-000018190000}"/>
    <cellStyle name="Normal 3 7 2 3 2 2 2 2" xfId="7894" xr:uid="{00000000-0005-0000-0000-000019190000}"/>
    <cellStyle name="Normal 3 7 2 3 2 2 3" xfId="6071" xr:uid="{00000000-0005-0000-0000-00001A190000}"/>
    <cellStyle name="Normal 3 7 2 3 2 3" xfId="3304" xr:uid="{00000000-0005-0000-0000-00001B190000}"/>
    <cellStyle name="Normal 3 7 2 3 2 3 2" xfId="6983" xr:uid="{00000000-0005-0000-0000-00001C190000}"/>
    <cellStyle name="Normal 3 7 2 3 2 4" xfId="5159" xr:uid="{00000000-0005-0000-0000-00001D190000}"/>
    <cellStyle name="Normal 3 7 2 3 3" xfId="1323" xr:uid="{00000000-0005-0000-0000-00001E190000}"/>
    <cellStyle name="Normal 3 7 2 3 3 2" xfId="2370" xr:uid="{00000000-0005-0000-0000-00001F190000}"/>
    <cellStyle name="Normal 3 7 2 3 3 2 2" xfId="4248" xr:uid="{00000000-0005-0000-0000-000020190000}"/>
    <cellStyle name="Normal 3 7 2 3 3 2 2 2" xfId="7895" xr:uid="{00000000-0005-0000-0000-000021190000}"/>
    <cellStyle name="Normal 3 7 2 3 3 2 3" xfId="6072" xr:uid="{00000000-0005-0000-0000-000022190000}"/>
    <cellStyle name="Normal 3 7 2 3 3 3" xfId="3305" xr:uid="{00000000-0005-0000-0000-000023190000}"/>
    <cellStyle name="Normal 3 7 2 3 3 3 2" xfId="6984" xr:uid="{00000000-0005-0000-0000-000024190000}"/>
    <cellStyle name="Normal 3 7 2 3 3 4" xfId="5160" xr:uid="{00000000-0005-0000-0000-000025190000}"/>
    <cellStyle name="Normal 3 7 2 3 4" xfId="2368" xr:uid="{00000000-0005-0000-0000-000026190000}"/>
    <cellStyle name="Normal 3 7 2 3 4 2" xfId="4246" xr:uid="{00000000-0005-0000-0000-000027190000}"/>
    <cellStyle name="Normal 3 7 2 3 4 2 2" xfId="7893" xr:uid="{00000000-0005-0000-0000-000028190000}"/>
    <cellStyle name="Normal 3 7 2 3 4 3" xfId="6070" xr:uid="{00000000-0005-0000-0000-000029190000}"/>
    <cellStyle name="Normal 3 7 2 3 5" xfId="3303" xr:uid="{00000000-0005-0000-0000-00002A190000}"/>
    <cellStyle name="Normal 3 7 2 3 5 2" xfId="6982" xr:uid="{00000000-0005-0000-0000-00002B190000}"/>
    <cellStyle name="Normal 3 7 2 3 6" xfId="5158" xr:uid="{00000000-0005-0000-0000-00002C190000}"/>
    <cellStyle name="Normal 3 7 2 4" xfId="1324" xr:uid="{00000000-0005-0000-0000-00002D190000}"/>
    <cellStyle name="Normal 3 7 2 4 2" xfId="2371" xr:uid="{00000000-0005-0000-0000-00002E190000}"/>
    <cellStyle name="Normal 3 7 2 4 2 2" xfId="4249" xr:uid="{00000000-0005-0000-0000-00002F190000}"/>
    <cellStyle name="Normal 3 7 2 4 2 2 2" xfId="7896" xr:uid="{00000000-0005-0000-0000-000030190000}"/>
    <cellStyle name="Normal 3 7 2 4 2 3" xfId="6073" xr:uid="{00000000-0005-0000-0000-000031190000}"/>
    <cellStyle name="Normal 3 7 2 4 3" xfId="3306" xr:uid="{00000000-0005-0000-0000-000032190000}"/>
    <cellStyle name="Normal 3 7 2 4 3 2" xfId="6985" xr:uid="{00000000-0005-0000-0000-000033190000}"/>
    <cellStyle name="Normal 3 7 2 4 4" xfId="5161" xr:uid="{00000000-0005-0000-0000-000034190000}"/>
    <cellStyle name="Normal 3 7 2 5" xfId="1325" xr:uid="{00000000-0005-0000-0000-000035190000}"/>
    <cellStyle name="Normal 3 7 2 5 2" xfId="2372" xr:uid="{00000000-0005-0000-0000-000036190000}"/>
    <cellStyle name="Normal 3 7 2 5 2 2" xfId="4250" xr:uid="{00000000-0005-0000-0000-000037190000}"/>
    <cellStyle name="Normal 3 7 2 5 2 2 2" xfId="7897" xr:uid="{00000000-0005-0000-0000-000038190000}"/>
    <cellStyle name="Normal 3 7 2 5 2 3" xfId="6074" xr:uid="{00000000-0005-0000-0000-000039190000}"/>
    <cellStyle name="Normal 3 7 2 5 3" xfId="3307" xr:uid="{00000000-0005-0000-0000-00003A190000}"/>
    <cellStyle name="Normal 3 7 2 5 3 2" xfId="6986" xr:uid="{00000000-0005-0000-0000-00003B190000}"/>
    <cellStyle name="Normal 3 7 2 5 4" xfId="5162" xr:uid="{00000000-0005-0000-0000-00003C190000}"/>
    <cellStyle name="Normal 3 7 2 6" xfId="2364" xr:uid="{00000000-0005-0000-0000-00003D190000}"/>
    <cellStyle name="Normal 3 7 2 6 2" xfId="4242" xr:uid="{00000000-0005-0000-0000-00003E190000}"/>
    <cellStyle name="Normal 3 7 2 6 2 2" xfId="7889" xr:uid="{00000000-0005-0000-0000-00003F190000}"/>
    <cellStyle name="Normal 3 7 2 6 3" xfId="6066" xr:uid="{00000000-0005-0000-0000-000040190000}"/>
    <cellStyle name="Normal 3 7 2 7" xfId="3299" xr:uid="{00000000-0005-0000-0000-000041190000}"/>
    <cellStyle name="Normal 3 7 2 7 2" xfId="6978" xr:uid="{00000000-0005-0000-0000-000042190000}"/>
    <cellStyle name="Normal 3 7 2 8" xfId="5154" xr:uid="{00000000-0005-0000-0000-000043190000}"/>
    <cellStyle name="Normal 3 7 3" xfId="1326" xr:uid="{00000000-0005-0000-0000-000044190000}"/>
    <cellStyle name="Normal 3 7 3 2" xfId="1327" xr:uid="{00000000-0005-0000-0000-000045190000}"/>
    <cellStyle name="Normal 3 7 3 2 2" xfId="2374" xr:uid="{00000000-0005-0000-0000-000046190000}"/>
    <cellStyle name="Normal 3 7 3 2 2 2" xfId="4252" xr:uid="{00000000-0005-0000-0000-000047190000}"/>
    <cellStyle name="Normal 3 7 3 2 2 2 2" xfId="7899" xr:uid="{00000000-0005-0000-0000-000048190000}"/>
    <cellStyle name="Normal 3 7 3 2 2 3" xfId="6076" xr:uid="{00000000-0005-0000-0000-000049190000}"/>
    <cellStyle name="Normal 3 7 3 2 3" xfId="3309" xr:uid="{00000000-0005-0000-0000-00004A190000}"/>
    <cellStyle name="Normal 3 7 3 2 3 2" xfId="6988" xr:uid="{00000000-0005-0000-0000-00004B190000}"/>
    <cellStyle name="Normal 3 7 3 2 4" xfId="5164" xr:uid="{00000000-0005-0000-0000-00004C190000}"/>
    <cellStyle name="Normal 3 7 3 3" xfId="1328" xr:uid="{00000000-0005-0000-0000-00004D190000}"/>
    <cellStyle name="Normal 3 7 3 3 2" xfId="2375" xr:uid="{00000000-0005-0000-0000-00004E190000}"/>
    <cellStyle name="Normal 3 7 3 3 2 2" xfId="4253" xr:uid="{00000000-0005-0000-0000-00004F190000}"/>
    <cellStyle name="Normal 3 7 3 3 2 2 2" xfId="7900" xr:uid="{00000000-0005-0000-0000-000050190000}"/>
    <cellStyle name="Normal 3 7 3 3 2 3" xfId="6077" xr:uid="{00000000-0005-0000-0000-000051190000}"/>
    <cellStyle name="Normal 3 7 3 3 3" xfId="3310" xr:uid="{00000000-0005-0000-0000-000052190000}"/>
    <cellStyle name="Normal 3 7 3 3 3 2" xfId="6989" xr:uid="{00000000-0005-0000-0000-000053190000}"/>
    <cellStyle name="Normal 3 7 3 3 4" xfId="5165" xr:uid="{00000000-0005-0000-0000-000054190000}"/>
    <cellStyle name="Normal 3 7 3 4" xfId="2373" xr:uid="{00000000-0005-0000-0000-000055190000}"/>
    <cellStyle name="Normal 3 7 3 4 2" xfId="4251" xr:uid="{00000000-0005-0000-0000-000056190000}"/>
    <cellStyle name="Normal 3 7 3 4 2 2" xfId="7898" xr:uid="{00000000-0005-0000-0000-000057190000}"/>
    <cellStyle name="Normal 3 7 3 4 3" xfId="6075" xr:uid="{00000000-0005-0000-0000-000058190000}"/>
    <cellStyle name="Normal 3 7 3 5" xfId="3308" xr:uid="{00000000-0005-0000-0000-000059190000}"/>
    <cellStyle name="Normal 3 7 3 5 2" xfId="6987" xr:uid="{00000000-0005-0000-0000-00005A190000}"/>
    <cellStyle name="Normal 3 7 3 6" xfId="5163" xr:uid="{00000000-0005-0000-0000-00005B190000}"/>
    <cellStyle name="Normal 3 7 4" xfId="1329" xr:uid="{00000000-0005-0000-0000-00005C190000}"/>
    <cellStyle name="Normal 3 7 4 2" xfId="1330" xr:uid="{00000000-0005-0000-0000-00005D190000}"/>
    <cellStyle name="Normal 3 7 4 2 2" xfId="2377" xr:uid="{00000000-0005-0000-0000-00005E190000}"/>
    <cellStyle name="Normal 3 7 4 2 2 2" xfId="4255" xr:uid="{00000000-0005-0000-0000-00005F190000}"/>
    <cellStyle name="Normal 3 7 4 2 2 2 2" xfId="7902" xr:uid="{00000000-0005-0000-0000-000060190000}"/>
    <cellStyle name="Normal 3 7 4 2 2 3" xfId="6079" xr:uid="{00000000-0005-0000-0000-000061190000}"/>
    <cellStyle name="Normal 3 7 4 2 3" xfId="3312" xr:uid="{00000000-0005-0000-0000-000062190000}"/>
    <cellStyle name="Normal 3 7 4 2 3 2" xfId="6991" xr:uid="{00000000-0005-0000-0000-000063190000}"/>
    <cellStyle name="Normal 3 7 4 2 4" xfId="5167" xr:uid="{00000000-0005-0000-0000-000064190000}"/>
    <cellStyle name="Normal 3 7 4 3" xfId="1331" xr:uid="{00000000-0005-0000-0000-000065190000}"/>
    <cellStyle name="Normal 3 7 4 3 2" xfId="2378" xr:uid="{00000000-0005-0000-0000-000066190000}"/>
    <cellStyle name="Normal 3 7 4 3 2 2" xfId="4256" xr:uid="{00000000-0005-0000-0000-000067190000}"/>
    <cellStyle name="Normal 3 7 4 3 2 2 2" xfId="7903" xr:uid="{00000000-0005-0000-0000-000068190000}"/>
    <cellStyle name="Normal 3 7 4 3 2 3" xfId="6080" xr:uid="{00000000-0005-0000-0000-000069190000}"/>
    <cellStyle name="Normal 3 7 4 3 3" xfId="3313" xr:uid="{00000000-0005-0000-0000-00006A190000}"/>
    <cellStyle name="Normal 3 7 4 3 3 2" xfId="6992" xr:uid="{00000000-0005-0000-0000-00006B190000}"/>
    <cellStyle name="Normal 3 7 4 3 4" xfId="5168" xr:uid="{00000000-0005-0000-0000-00006C190000}"/>
    <cellStyle name="Normal 3 7 4 4" xfId="2376" xr:uid="{00000000-0005-0000-0000-00006D190000}"/>
    <cellStyle name="Normal 3 7 4 4 2" xfId="4254" xr:uid="{00000000-0005-0000-0000-00006E190000}"/>
    <cellStyle name="Normal 3 7 4 4 2 2" xfId="7901" xr:uid="{00000000-0005-0000-0000-00006F190000}"/>
    <cellStyle name="Normal 3 7 4 4 3" xfId="6078" xr:uid="{00000000-0005-0000-0000-000070190000}"/>
    <cellStyle name="Normal 3 7 4 5" xfId="3311" xr:uid="{00000000-0005-0000-0000-000071190000}"/>
    <cellStyle name="Normal 3 7 4 5 2" xfId="6990" xr:uid="{00000000-0005-0000-0000-000072190000}"/>
    <cellStyle name="Normal 3 7 4 6" xfId="5166" xr:uid="{00000000-0005-0000-0000-000073190000}"/>
    <cellStyle name="Normal 3 7 5" xfId="1332" xr:uid="{00000000-0005-0000-0000-000074190000}"/>
    <cellStyle name="Normal 3 7 5 2" xfId="2379" xr:uid="{00000000-0005-0000-0000-000075190000}"/>
    <cellStyle name="Normal 3 7 5 2 2" xfId="4257" xr:uid="{00000000-0005-0000-0000-000076190000}"/>
    <cellStyle name="Normal 3 7 5 2 2 2" xfId="7904" xr:uid="{00000000-0005-0000-0000-000077190000}"/>
    <cellStyle name="Normal 3 7 5 2 3" xfId="6081" xr:uid="{00000000-0005-0000-0000-000078190000}"/>
    <cellStyle name="Normal 3 7 5 3" xfId="3314" xr:uid="{00000000-0005-0000-0000-000079190000}"/>
    <cellStyle name="Normal 3 7 5 3 2" xfId="6993" xr:uid="{00000000-0005-0000-0000-00007A190000}"/>
    <cellStyle name="Normal 3 7 5 4" xfId="5169" xr:uid="{00000000-0005-0000-0000-00007B190000}"/>
    <cellStyle name="Normal 3 7 6" xfId="1333" xr:uid="{00000000-0005-0000-0000-00007C190000}"/>
    <cellStyle name="Normal 3 7 6 2" xfId="2380" xr:uid="{00000000-0005-0000-0000-00007D190000}"/>
    <cellStyle name="Normal 3 7 6 2 2" xfId="4258" xr:uid="{00000000-0005-0000-0000-00007E190000}"/>
    <cellStyle name="Normal 3 7 6 2 2 2" xfId="7905" xr:uid="{00000000-0005-0000-0000-00007F190000}"/>
    <cellStyle name="Normal 3 7 6 2 3" xfId="6082" xr:uid="{00000000-0005-0000-0000-000080190000}"/>
    <cellStyle name="Normal 3 7 6 3" xfId="3315" xr:uid="{00000000-0005-0000-0000-000081190000}"/>
    <cellStyle name="Normal 3 7 6 3 2" xfId="6994" xr:uid="{00000000-0005-0000-0000-000082190000}"/>
    <cellStyle name="Normal 3 7 6 4" xfId="5170" xr:uid="{00000000-0005-0000-0000-000083190000}"/>
    <cellStyle name="Normal 3 7 7" xfId="2363" xr:uid="{00000000-0005-0000-0000-000084190000}"/>
    <cellStyle name="Normal 3 7 7 2" xfId="4241" xr:uid="{00000000-0005-0000-0000-000085190000}"/>
    <cellStyle name="Normal 3 7 7 2 2" xfId="7888" xr:uid="{00000000-0005-0000-0000-000086190000}"/>
    <cellStyle name="Normal 3 7 7 3" xfId="6065" xr:uid="{00000000-0005-0000-0000-000087190000}"/>
    <cellStyle name="Normal 3 7 8" xfId="3298" xr:uid="{00000000-0005-0000-0000-000088190000}"/>
    <cellStyle name="Normal 3 7 8 2" xfId="6977" xr:uid="{00000000-0005-0000-0000-000089190000}"/>
    <cellStyle name="Normal 3 7 9" xfId="5153" xr:uid="{00000000-0005-0000-0000-00008A190000}"/>
    <cellStyle name="Normal 3 7_US Consolidation Q2 2011" xfId="1334" xr:uid="{00000000-0005-0000-0000-00008B190000}"/>
    <cellStyle name="Normal 3 8" xfId="1335" xr:uid="{00000000-0005-0000-0000-00008C190000}"/>
    <cellStyle name="Normal 3 8 2" xfId="1336" xr:uid="{00000000-0005-0000-0000-00008D190000}"/>
    <cellStyle name="Normal 3 8 2 2" xfId="1337" xr:uid="{00000000-0005-0000-0000-00008E190000}"/>
    <cellStyle name="Normal 3 8 2 2 2" xfId="1338" xr:uid="{00000000-0005-0000-0000-00008F190000}"/>
    <cellStyle name="Normal 3 8 2 2 2 2" xfId="2384" xr:uid="{00000000-0005-0000-0000-000090190000}"/>
    <cellStyle name="Normal 3 8 2 2 2 2 2" xfId="4262" xr:uid="{00000000-0005-0000-0000-000091190000}"/>
    <cellStyle name="Normal 3 8 2 2 2 2 2 2" xfId="7909" xr:uid="{00000000-0005-0000-0000-000092190000}"/>
    <cellStyle name="Normal 3 8 2 2 2 2 3" xfId="6086" xr:uid="{00000000-0005-0000-0000-000093190000}"/>
    <cellStyle name="Normal 3 8 2 2 2 3" xfId="3319" xr:uid="{00000000-0005-0000-0000-000094190000}"/>
    <cellStyle name="Normal 3 8 2 2 2 3 2" xfId="6998" xr:uid="{00000000-0005-0000-0000-000095190000}"/>
    <cellStyle name="Normal 3 8 2 2 2 4" xfId="5174" xr:uid="{00000000-0005-0000-0000-000096190000}"/>
    <cellStyle name="Normal 3 8 2 2 3" xfId="1339" xr:uid="{00000000-0005-0000-0000-000097190000}"/>
    <cellStyle name="Normal 3 8 2 2 3 2" xfId="2385" xr:uid="{00000000-0005-0000-0000-000098190000}"/>
    <cellStyle name="Normal 3 8 2 2 3 2 2" xfId="4263" xr:uid="{00000000-0005-0000-0000-000099190000}"/>
    <cellStyle name="Normal 3 8 2 2 3 2 2 2" xfId="7910" xr:uid="{00000000-0005-0000-0000-00009A190000}"/>
    <cellStyle name="Normal 3 8 2 2 3 2 3" xfId="6087" xr:uid="{00000000-0005-0000-0000-00009B190000}"/>
    <cellStyle name="Normal 3 8 2 2 3 3" xfId="3320" xr:uid="{00000000-0005-0000-0000-00009C190000}"/>
    <cellStyle name="Normal 3 8 2 2 3 3 2" xfId="6999" xr:uid="{00000000-0005-0000-0000-00009D190000}"/>
    <cellStyle name="Normal 3 8 2 2 3 4" xfId="5175" xr:uid="{00000000-0005-0000-0000-00009E190000}"/>
    <cellStyle name="Normal 3 8 2 2 4" xfId="2383" xr:uid="{00000000-0005-0000-0000-00009F190000}"/>
    <cellStyle name="Normal 3 8 2 2 4 2" xfId="4261" xr:uid="{00000000-0005-0000-0000-0000A0190000}"/>
    <cellStyle name="Normal 3 8 2 2 4 2 2" xfId="7908" xr:uid="{00000000-0005-0000-0000-0000A1190000}"/>
    <cellStyle name="Normal 3 8 2 2 4 3" xfId="6085" xr:uid="{00000000-0005-0000-0000-0000A2190000}"/>
    <cellStyle name="Normal 3 8 2 2 5" xfId="3318" xr:uid="{00000000-0005-0000-0000-0000A3190000}"/>
    <cellStyle name="Normal 3 8 2 2 5 2" xfId="6997" xr:uid="{00000000-0005-0000-0000-0000A4190000}"/>
    <cellStyle name="Normal 3 8 2 2 6" xfId="5173" xr:uid="{00000000-0005-0000-0000-0000A5190000}"/>
    <cellStyle name="Normal 3 8 2 3" xfId="1340" xr:uid="{00000000-0005-0000-0000-0000A6190000}"/>
    <cellStyle name="Normal 3 8 2 3 2" xfId="1341" xr:uid="{00000000-0005-0000-0000-0000A7190000}"/>
    <cellStyle name="Normal 3 8 2 3 2 2" xfId="2387" xr:uid="{00000000-0005-0000-0000-0000A8190000}"/>
    <cellStyle name="Normal 3 8 2 3 2 2 2" xfId="4265" xr:uid="{00000000-0005-0000-0000-0000A9190000}"/>
    <cellStyle name="Normal 3 8 2 3 2 2 2 2" xfId="7912" xr:uid="{00000000-0005-0000-0000-0000AA190000}"/>
    <cellStyle name="Normal 3 8 2 3 2 2 3" xfId="6089" xr:uid="{00000000-0005-0000-0000-0000AB190000}"/>
    <cellStyle name="Normal 3 8 2 3 2 3" xfId="3322" xr:uid="{00000000-0005-0000-0000-0000AC190000}"/>
    <cellStyle name="Normal 3 8 2 3 2 3 2" xfId="7001" xr:uid="{00000000-0005-0000-0000-0000AD190000}"/>
    <cellStyle name="Normal 3 8 2 3 2 4" xfId="5177" xr:uid="{00000000-0005-0000-0000-0000AE190000}"/>
    <cellStyle name="Normal 3 8 2 3 3" xfId="1342" xr:uid="{00000000-0005-0000-0000-0000AF190000}"/>
    <cellStyle name="Normal 3 8 2 3 3 2" xfId="2388" xr:uid="{00000000-0005-0000-0000-0000B0190000}"/>
    <cellStyle name="Normal 3 8 2 3 3 2 2" xfId="4266" xr:uid="{00000000-0005-0000-0000-0000B1190000}"/>
    <cellStyle name="Normal 3 8 2 3 3 2 2 2" xfId="7913" xr:uid="{00000000-0005-0000-0000-0000B2190000}"/>
    <cellStyle name="Normal 3 8 2 3 3 2 3" xfId="6090" xr:uid="{00000000-0005-0000-0000-0000B3190000}"/>
    <cellStyle name="Normal 3 8 2 3 3 3" xfId="3323" xr:uid="{00000000-0005-0000-0000-0000B4190000}"/>
    <cellStyle name="Normal 3 8 2 3 3 3 2" xfId="7002" xr:uid="{00000000-0005-0000-0000-0000B5190000}"/>
    <cellStyle name="Normal 3 8 2 3 3 4" xfId="5178" xr:uid="{00000000-0005-0000-0000-0000B6190000}"/>
    <cellStyle name="Normal 3 8 2 3 4" xfId="2386" xr:uid="{00000000-0005-0000-0000-0000B7190000}"/>
    <cellStyle name="Normal 3 8 2 3 4 2" xfId="4264" xr:uid="{00000000-0005-0000-0000-0000B8190000}"/>
    <cellStyle name="Normal 3 8 2 3 4 2 2" xfId="7911" xr:uid="{00000000-0005-0000-0000-0000B9190000}"/>
    <cellStyle name="Normal 3 8 2 3 4 3" xfId="6088" xr:uid="{00000000-0005-0000-0000-0000BA190000}"/>
    <cellStyle name="Normal 3 8 2 3 5" xfId="3321" xr:uid="{00000000-0005-0000-0000-0000BB190000}"/>
    <cellStyle name="Normal 3 8 2 3 5 2" xfId="7000" xr:uid="{00000000-0005-0000-0000-0000BC190000}"/>
    <cellStyle name="Normal 3 8 2 3 6" xfId="5176" xr:uid="{00000000-0005-0000-0000-0000BD190000}"/>
    <cellStyle name="Normal 3 8 2 4" xfId="1343" xr:uid="{00000000-0005-0000-0000-0000BE190000}"/>
    <cellStyle name="Normal 3 8 2 4 2" xfId="2389" xr:uid="{00000000-0005-0000-0000-0000BF190000}"/>
    <cellStyle name="Normal 3 8 2 4 2 2" xfId="4267" xr:uid="{00000000-0005-0000-0000-0000C0190000}"/>
    <cellStyle name="Normal 3 8 2 4 2 2 2" xfId="7914" xr:uid="{00000000-0005-0000-0000-0000C1190000}"/>
    <cellStyle name="Normal 3 8 2 4 2 3" xfId="6091" xr:uid="{00000000-0005-0000-0000-0000C2190000}"/>
    <cellStyle name="Normal 3 8 2 4 3" xfId="3324" xr:uid="{00000000-0005-0000-0000-0000C3190000}"/>
    <cellStyle name="Normal 3 8 2 4 3 2" xfId="7003" xr:uid="{00000000-0005-0000-0000-0000C4190000}"/>
    <cellStyle name="Normal 3 8 2 4 4" xfId="5179" xr:uid="{00000000-0005-0000-0000-0000C5190000}"/>
    <cellStyle name="Normal 3 8 2 5" xfId="1344" xr:uid="{00000000-0005-0000-0000-0000C6190000}"/>
    <cellStyle name="Normal 3 8 2 5 2" xfId="2390" xr:uid="{00000000-0005-0000-0000-0000C7190000}"/>
    <cellStyle name="Normal 3 8 2 5 2 2" xfId="4268" xr:uid="{00000000-0005-0000-0000-0000C8190000}"/>
    <cellStyle name="Normal 3 8 2 5 2 2 2" xfId="7915" xr:uid="{00000000-0005-0000-0000-0000C9190000}"/>
    <cellStyle name="Normal 3 8 2 5 2 3" xfId="6092" xr:uid="{00000000-0005-0000-0000-0000CA190000}"/>
    <cellStyle name="Normal 3 8 2 5 3" xfId="3325" xr:uid="{00000000-0005-0000-0000-0000CB190000}"/>
    <cellStyle name="Normal 3 8 2 5 3 2" xfId="7004" xr:uid="{00000000-0005-0000-0000-0000CC190000}"/>
    <cellStyle name="Normal 3 8 2 5 4" xfId="5180" xr:uid="{00000000-0005-0000-0000-0000CD190000}"/>
    <cellStyle name="Normal 3 8 2 6" xfId="2382" xr:uid="{00000000-0005-0000-0000-0000CE190000}"/>
    <cellStyle name="Normal 3 8 2 6 2" xfId="4260" xr:uid="{00000000-0005-0000-0000-0000CF190000}"/>
    <cellStyle name="Normal 3 8 2 6 2 2" xfId="7907" xr:uid="{00000000-0005-0000-0000-0000D0190000}"/>
    <cellStyle name="Normal 3 8 2 6 3" xfId="6084" xr:uid="{00000000-0005-0000-0000-0000D1190000}"/>
    <cellStyle name="Normal 3 8 2 7" xfId="3317" xr:uid="{00000000-0005-0000-0000-0000D2190000}"/>
    <cellStyle name="Normal 3 8 2 7 2" xfId="6996" xr:uid="{00000000-0005-0000-0000-0000D3190000}"/>
    <cellStyle name="Normal 3 8 2 8" xfId="5172" xr:uid="{00000000-0005-0000-0000-0000D4190000}"/>
    <cellStyle name="Normal 3 8 3" xfId="1345" xr:uid="{00000000-0005-0000-0000-0000D5190000}"/>
    <cellStyle name="Normal 3 8 3 2" xfId="1346" xr:uid="{00000000-0005-0000-0000-0000D6190000}"/>
    <cellStyle name="Normal 3 8 3 2 2" xfId="2392" xr:uid="{00000000-0005-0000-0000-0000D7190000}"/>
    <cellStyle name="Normal 3 8 3 2 2 2" xfId="4270" xr:uid="{00000000-0005-0000-0000-0000D8190000}"/>
    <cellStyle name="Normal 3 8 3 2 2 2 2" xfId="7917" xr:uid="{00000000-0005-0000-0000-0000D9190000}"/>
    <cellStyle name="Normal 3 8 3 2 2 3" xfId="6094" xr:uid="{00000000-0005-0000-0000-0000DA190000}"/>
    <cellStyle name="Normal 3 8 3 2 3" xfId="3327" xr:uid="{00000000-0005-0000-0000-0000DB190000}"/>
    <cellStyle name="Normal 3 8 3 2 3 2" xfId="7006" xr:uid="{00000000-0005-0000-0000-0000DC190000}"/>
    <cellStyle name="Normal 3 8 3 2 4" xfId="5182" xr:uid="{00000000-0005-0000-0000-0000DD190000}"/>
    <cellStyle name="Normal 3 8 3 3" xfId="1347" xr:uid="{00000000-0005-0000-0000-0000DE190000}"/>
    <cellStyle name="Normal 3 8 3 3 2" xfId="2393" xr:uid="{00000000-0005-0000-0000-0000DF190000}"/>
    <cellStyle name="Normal 3 8 3 3 2 2" xfId="4271" xr:uid="{00000000-0005-0000-0000-0000E0190000}"/>
    <cellStyle name="Normal 3 8 3 3 2 2 2" xfId="7918" xr:uid="{00000000-0005-0000-0000-0000E1190000}"/>
    <cellStyle name="Normal 3 8 3 3 2 3" xfId="6095" xr:uid="{00000000-0005-0000-0000-0000E2190000}"/>
    <cellStyle name="Normal 3 8 3 3 3" xfId="3328" xr:uid="{00000000-0005-0000-0000-0000E3190000}"/>
    <cellStyle name="Normal 3 8 3 3 3 2" xfId="7007" xr:uid="{00000000-0005-0000-0000-0000E4190000}"/>
    <cellStyle name="Normal 3 8 3 3 4" xfId="5183" xr:uid="{00000000-0005-0000-0000-0000E5190000}"/>
    <cellStyle name="Normal 3 8 3 4" xfId="2391" xr:uid="{00000000-0005-0000-0000-0000E6190000}"/>
    <cellStyle name="Normal 3 8 3 4 2" xfId="4269" xr:uid="{00000000-0005-0000-0000-0000E7190000}"/>
    <cellStyle name="Normal 3 8 3 4 2 2" xfId="7916" xr:uid="{00000000-0005-0000-0000-0000E8190000}"/>
    <cellStyle name="Normal 3 8 3 4 3" xfId="6093" xr:uid="{00000000-0005-0000-0000-0000E9190000}"/>
    <cellStyle name="Normal 3 8 3 5" xfId="3326" xr:uid="{00000000-0005-0000-0000-0000EA190000}"/>
    <cellStyle name="Normal 3 8 3 5 2" xfId="7005" xr:uid="{00000000-0005-0000-0000-0000EB190000}"/>
    <cellStyle name="Normal 3 8 3 6" xfId="5181" xr:uid="{00000000-0005-0000-0000-0000EC190000}"/>
    <cellStyle name="Normal 3 8 4" xfId="1348" xr:uid="{00000000-0005-0000-0000-0000ED190000}"/>
    <cellStyle name="Normal 3 8 4 2" xfId="1349" xr:uid="{00000000-0005-0000-0000-0000EE190000}"/>
    <cellStyle name="Normal 3 8 4 2 2" xfId="2395" xr:uid="{00000000-0005-0000-0000-0000EF190000}"/>
    <cellStyle name="Normal 3 8 4 2 2 2" xfId="4273" xr:uid="{00000000-0005-0000-0000-0000F0190000}"/>
    <cellStyle name="Normal 3 8 4 2 2 2 2" xfId="7920" xr:uid="{00000000-0005-0000-0000-0000F1190000}"/>
    <cellStyle name="Normal 3 8 4 2 2 3" xfId="6097" xr:uid="{00000000-0005-0000-0000-0000F2190000}"/>
    <cellStyle name="Normal 3 8 4 2 3" xfId="3330" xr:uid="{00000000-0005-0000-0000-0000F3190000}"/>
    <cellStyle name="Normal 3 8 4 2 3 2" xfId="7009" xr:uid="{00000000-0005-0000-0000-0000F4190000}"/>
    <cellStyle name="Normal 3 8 4 2 4" xfId="5185" xr:uid="{00000000-0005-0000-0000-0000F5190000}"/>
    <cellStyle name="Normal 3 8 4 3" xfId="1350" xr:uid="{00000000-0005-0000-0000-0000F6190000}"/>
    <cellStyle name="Normal 3 8 4 3 2" xfId="2396" xr:uid="{00000000-0005-0000-0000-0000F7190000}"/>
    <cellStyle name="Normal 3 8 4 3 2 2" xfId="4274" xr:uid="{00000000-0005-0000-0000-0000F8190000}"/>
    <cellStyle name="Normal 3 8 4 3 2 2 2" xfId="7921" xr:uid="{00000000-0005-0000-0000-0000F9190000}"/>
    <cellStyle name="Normal 3 8 4 3 2 3" xfId="6098" xr:uid="{00000000-0005-0000-0000-0000FA190000}"/>
    <cellStyle name="Normal 3 8 4 3 3" xfId="3331" xr:uid="{00000000-0005-0000-0000-0000FB190000}"/>
    <cellStyle name="Normal 3 8 4 3 3 2" xfId="7010" xr:uid="{00000000-0005-0000-0000-0000FC190000}"/>
    <cellStyle name="Normal 3 8 4 3 4" xfId="5186" xr:uid="{00000000-0005-0000-0000-0000FD190000}"/>
    <cellStyle name="Normal 3 8 4 4" xfId="2394" xr:uid="{00000000-0005-0000-0000-0000FE190000}"/>
    <cellStyle name="Normal 3 8 4 4 2" xfId="4272" xr:uid="{00000000-0005-0000-0000-0000FF190000}"/>
    <cellStyle name="Normal 3 8 4 4 2 2" xfId="7919" xr:uid="{00000000-0005-0000-0000-0000001A0000}"/>
    <cellStyle name="Normal 3 8 4 4 3" xfId="6096" xr:uid="{00000000-0005-0000-0000-0000011A0000}"/>
    <cellStyle name="Normal 3 8 4 5" xfId="3329" xr:uid="{00000000-0005-0000-0000-0000021A0000}"/>
    <cellStyle name="Normal 3 8 4 5 2" xfId="7008" xr:uid="{00000000-0005-0000-0000-0000031A0000}"/>
    <cellStyle name="Normal 3 8 4 6" xfId="5184" xr:uid="{00000000-0005-0000-0000-0000041A0000}"/>
    <cellStyle name="Normal 3 8 5" xfId="1351" xr:uid="{00000000-0005-0000-0000-0000051A0000}"/>
    <cellStyle name="Normal 3 8 5 2" xfId="2397" xr:uid="{00000000-0005-0000-0000-0000061A0000}"/>
    <cellStyle name="Normal 3 8 5 2 2" xfId="4275" xr:uid="{00000000-0005-0000-0000-0000071A0000}"/>
    <cellStyle name="Normal 3 8 5 2 2 2" xfId="7922" xr:uid="{00000000-0005-0000-0000-0000081A0000}"/>
    <cellStyle name="Normal 3 8 5 2 3" xfId="6099" xr:uid="{00000000-0005-0000-0000-0000091A0000}"/>
    <cellStyle name="Normal 3 8 5 3" xfId="3332" xr:uid="{00000000-0005-0000-0000-00000A1A0000}"/>
    <cellStyle name="Normal 3 8 5 3 2" xfId="7011" xr:uid="{00000000-0005-0000-0000-00000B1A0000}"/>
    <cellStyle name="Normal 3 8 5 4" xfId="5187" xr:uid="{00000000-0005-0000-0000-00000C1A0000}"/>
    <cellStyle name="Normal 3 8 6" xfId="1352" xr:uid="{00000000-0005-0000-0000-00000D1A0000}"/>
    <cellStyle name="Normal 3 8 6 2" xfId="2398" xr:uid="{00000000-0005-0000-0000-00000E1A0000}"/>
    <cellStyle name="Normal 3 8 6 2 2" xfId="4276" xr:uid="{00000000-0005-0000-0000-00000F1A0000}"/>
    <cellStyle name="Normal 3 8 6 2 2 2" xfId="7923" xr:uid="{00000000-0005-0000-0000-0000101A0000}"/>
    <cellStyle name="Normal 3 8 6 2 3" xfId="6100" xr:uid="{00000000-0005-0000-0000-0000111A0000}"/>
    <cellStyle name="Normal 3 8 6 3" xfId="3333" xr:uid="{00000000-0005-0000-0000-0000121A0000}"/>
    <cellStyle name="Normal 3 8 6 3 2" xfId="7012" xr:uid="{00000000-0005-0000-0000-0000131A0000}"/>
    <cellStyle name="Normal 3 8 6 4" xfId="5188" xr:uid="{00000000-0005-0000-0000-0000141A0000}"/>
    <cellStyle name="Normal 3 8 7" xfId="2381" xr:uid="{00000000-0005-0000-0000-0000151A0000}"/>
    <cellStyle name="Normal 3 8 7 2" xfId="4259" xr:uid="{00000000-0005-0000-0000-0000161A0000}"/>
    <cellStyle name="Normal 3 8 7 2 2" xfId="7906" xr:uid="{00000000-0005-0000-0000-0000171A0000}"/>
    <cellStyle name="Normal 3 8 7 3" xfId="6083" xr:uid="{00000000-0005-0000-0000-0000181A0000}"/>
    <cellStyle name="Normal 3 8 8" xfId="3316" xr:uid="{00000000-0005-0000-0000-0000191A0000}"/>
    <cellStyle name="Normal 3 8 8 2" xfId="6995" xr:uid="{00000000-0005-0000-0000-00001A1A0000}"/>
    <cellStyle name="Normal 3 8 9" xfId="5171" xr:uid="{00000000-0005-0000-0000-00001B1A0000}"/>
    <cellStyle name="Normal 3 8_US Consolidation Q2 2011" xfId="1353" xr:uid="{00000000-0005-0000-0000-00001C1A0000}"/>
    <cellStyle name="Normal 3 9" xfId="1354" xr:uid="{00000000-0005-0000-0000-00001D1A0000}"/>
    <cellStyle name="Normal 3 9 2" xfId="1355" xr:uid="{00000000-0005-0000-0000-00001E1A0000}"/>
    <cellStyle name="Normal 3 9 2 2" xfId="1356" xr:uid="{00000000-0005-0000-0000-00001F1A0000}"/>
    <cellStyle name="Normal 3 9 2 2 2" xfId="2401" xr:uid="{00000000-0005-0000-0000-0000201A0000}"/>
    <cellStyle name="Normal 3 9 2 2 2 2" xfId="4279" xr:uid="{00000000-0005-0000-0000-0000211A0000}"/>
    <cellStyle name="Normal 3 9 2 2 2 2 2" xfId="7926" xr:uid="{00000000-0005-0000-0000-0000221A0000}"/>
    <cellStyle name="Normal 3 9 2 2 2 3" xfId="6103" xr:uid="{00000000-0005-0000-0000-0000231A0000}"/>
    <cellStyle name="Normal 3 9 2 2 3" xfId="3336" xr:uid="{00000000-0005-0000-0000-0000241A0000}"/>
    <cellStyle name="Normal 3 9 2 2 3 2" xfId="7015" xr:uid="{00000000-0005-0000-0000-0000251A0000}"/>
    <cellStyle name="Normal 3 9 2 2 4" xfId="5191" xr:uid="{00000000-0005-0000-0000-0000261A0000}"/>
    <cellStyle name="Normal 3 9 2 3" xfId="1357" xr:uid="{00000000-0005-0000-0000-0000271A0000}"/>
    <cellStyle name="Normal 3 9 2 3 2" xfId="2402" xr:uid="{00000000-0005-0000-0000-0000281A0000}"/>
    <cellStyle name="Normal 3 9 2 3 2 2" xfId="4280" xr:uid="{00000000-0005-0000-0000-0000291A0000}"/>
    <cellStyle name="Normal 3 9 2 3 2 2 2" xfId="7927" xr:uid="{00000000-0005-0000-0000-00002A1A0000}"/>
    <cellStyle name="Normal 3 9 2 3 2 3" xfId="6104" xr:uid="{00000000-0005-0000-0000-00002B1A0000}"/>
    <cellStyle name="Normal 3 9 2 3 3" xfId="3337" xr:uid="{00000000-0005-0000-0000-00002C1A0000}"/>
    <cellStyle name="Normal 3 9 2 3 3 2" xfId="7016" xr:uid="{00000000-0005-0000-0000-00002D1A0000}"/>
    <cellStyle name="Normal 3 9 2 3 4" xfId="5192" xr:uid="{00000000-0005-0000-0000-00002E1A0000}"/>
    <cellStyle name="Normal 3 9 2 4" xfId="2400" xr:uid="{00000000-0005-0000-0000-00002F1A0000}"/>
    <cellStyle name="Normal 3 9 2 4 2" xfId="4278" xr:uid="{00000000-0005-0000-0000-0000301A0000}"/>
    <cellStyle name="Normal 3 9 2 4 2 2" xfId="7925" xr:uid="{00000000-0005-0000-0000-0000311A0000}"/>
    <cellStyle name="Normal 3 9 2 4 3" xfId="6102" xr:uid="{00000000-0005-0000-0000-0000321A0000}"/>
    <cellStyle name="Normal 3 9 2 5" xfId="3335" xr:uid="{00000000-0005-0000-0000-0000331A0000}"/>
    <cellStyle name="Normal 3 9 2 5 2" xfId="7014" xr:uid="{00000000-0005-0000-0000-0000341A0000}"/>
    <cellStyle name="Normal 3 9 2 6" xfId="5190" xr:uid="{00000000-0005-0000-0000-0000351A0000}"/>
    <cellStyle name="Normal 3 9 3" xfId="1358" xr:uid="{00000000-0005-0000-0000-0000361A0000}"/>
    <cellStyle name="Normal 3 9 3 2" xfId="1359" xr:uid="{00000000-0005-0000-0000-0000371A0000}"/>
    <cellStyle name="Normal 3 9 3 2 2" xfId="2404" xr:uid="{00000000-0005-0000-0000-0000381A0000}"/>
    <cellStyle name="Normal 3 9 3 2 2 2" xfId="4282" xr:uid="{00000000-0005-0000-0000-0000391A0000}"/>
    <cellStyle name="Normal 3 9 3 2 2 2 2" xfId="7929" xr:uid="{00000000-0005-0000-0000-00003A1A0000}"/>
    <cellStyle name="Normal 3 9 3 2 2 3" xfId="6106" xr:uid="{00000000-0005-0000-0000-00003B1A0000}"/>
    <cellStyle name="Normal 3 9 3 2 3" xfId="3339" xr:uid="{00000000-0005-0000-0000-00003C1A0000}"/>
    <cellStyle name="Normal 3 9 3 2 3 2" xfId="7018" xr:uid="{00000000-0005-0000-0000-00003D1A0000}"/>
    <cellStyle name="Normal 3 9 3 2 4" xfId="5194" xr:uid="{00000000-0005-0000-0000-00003E1A0000}"/>
    <cellStyle name="Normal 3 9 3 3" xfId="1360" xr:uid="{00000000-0005-0000-0000-00003F1A0000}"/>
    <cellStyle name="Normal 3 9 3 3 2" xfId="2405" xr:uid="{00000000-0005-0000-0000-0000401A0000}"/>
    <cellStyle name="Normal 3 9 3 3 2 2" xfId="4283" xr:uid="{00000000-0005-0000-0000-0000411A0000}"/>
    <cellStyle name="Normal 3 9 3 3 2 2 2" xfId="7930" xr:uid="{00000000-0005-0000-0000-0000421A0000}"/>
    <cellStyle name="Normal 3 9 3 3 2 3" xfId="6107" xr:uid="{00000000-0005-0000-0000-0000431A0000}"/>
    <cellStyle name="Normal 3 9 3 3 3" xfId="3340" xr:uid="{00000000-0005-0000-0000-0000441A0000}"/>
    <cellStyle name="Normal 3 9 3 3 3 2" xfId="7019" xr:uid="{00000000-0005-0000-0000-0000451A0000}"/>
    <cellStyle name="Normal 3 9 3 3 4" xfId="5195" xr:uid="{00000000-0005-0000-0000-0000461A0000}"/>
    <cellStyle name="Normal 3 9 3 4" xfId="2403" xr:uid="{00000000-0005-0000-0000-0000471A0000}"/>
    <cellStyle name="Normal 3 9 3 4 2" xfId="4281" xr:uid="{00000000-0005-0000-0000-0000481A0000}"/>
    <cellStyle name="Normal 3 9 3 4 2 2" xfId="7928" xr:uid="{00000000-0005-0000-0000-0000491A0000}"/>
    <cellStyle name="Normal 3 9 3 4 3" xfId="6105" xr:uid="{00000000-0005-0000-0000-00004A1A0000}"/>
    <cellStyle name="Normal 3 9 3 5" xfId="3338" xr:uid="{00000000-0005-0000-0000-00004B1A0000}"/>
    <cellStyle name="Normal 3 9 3 5 2" xfId="7017" xr:uid="{00000000-0005-0000-0000-00004C1A0000}"/>
    <cellStyle name="Normal 3 9 3 6" xfId="5193" xr:uid="{00000000-0005-0000-0000-00004D1A0000}"/>
    <cellStyle name="Normal 3 9 4" xfId="1361" xr:uid="{00000000-0005-0000-0000-00004E1A0000}"/>
    <cellStyle name="Normal 3 9 4 2" xfId="2406" xr:uid="{00000000-0005-0000-0000-00004F1A0000}"/>
    <cellStyle name="Normal 3 9 4 2 2" xfId="4284" xr:uid="{00000000-0005-0000-0000-0000501A0000}"/>
    <cellStyle name="Normal 3 9 4 2 2 2" xfId="7931" xr:uid="{00000000-0005-0000-0000-0000511A0000}"/>
    <cellStyle name="Normal 3 9 4 2 3" xfId="6108" xr:uid="{00000000-0005-0000-0000-0000521A0000}"/>
    <cellStyle name="Normal 3 9 4 3" xfId="3341" xr:uid="{00000000-0005-0000-0000-0000531A0000}"/>
    <cellStyle name="Normal 3 9 4 3 2" xfId="7020" xr:uid="{00000000-0005-0000-0000-0000541A0000}"/>
    <cellStyle name="Normal 3 9 4 4" xfId="5196" xr:uid="{00000000-0005-0000-0000-0000551A0000}"/>
    <cellStyle name="Normal 3 9 5" xfId="1362" xr:uid="{00000000-0005-0000-0000-0000561A0000}"/>
    <cellStyle name="Normal 3 9 5 2" xfId="2407" xr:uid="{00000000-0005-0000-0000-0000571A0000}"/>
    <cellStyle name="Normal 3 9 5 2 2" xfId="4285" xr:uid="{00000000-0005-0000-0000-0000581A0000}"/>
    <cellStyle name="Normal 3 9 5 2 2 2" xfId="7932" xr:uid="{00000000-0005-0000-0000-0000591A0000}"/>
    <cellStyle name="Normal 3 9 5 2 3" xfId="6109" xr:uid="{00000000-0005-0000-0000-00005A1A0000}"/>
    <cellStyle name="Normal 3 9 5 3" xfId="3342" xr:uid="{00000000-0005-0000-0000-00005B1A0000}"/>
    <cellStyle name="Normal 3 9 5 3 2" xfId="7021" xr:uid="{00000000-0005-0000-0000-00005C1A0000}"/>
    <cellStyle name="Normal 3 9 5 4" xfId="5197" xr:uid="{00000000-0005-0000-0000-00005D1A0000}"/>
    <cellStyle name="Normal 3 9 6" xfId="2399" xr:uid="{00000000-0005-0000-0000-00005E1A0000}"/>
    <cellStyle name="Normal 3 9 6 2" xfId="4277" xr:uid="{00000000-0005-0000-0000-00005F1A0000}"/>
    <cellStyle name="Normal 3 9 6 2 2" xfId="7924" xr:uid="{00000000-0005-0000-0000-0000601A0000}"/>
    <cellStyle name="Normal 3 9 6 3" xfId="6101" xr:uid="{00000000-0005-0000-0000-0000611A0000}"/>
    <cellStyle name="Normal 3 9 7" xfId="3334" xr:uid="{00000000-0005-0000-0000-0000621A0000}"/>
    <cellStyle name="Normal 3 9 7 2" xfId="7013" xr:uid="{00000000-0005-0000-0000-0000631A0000}"/>
    <cellStyle name="Normal 3 9 8" xfId="5189" xr:uid="{00000000-0005-0000-0000-0000641A0000}"/>
    <cellStyle name="Normal 3_2009Annual " xfId="1363" xr:uid="{00000000-0005-0000-0000-0000651A0000}"/>
    <cellStyle name="Normal 30" xfId="1364" xr:uid="{00000000-0005-0000-0000-0000661A0000}"/>
    <cellStyle name="Normal 31" xfId="1365" xr:uid="{00000000-0005-0000-0000-0000671A0000}"/>
    <cellStyle name="Normal 32" xfId="1366" xr:uid="{00000000-0005-0000-0000-0000681A0000}"/>
    <cellStyle name="Normal 33" xfId="1367" xr:uid="{00000000-0005-0000-0000-0000691A0000}"/>
    <cellStyle name="Normal 34" xfId="1368" xr:uid="{00000000-0005-0000-0000-00006A1A0000}"/>
    <cellStyle name="Normal 35" xfId="1369" xr:uid="{00000000-0005-0000-0000-00006B1A0000}"/>
    <cellStyle name="Normal 35 2" xfId="1370" xr:uid="{00000000-0005-0000-0000-00006C1A0000}"/>
    <cellStyle name="Normal 36" xfId="1371" xr:uid="{00000000-0005-0000-0000-00006D1A0000}"/>
    <cellStyle name="Normal 37" xfId="1372" xr:uid="{00000000-0005-0000-0000-00006E1A0000}"/>
    <cellStyle name="Normal 38" xfId="1373" xr:uid="{00000000-0005-0000-0000-00006F1A0000}"/>
    <cellStyle name="Normal 38 2" xfId="1374" xr:uid="{00000000-0005-0000-0000-0000701A0000}"/>
    <cellStyle name="Normal 38 2 2" xfId="2409" xr:uid="{00000000-0005-0000-0000-0000711A0000}"/>
    <cellStyle name="Normal 38 2 2 2" xfId="4287" xr:uid="{00000000-0005-0000-0000-0000721A0000}"/>
    <cellStyle name="Normal 38 2 2 2 2" xfId="7934" xr:uid="{00000000-0005-0000-0000-0000731A0000}"/>
    <cellStyle name="Normal 38 2 2 3" xfId="6111" xr:uid="{00000000-0005-0000-0000-0000741A0000}"/>
    <cellStyle name="Normal 38 2 3" xfId="3344" xr:uid="{00000000-0005-0000-0000-0000751A0000}"/>
    <cellStyle name="Normal 38 2 3 2" xfId="7023" xr:uid="{00000000-0005-0000-0000-0000761A0000}"/>
    <cellStyle name="Normal 38 2 4" xfId="5199" xr:uid="{00000000-0005-0000-0000-0000771A0000}"/>
    <cellStyle name="Normal 38 3" xfId="1375" xr:uid="{00000000-0005-0000-0000-0000781A0000}"/>
    <cellStyle name="Normal 38 4" xfId="2408" xr:uid="{00000000-0005-0000-0000-0000791A0000}"/>
    <cellStyle name="Normal 38 4 2" xfId="4286" xr:uid="{00000000-0005-0000-0000-00007A1A0000}"/>
    <cellStyle name="Normal 38 4 2 2" xfId="7933" xr:uid="{00000000-0005-0000-0000-00007B1A0000}"/>
    <cellStyle name="Normal 38 4 3" xfId="6110" xr:uid="{00000000-0005-0000-0000-00007C1A0000}"/>
    <cellStyle name="Normal 38 5" xfId="3343" xr:uid="{00000000-0005-0000-0000-00007D1A0000}"/>
    <cellStyle name="Normal 38 5 2" xfId="7022" xr:uid="{00000000-0005-0000-0000-00007E1A0000}"/>
    <cellStyle name="Normal 38 6" xfId="5198" xr:uid="{00000000-0005-0000-0000-00007F1A0000}"/>
    <cellStyle name="Normal 39" xfId="1376" xr:uid="{00000000-0005-0000-0000-0000801A0000}"/>
    <cellStyle name="Normal 4" xfId="1377" xr:uid="{00000000-0005-0000-0000-0000811A0000}"/>
    <cellStyle name="Normal 4 2" xfId="1378" xr:uid="{00000000-0005-0000-0000-0000821A0000}"/>
    <cellStyle name="Normal 4 2 10" xfId="5200" xr:uid="{00000000-0005-0000-0000-0000831A0000}"/>
    <cellStyle name="Normal 4 2 2" xfId="1379" xr:uid="{00000000-0005-0000-0000-0000841A0000}"/>
    <cellStyle name="Normal 4 2 3" xfId="1380" xr:uid="{00000000-0005-0000-0000-0000851A0000}"/>
    <cellStyle name="Normal 4 2 3 2" xfId="1381" xr:uid="{00000000-0005-0000-0000-0000861A0000}"/>
    <cellStyle name="Normal 4 2 3 2 2" xfId="1382" xr:uid="{00000000-0005-0000-0000-0000871A0000}"/>
    <cellStyle name="Normal 4 2 3 2 2 2" xfId="2413" xr:uid="{00000000-0005-0000-0000-0000881A0000}"/>
    <cellStyle name="Normal 4 2 3 2 2 2 2" xfId="4291" xr:uid="{00000000-0005-0000-0000-0000891A0000}"/>
    <cellStyle name="Normal 4 2 3 2 2 2 2 2" xfId="7938" xr:uid="{00000000-0005-0000-0000-00008A1A0000}"/>
    <cellStyle name="Normal 4 2 3 2 2 2 3" xfId="6115" xr:uid="{00000000-0005-0000-0000-00008B1A0000}"/>
    <cellStyle name="Normal 4 2 3 2 2 3" xfId="3348" xr:uid="{00000000-0005-0000-0000-00008C1A0000}"/>
    <cellStyle name="Normal 4 2 3 2 2 3 2" xfId="7027" xr:uid="{00000000-0005-0000-0000-00008D1A0000}"/>
    <cellStyle name="Normal 4 2 3 2 2 4" xfId="5203" xr:uid="{00000000-0005-0000-0000-00008E1A0000}"/>
    <cellStyle name="Normal 4 2 3 2 3" xfId="1383" xr:uid="{00000000-0005-0000-0000-00008F1A0000}"/>
    <cellStyle name="Normal 4 2 3 2 3 2" xfId="2414" xr:uid="{00000000-0005-0000-0000-0000901A0000}"/>
    <cellStyle name="Normal 4 2 3 2 3 2 2" xfId="4292" xr:uid="{00000000-0005-0000-0000-0000911A0000}"/>
    <cellStyle name="Normal 4 2 3 2 3 2 2 2" xfId="7939" xr:uid="{00000000-0005-0000-0000-0000921A0000}"/>
    <cellStyle name="Normal 4 2 3 2 3 2 3" xfId="6116" xr:uid="{00000000-0005-0000-0000-0000931A0000}"/>
    <cellStyle name="Normal 4 2 3 2 3 3" xfId="3349" xr:uid="{00000000-0005-0000-0000-0000941A0000}"/>
    <cellStyle name="Normal 4 2 3 2 3 3 2" xfId="7028" xr:uid="{00000000-0005-0000-0000-0000951A0000}"/>
    <cellStyle name="Normal 4 2 3 2 3 4" xfId="5204" xr:uid="{00000000-0005-0000-0000-0000961A0000}"/>
    <cellStyle name="Normal 4 2 3 2 4" xfId="2412" xr:uid="{00000000-0005-0000-0000-0000971A0000}"/>
    <cellStyle name="Normal 4 2 3 2 4 2" xfId="4290" xr:uid="{00000000-0005-0000-0000-0000981A0000}"/>
    <cellStyle name="Normal 4 2 3 2 4 2 2" xfId="7937" xr:uid="{00000000-0005-0000-0000-0000991A0000}"/>
    <cellStyle name="Normal 4 2 3 2 4 3" xfId="6114" xr:uid="{00000000-0005-0000-0000-00009A1A0000}"/>
    <cellStyle name="Normal 4 2 3 2 5" xfId="3347" xr:uid="{00000000-0005-0000-0000-00009B1A0000}"/>
    <cellStyle name="Normal 4 2 3 2 5 2" xfId="7026" xr:uid="{00000000-0005-0000-0000-00009C1A0000}"/>
    <cellStyle name="Normal 4 2 3 2 6" xfId="5202" xr:uid="{00000000-0005-0000-0000-00009D1A0000}"/>
    <cellStyle name="Normal 4 2 3 3" xfId="1384" xr:uid="{00000000-0005-0000-0000-00009E1A0000}"/>
    <cellStyle name="Normal 4 2 3 3 2" xfId="1385" xr:uid="{00000000-0005-0000-0000-00009F1A0000}"/>
    <cellStyle name="Normal 4 2 3 3 2 2" xfId="2416" xr:uid="{00000000-0005-0000-0000-0000A01A0000}"/>
    <cellStyle name="Normal 4 2 3 3 2 2 2" xfId="4294" xr:uid="{00000000-0005-0000-0000-0000A11A0000}"/>
    <cellStyle name="Normal 4 2 3 3 2 2 2 2" xfId="7941" xr:uid="{00000000-0005-0000-0000-0000A21A0000}"/>
    <cellStyle name="Normal 4 2 3 3 2 2 3" xfId="6118" xr:uid="{00000000-0005-0000-0000-0000A31A0000}"/>
    <cellStyle name="Normal 4 2 3 3 2 3" xfId="3351" xr:uid="{00000000-0005-0000-0000-0000A41A0000}"/>
    <cellStyle name="Normal 4 2 3 3 2 3 2" xfId="7030" xr:uid="{00000000-0005-0000-0000-0000A51A0000}"/>
    <cellStyle name="Normal 4 2 3 3 2 4" xfId="5206" xr:uid="{00000000-0005-0000-0000-0000A61A0000}"/>
    <cellStyle name="Normal 4 2 3 3 3" xfId="1386" xr:uid="{00000000-0005-0000-0000-0000A71A0000}"/>
    <cellStyle name="Normal 4 2 3 3 3 2" xfId="2417" xr:uid="{00000000-0005-0000-0000-0000A81A0000}"/>
    <cellStyle name="Normal 4 2 3 3 3 2 2" xfId="4295" xr:uid="{00000000-0005-0000-0000-0000A91A0000}"/>
    <cellStyle name="Normal 4 2 3 3 3 2 2 2" xfId="7942" xr:uid="{00000000-0005-0000-0000-0000AA1A0000}"/>
    <cellStyle name="Normal 4 2 3 3 3 2 3" xfId="6119" xr:uid="{00000000-0005-0000-0000-0000AB1A0000}"/>
    <cellStyle name="Normal 4 2 3 3 3 3" xfId="3352" xr:uid="{00000000-0005-0000-0000-0000AC1A0000}"/>
    <cellStyle name="Normal 4 2 3 3 3 3 2" xfId="7031" xr:uid="{00000000-0005-0000-0000-0000AD1A0000}"/>
    <cellStyle name="Normal 4 2 3 3 3 4" xfId="5207" xr:uid="{00000000-0005-0000-0000-0000AE1A0000}"/>
    <cellStyle name="Normal 4 2 3 3 4" xfId="2415" xr:uid="{00000000-0005-0000-0000-0000AF1A0000}"/>
    <cellStyle name="Normal 4 2 3 3 4 2" xfId="4293" xr:uid="{00000000-0005-0000-0000-0000B01A0000}"/>
    <cellStyle name="Normal 4 2 3 3 4 2 2" xfId="7940" xr:uid="{00000000-0005-0000-0000-0000B11A0000}"/>
    <cellStyle name="Normal 4 2 3 3 4 3" xfId="6117" xr:uid="{00000000-0005-0000-0000-0000B21A0000}"/>
    <cellStyle name="Normal 4 2 3 3 5" xfId="3350" xr:uid="{00000000-0005-0000-0000-0000B31A0000}"/>
    <cellStyle name="Normal 4 2 3 3 5 2" xfId="7029" xr:uid="{00000000-0005-0000-0000-0000B41A0000}"/>
    <cellStyle name="Normal 4 2 3 3 6" xfId="5205" xr:uid="{00000000-0005-0000-0000-0000B51A0000}"/>
    <cellStyle name="Normal 4 2 3 4" xfId="1387" xr:uid="{00000000-0005-0000-0000-0000B61A0000}"/>
    <cellStyle name="Normal 4 2 3 4 2" xfId="2418" xr:uid="{00000000-0005-0000-0000-0000B71A0000}"/>
    <cellStyle name="Normal 4 2 3 4 2 2" xfId="4296" xr:uid="{00000000-0005-0000-0000-0000B81A0000}"/>
    <cellStyle name="Normal 4 2 3 4 2 2 2" xfId="7943" xr:uid="{00000000-0005-0000-0000-0000B91A0000}"/>
    <cellStyle name="Normal 4 2 3 4 2 3" xfId="6120" xr:uid="{00000000-0005-0000-0000-0000BA1A0000}"/>
    <cellStyle name="Normal 4 2 3 4 3" xfId="3353" xr:uid="{00000000-0005-0000-0000-0000BB1A0000}"/>
    <cellStyle name="Normal 4 2 3 4 3 2" xfId="7032" xr:uid="{00000000-0005-0000-0000-0000BC1A0000}"/>
    <cellStyle name="Normal 4 2 3 4 4" xfId="5208" xr:uid="{00000000-0005-0000-0000-0000BD1A0000}"/>
    <cellStyle name="Normal 4 2 3 5" xfId="1388" xr:uid="{00000000-0005-0000-0000-0000BE1A0000}"/>
    <cellStyle name="Normal 4 2 3 5 2" xfId="2419" xr:uid="{00000000-0005-0000-0000-0000BF1A0000}"/>
    <cellStyle name="Normal 4 2 3 5 2 2" xfId="4297" xr:uid="{00000000-0005-0000-0000-0000C01A0000}"/>
    <cellStyle name="Normal 4 2 3 5 2 2 2" xfId="7944" xr:uid="{00000000-0005-0000-0000-0000C11A0000}"/>
    <cellStyle name="Normal 4 2 3 5 2 3" xfId="6121" xr:uid="{00000000-0005-0000-0000-0000C21A0000}"/>
    <cellStyle name="Normal 4 2 3 5 3" xfId="3354" xr:uid="{00000000-0005-0000-0000-0000C31A0000}"/>
    <cellStyle name="Normal 4 2 3 5 3 2" xfId="7033" xr:uid="{00000000-0005-0000-0000-0000C41A0000}"/>
    <cellStyle name="Normal 4 2 3 5 4" xfId="5209" xr:uid="{00000000-0005-0000-0000-0000C51A0000}"/>
    <cellStyle name="Normal 4 2 3 6" xfId="2411" xr:uid="{00000000-0005-0000-0000-0000C61A0000}"/>
    <cellStyle name="Normal 4 2 3 6 2" xfId="4289" xr:uid="{00000000-0005-0000-0000-0000C71A0000}"/>
    <cellStyle name="Normal 4 2 3 6 2 2" xfId="7936" xr:uid="{00000000-0005-0000-0000-0000C81A0000}"/>
    <cellStyle name="Normal 4 2 3 6 3" xfId="6113" xr:uid="{00000000-0005-0000-0000-0000C91A0000}"/>
    <cellStyle name="Normal 4 2 3 7" xfId="3346" xr:uid="{00000000-0005-0000-0000-0000CA1A0000}"/>
    <cellStyle name="Normal 4 2 3 7 2" xfId="7025" xr:uid="{00000000-0005-0000-0000-0000CB1A0000}"/>
    <cellStyle name="Normal 4 2 3 8" xfId="5201" xr:uid="{00000000-0005-0000-0000-0000CC1A0000}"/>
    <cellStyle name="Normal 4 2 4" xfId="1389" xr:uid="{00000000-0005-0000-0000-0000CD1A0000}"/>
    <cellStyle name="Normal 4 2 4 2" xfId="1390" xr:uid="{00000000-0005-0000-0000-0000CE1A0000}"/>
    <cellStyle name="Normal 4 2 4 2 2" xfId="2421" xr:uid="{00000000-0005-0000-0000-0000CF1A0000}"/>
    <cellStyle name="Normal 4 2 4 2 2 2" xfId="4299" xr:uid="{00000000-0005-0000-0000-0000D01A0000}"/>
    <cellStyle name="Normal 4 2 4 2 2 2 2" xfId="7946" xr:uid="{00000000-0005-0000-0000-0000D11A0000}"/>
    <cellStyle name="Normal 4 2 4 2 2 3" xfId="6123" xr:uid="{00000000-0005-0000-0000-0000D21A0000}"/>
    <cellStyle name="Normal 4 2 4 2 3" xfId="3356" xr:uid="{00000000-0005-0000-0000-0000D31A0000}"/>
    <cellStyle name="Normal 4 2 4 2 3 2" xfId="7035" xr:uid="{00000000-0005-0000-0000-0000D41A0000}"/>
    <cellStyle name="Normal 4 2 4 2 4" xfId="5211" xr:uid="{00000000-0005-0000-0000-0000D51A0000}"/>
    <cellStyle name="Normal 4 2 4 3" xfId="1391" xr:uid="{00000000-0005-0000-0000-0000D61A0000}"/>
    <cellStyle name="Normal 4 2 4 3 2" xfId="2422" xr:uid="{00000000-0005-0000-0000-0000D71A0000}"/>
    <cellStyle name="Normal 4 2 4 3 2 2" xfId="4300" xr:uid="{00000000-0005-0000-0000-0000D81A0000}"/>
    <cellStyle name="Normal 4 2 4 3 2 2 2" xfId="7947" xr:uid="{00000000-0005-0000-0000-0000D91A0000}"/>
    <cellStyle name="Normal 4 2 4 3 2 3" xfId="6124" xr:uid="{00000000-0005-0000-0000-0000DA1A0000}"/>
    <cellStyle name="Normal 4 2 4 3 3" xfId="3357" xr:uid="{00000000-0005-0000-0000-0000DB1A0000}"/>
    <cellStyle name="Normal 4 2 4 3 3 2" xfId="7036" xr:uid="{00000000-0005-0000-0000-0000DC1A0000}"/>
    <cellStyle name="Normal 4 2 4 3 4" xfId="5212" xr:uid="{00000000-0005-0000-0000-0000DD1A0000}"/>
    <cellStyle name="Normal 4 2 4 4" xfId="2420" xr:uid="{00000000-0005-0000-0000-0000DE1A0000}"/>
    <cellStyle name="Normal 4 2 4 4 2" xfId="4298" xr:uid="{00000000-0005-0000-0000-0000DF1A0000}"/>
    <cellStyle name="Normal 4 2 4 4 2 2" xfId="7945" xr:uid="{00000000-0005-0000-0000-0000E01A0000}"/>
    <cellStyle name="Normal 4 2 4 4 3" xfId="6122" xr:uid="{00000000-0005-0000-0000-0000E11A0000}"/>
    <cellStyle name="Normal 4 2 4 5" xfId="3355" xr:uid="{00000000-0005-0000-0000-0000E21A0000}"/>
    <cellStyle name="Normal 4 2 4 5 2" xfId="7034" xr:uid="{00000000-0005-0000-0000-0000E31A0000}"/>
    <cellStyle name="Normal 4 2 4 6" xfId="5210" xr:uid="{00000000-0005-0000-0000-0000E41A0000}"/>
    <cellStyle name="Normal 4 2 5" xfId="1392" xr:uid="{00000000-0005-0000-0000-0000E51A0000}"/>
    <cellStyle name="Normal 4 2 5 2" xfId="1393" xr:uid="{00000000-0005-0000-0000-0000E61A0000}"/>
    <cellStyle name="Normal 4 2 5 2 2" xfId="2424" xr:uid="{00000000-0005-0000-0000-0000E71A0000}"/>
    <cellStyle name="Normal 4 2 5 2 2 2" xfId="4302" xr:uid="{00000000-0005-0000-0000-0000E81A0000}"/>
    <cellStyle name="Normal 4 2 5 2 2 2 2" xfId="7949" xr:uid="{00000000-0005-0000-0000-0000E91A0000}"/>
    <cellStyle name="Normal 4 2 5 2 2 3" xfId="6126" xr:uid="{00000000-0005-0000-0000-0000EA1A0000}"/>
    <cellStyle name="Normal 4 2 5 2 3" xfId="3359" xr:uid="{00000000-0005-0000-0000-0000EB1A0000}"/>
    <cellStyle name="Normal 4 2 5 2 3 2" xfId="7038" xr:uid="{00000000-0005-0000-0000-0000EC1A0000}"/>
    <cellStyle name="Normal 4 2 5 2 4" xfId="5214" xr:uid="{00000000-0005-0000-0000-0000ED1A0000}"/>
    <cellStyle name="Normal 4 2 5 3" xfId="1394" xr:uid="{00000000-0005-0000-0000-0000EE1A0000}"/>
    <cellStyle name="Normal 4 2 5 3 2" xfId="2425" xr:uid="{00000000-0005-0000-0000-0000EF1A0000}"/>
    <cellStyle name="Normal 4 2 5 3 2 2" xfId="4303" xr:uid="{00000000-0005-0000-0000-0000F01A0000}"/>
    <cellStyle name="Normal 4 2 5 3 2 2 2" xfId="7950" xr:uid="{00000000-0005-0000-0000-0000F11A0000}"/>
    <cellStyle name="Normal 4 2 5 3 2 3" xfId="6127" xr:uid="{00000000-0005-0000-0000-0000F21A0000}"/>
    <cellStyle name="Normal 4 2 5 3 3" xfId="3360" xr:uid="{00000000-0005-0000-0000-0000F31A0000}"/>
    <cellStyle name="Normal 4 2 5 3 3 2" xfId="7039" xr:uid="{00000000-0005-0000-0000-0000F41A0000}"/>
    <cellStyle name="Normal 4 2 5 3 4" xfId="5215" xr:uid="{00000000-0005-0000-0000-0000F51A0000}"/>
    <cellStyle name="Normal 4 2 5 4" xfId="2423" xr:uid="{00000000-0005-0000-0000-0000F61A0000}"/>
    <cellStyle name="Normal 4 2 5 4 2" xfId="4301" xr:uid="{00000000-0005-0000-0000-0000F71A0000}"/>
    <cellStyle name="Normal 4 2 5 4 2 2" xfId="7948" xr:uid="{00000000-0005-0000-0000-0000F81A0000}"/>
    <cellStyle name="Normal 4 2 5 4 3" xfId="6125" xr:uid="{00000000-0005-0000-0000-0000F91A0000}"/>
    <cellStyle name="Normal 4 2 5 5" xfId="3358" xr:uid="{00000000-0005-0000-0000-0000FA1A0000}"/>
    <cellStyle name="Normal 4 2 5 5 2" xfId="7037" xr:uid="{00000000-0005-0000-0000-0000FB1A0000}"/>
    <cellStyle name="Normal 4 2 5 6" xfId="5213" xr:uid="{00000000-0005-0000-0000-0000FC1A0000}"/>
    <cellStyle name="Normal 4 2 6" xfId="1395" xr:uid="{00000000-0005-0000-0000-0000FD1A0000}"/>
    <cellStyle name="Normal 4 2 6 2" xfId="2426" xr:uid="{00000000-0005-0000-0000-0000FE1A0000}"/>
    <cellStyle name="Normal 4 2 6 2 2" xfId="4304" xr:uid="{00000000-0005-0000-0000-0000FF1A0000}"/>
    <cellStyle name="Normal 4 2 6 2 2 2" xfId="7951" xr:uid="{00000000-0005-0000-0000-0000001B0000}"/>
    <cellStyle name="Normal 4 2 6 2 3" xfId="6128" xr:uid="{00000000-0005-0000-0000-0000011B0000}"/>
    <cellStyle name="Normal 4 2 6 3" xfId="3361" xr:uid="{00000000-0005-0000-0000-0000021B0000}"/>
    <cellStyle name="Normal 4 2 6 3 2" xfId="7040" xr:uid="{00000000-0005-0000-0000-0000031B0000}"/>
    <cellStyle name="Normal 4 2 6 4" xfId="5216" xr:uid="{00000000-0005-0000-0000-0000041B0000}"/>
    <cellStyle name="Normal 4 2 7" xfId="1396" xr:uid="{00000000-0005-0000-0000-0000051B0000}"/>
    <cellStyle name="Normal 4 2 7 2" xfId="2427" xr:uid="{00000000-0005-0000-0000-0000061B0000}"/>
    <cellStyle name="Normal 4 2 7 2 2" xfId="4305" xr:uid="{00000000-0005-0000-0000-0000071B0000}"/>
    <cellStyle name="Normal 4 2 7 2 2 2" xfId="7952" xr:uid="{00000000-0005-0000-0000-0000081B0000}"/>
    <cellStyle name="Normal 4 2 7 2 3" xfId="6129" xr:uid="{00000000-0005-0000-0000-0000091B0000}"/>
    <cellStyle name="Normal 4 2 7 3" xfId="3362" xr:uid="{00000000-0005-0000-0000-00000A1B0000}"/>
    <cellStyle name="Normal 4 2 7 3 2" xfId="7041" xr:uid="{00000000-0005-0000-0000-00000B1B0000}"/>
    <cellStyle name="Normal 4 2 7 4" xfId="5217" xr:uid="{00000000-0005-0000-0000-00000C1B0000}"/>
    <cellStyle name="Normal 4 2 8" xfId="2410" xr:uid="{00000000-0005-0000-0000-00000D1B0000}"/>
    <cellStyle name="Normal 4 2 8 2" xfId="4288" xr:uid="{00000000-0005-0000-0000-00000E1B0000}"/>
    <cellStyle name="Normal 4 2 8 2 2" xfId="7935" xr:uid="{00000000-0005-0000-0000-00000F1B0000}"/>
    <cellStyle name="Normal 4 2 8 3" xfId="6112" xr:uid="{00000000-0005-0000-0000-0000101B0000}"/>
    <cellStyle name="Normal 4 2 9" xfId="3345" xr:uid="{00000000-0005-0000-0000-0000111B0000}"/>
    <cellStyle name="Normal 4 2 9 2" xfId="7024" xr:uid="{00000000-0005-0000-0000-0000121B0000}"/>
    <cellStyle name="Normal 4 2_Sheet5" xfId="1397" xr:uid="{00000000-0005-0000-0000-0000131B0000}"/>
    <cellStyle name="Normal 4 3" xfId="1398" xr:uid="{00000000-0005-0000-0000-0000141B0000}"/>
    <cellStyle name="Normal 4 4" xfId="1399" xr:uid="{00000000-0005-0000-0000-0000151B0000}"/>
    <cellStyle name="Normal 4 5" xfId="1400" xr:uid="{00000000-0005-0000-0000-0000161B0000}"/>
    <cellStyle name="Normal 4 6" xfId="1401" xr:uid="{00000000-0005-0000-0000-0000171B0000}"/>
    <cellStyle name="Normal 4 7" xfId="1402" xr:uid="{00000000-0005-0000-0000-0000181B0000}"/>
    <cellStyle name="Normal 4 8" xfId="1403" xr:uid="{00000000-0005-0000-0000-0000191B0000}"/>
    <cellStyle name="Normal 4_Sheet5" xfId="1404" xr:uid="{00000000-0005-0000-0000-00001A1B0000}"/>
    <cellStyle name="Normal 40" xfId="1405" xr:uid="{00000000-0005-0000-0000-00001B1B0000}"/>
    <cellStyle name="Normal 40 2" xfId="2428" xr:uid="{00000000-0005-0000-0000-00001C1B0000}"/>
    <cellStyle name="Normal 40 2 2" xfId="4306" xr:uid="{00000000-0005-0000-0000-00001D1B0000}"/>
    <cellStyle name="Normal 40 2 2 2" xfId="7953" xr:uid="{00000000-0005-0000-0000-00001E1B0000}"/>
    <cellStyle name="Normal 40 2 3" xfId="6130" xr:uid="{00000000-0005-0000-0000-00001F1B0000}"/>
    <cellStyle name="Normal 40 3" xfId="3363" xr:uid="{00000000-0005-0000-0000-0000201B0000}"/>
    <cellStyle name="Normal 40 3 2" xfId="7042" xr:uid="{00000000-0005-0000-0000-0000211B0000}"/>
    <cellStyle name="Normal 40 4" xfId="5218" xr:uid="{00000000-0005-0000-0000-0000221B0000}"/>
    <cellStyle name="Normal 41" xfId="1406" xr:uid="{00000000-0005-0000-0000-0000231B0000}"/>
    <cellStyle name="Normal 41 2" xfId="2429" xr:uid="{00000000-0005-0000-0000-0000241B0000}"/>
    <cellStyle name="Normal 41 2 2" xfId="4307" xr:uid="{00000000-0005-0000-0000-0000251B0000}"/>
    <cellStyle name="Normal 41 2 2 2" xfId="7954" xr:uid="{00000000-0005-0000-0000-0000261B0000}"/>
    <cellStyle name="Normal 41 2 3" xfId="6131" xr:uid="{00000000-0005-0000-0000-0000271B0000}"/>
    <cellStyle name="Normal 41 3" xfId="3364" xr:uid="{00000000-0005-0000-0000-0000281B0000}"/>
    <cellStyle name="Normal 41 3 2" xfId="7043" xr:uid="{00000000-0005-0000-0000-0000291B0000}"/>
    <cellStyle name="Normal 41 4" xfId="5219" xr:uid="{00000000-0005-0000-0000-00002A1B0000}"/>
    <cellStyle name="Normal 42" xfId="1407" xr:uid="{00000000-0005-0000-0000-00002B1B0000}"/>
    <cellStyle name="Normal 43" xfId="1408" xr:uid="{00000000-0005-0000-0000-00002C1B0000}"/>
    <cellStyle name="Normal 43 2" xfId="2430" xr:uid="{00000000-0005-0000-0000-00002D1B0000}"/>
    <cellStyle name="Normal 43 2 2" xfId="4308" xr:uid="{00000000-0005-0000-0000-00002E1B0000}"/>
    <cellStyle name="Normal 43 2 2 2" xfId="7955" xr:uid="{00000000-0005-0000-0000-00002F1B0000}"/>
    <cellStyle name="Normal 43 2 3" xfId="6132" xr:uid="{00000000-0005-0000-0000-0000301B0000}"/>
    <cellStyle name="Normal 43 3" xfId="3365" xr:uid="{00000000-0005-0000-0000-0000311B0000}"/>
    <cellStyle name="Normal 43 3 2" xfId="7044" xr:uid="{00000000-0005-0000-0000-0000321B0000}"/>
    <cellStyle name="Normal 43 4" xfId="5220" xr:uid="{00000000-0005-0000-0000-0000331B0000}"/>
    <cellStyle name="Normal 44" xfId="1637" xr:uid="{00000000-0005-0000-0000-0000341B0000}"/>
    <cellStyle name="Normal 44 2" xfId="2551" xr:uid="{00000000-0005-0000-0000-0000351B0000}"/>
    <cellStyle name="Normal 44 2 2" xfId="4428" xr:uid="{00000000-0005-0000-0000-0000361B0000}"/>
    <cellStyle name="Normal 44 2 2 2" xfId="8075" xr:uid="{00000000-0005-0000-0000-0000371B0000}"/>
    <cellStyle name="Normal 44 2 3" xfId="6252" xr:uid="{00000000-0005-0000-0000-0000381B0000}"/>
    <cellStyle name="Normal 44 3" xfId="3516" xr:uid="{00000000-0005-0000-0000-0000391B0000}"/>
    <cellStyle name="Normal 44 3 2" xfId="7164" xr:uid="{00000000-0005-0000-0000-00003A1B0000}"/>
    <cellStyle name="Normal 44 4" xfId="5341" xr:uid="{00000000-0005-0000-0000-00003B1B0000}"/>
    <cellStyle name="Normal 45" xfId="1638" xr:uid="{00000000-0005-0000-0000-00003C1B0000}"/>
    <cellStyle name="Normal 45 2" xfId="2552" xr:uid="{00000000-0005-0000-0000-00003D1B0000}"/>
    <cellStyle name="Normal 45 2 2" xfId="4429" xr:uid="{00000000-0005-0000-0000-00003E1B0000}"/>
    <cellStyle name="Normal 45 2 2 2" xfId="8076" xr:uid="{00000000-0005-0000-0000-00003F1B0000}"/>
    <cellStyle name="Normal 45 2 3" xfId="6253" xr:uid="{00000000-0005-0000-0000-0000401B0000}"/>
    <cellStyle name="Normal 45 3" xfId="3517" xr:uid="{00000000-0005-0000-0000-0000411B0000}"/>
    <cellStyle name="Normal 45 3 2" xfId="7165" xr:uid="{00000000-0005-0000-0000-0000421B0000}"/>
    <cellStyle name="Normal 45 4" xfId="5342" xr:uid="{00000000-0005-0000-0000-0000431B0000}"/>
    <cellStyle name="Normal 46" xfId="2555" xr:uid="{00000000-0005-0000-0000-0000441B0000}"/>
    <cellStyle name="Normal 47" xfId="8078" xr:uid="{00000000-0005-0000-0000-0000451B0000}"/>
    <cellStyle name="Normal 48" xfId="8083" xr:uid="{00000000-0005-0000-0000-0000461B0000}"/>
    <cellStyle name="Normal 49" xfId="8086" xr:uid="{00000000-0005-0000-0000-0000471B0000}"/>
    <cellStyle name="Normal 5" xfId="1409" xr:uid="{00000000-0005-0000-0000-0000481B0000}"/>
    <cellStyle name="Normal 5 10" xfId="1410" xr:uid="{00000000-0005-0000-0000-0000491B0000}"/>
    <cellStyle name="Normal 5 11" xfId="1411" xr:uid="{00000000-0005-0000-0000-00004A1B0000}"/>
    <cellStyle name="Normal 5 2" xfId="1412" xr:uid="{00000000-0005-0000-0000-00004B1B0000}"/>
    <cellStyle name="Normal 5 2 2" xfId="1413" xr:uid="{00000000-0005-0000-0000-00004C1B0000}"/>
    <cellStyle name="Normal 5 2 3" xfId="1414" xr:uid="{00000000-0005-0000-0000-00004D1B0000}"/>
    <cellStyle name="Normal 5 2 3 2" xfId="1415" xr:uid="{00000000-0005-0000-0000-00004E1B0000}"/>
    <cellStyle name="Normal 5 2 3 2 2" xfId="1416" xr:uid="{00000000-0005-0000-0000-00004F1B0000}"/>
    <cellStyle name="Normal 5 2 3 2 2 2" xfId="2433" xr:uid="{00000000-0005-0000-0000-0000501B0000}"/>
    <cellStyle name="Normal 5 2 3 2 2 2 2" xfId="4311" xr:uid="{00000000-0005-0000-0000-0000511B0000}"/>
    <cellStyle name="Normal 5 2 3 2 2 2 2 2" xfId="7958" xr:uid="{00000000-0005-0000-0000-0000521B0000}"/>
    <cellStyle name="Normal 5 2 3 2 2 2 3" xfId="6135" xr:uid="{00000000-0005-0000-0000-0000531B0000}"/>
    <cellStyle name="Normal 5 2 3 2 2 3" xfId="3368" xr:uid="{00000000-0005-0000-0000-0000541B0000}"/>
    <cellStyle name="Normal 5 2 3 2 2 3 2" xfId="7047" xr:uid="{00000000-0005-0000-0000-0000551B0000}"/>
    <cellStyle name="Normal 5 2 3 2 2 4" xfId="5223" xr:uid="{00000000-0005-0000-0000-0000561B0000}"/>
    <cellStyle name="Normal 5 2 3 2 3" xfId="1417" xr:uid="{00000000-0005-0000-0000-0000571B0000}"/>
    <cellStyle name="Normal 5 2 3 2 3 2" xfId="2434" xr:uid="{00000000-0005-0000-0000-0000581B0000}"/>
    <cellStyle name="Normal 5 2 3 2 3 2 2" xfId="4312" xr:uid="{00000000-0005-0000-0000-0000591B0000}"/>
    <cellStyle name="Normal 5 2 3 2 3 2 2 2" xfId="7959" xr:uid="{00000000-0005-0000-0000-00005A1B0000}"/>
    <cellStyle name="Normal 5 2 3 2 3 2 3" xfId="6136" xr:uid="{00000000-0005-0000-0000-00005B1B0000}"/>
    <cellStyle name="Normal 5 2 3 2 3 3" xfId="3369" xr:uid="{00000000-0005-0000-0000-00005C1B0000}"/>
    <cellStyle name="Normal 5 2 3 2 3 3 2" xfId="7048" xr:uid="{00000000-0005-0000-0000-00005D1B0000}"/>
    <cellStyle name="Normal 5 2 3 2 3 4" xfId="5224" xr:uid="{00000000-0005-0000-0000-00005E1B0000}"/>
    <cellStyle name="Normal 5 2 3 2 4" xfId="2432" xr:uid="{00000000-0005-0000-0000-00005F1B0000}"/>
    <cellStyle name="Normal 5 2 3 2 4 2" xfId="4310" xr:uid="{00000000-0005-0000-0000-0000601B0000}"/>
    <cellStyle name="Normal 5 2 3 2 4 2 2" xfId="7957" xr:uid="{00000000-0005-0000-0000-0000611B0000}"/>
    <cellStyle name="Normal 5 2 3 2 4 3" xfId="6134" xr:uid="{00000000-0005-0000-0000-0000621B0000}"/>
    <cellStyle name="Normal 5 2 3 2 5" xfId="3367" xr:uid="{00000000-0005-0000-0000-0000631B0000}"/>
    <cellStyle name="Normal 5 2 3 2 5 2" xfId="7046" xr:uid="{00000000-0005-0000-0000-0000641B0000}"/>
    <cellStyle name="Normal 5 2 3 2 6" xfId="5222" xr:uid="{00000000-0005-0000-0000-0000651B0000}"/>
    <cellStyle name="Normal 5 2 3 3" xfId="1418" xr:uid="{00000000-0005-0000-0000-0000661B0000}"/>
    <cellStyle name="Normal 5 2 3 3 2" xfId="1419" xr:uid="{00000000-0005-0000-0000-0000671B0000}"/>
    <cellStyle name="Normal 5 2 3 3 2 2" xfId="2436" xr:uid="{00000000-0005-0000-0000-0000681B0000}"/>
    <cellStyle name="Normal 5 2 3 3 2 2 2" xfId="4314" xr:uid="{00000000-0005-0000-0000-0000691B0000}"/>
    <cellStyle name="Normal 5 2 3 3 2 2 2 2" xfId="7961" xr:uid="{00000000-0005-0000-0000-00006A1B0000}"/>
    <cellStyle name="Normal 5 2 3 3 2 2 3" xfId="6138" xr:uid="{00000000-0005-0000-0000-00006B1B0000}"/>
    <cellStyle name="Normal 5 2 3 3 2 3" xfId="3371" xr:uid="{00000000-0005-0000-0000-00006C1B0000}"/>
    <cellStyle name="Normal 5 2 3 3 2 3 2" xfId="7050" xr:uid="{00000000-0005-0000-0000-00006D1B0000}"/>
    <cellStyle name="Normal 5 2 3 3 2 4" xfId="5226" xr:uid="{00000000-0005-0000-0000-00006E1B0000}"/>
    <cellStyle name="Normal 5 2 3 3 3" xfId="1420" xr:uid="{00000000-0005-0000-0000-00006F1B0000}"/>
    <cellStyle name="Normal 5 2 3 3 3 2" xfId="2437" xr:uid="{00000000-0005-0000-0000-0000701B0000}"/>
    <cellStyle name="Normal 5 2 3 3 3 2 2" xfId="4315" xr:uid="{00000000-0005-0000-0000-0000711B0000}"/>
    <cellStyle name="Normal 5 2 3 3 3 2 2 2" xfId="7962" xr:uid="{00000000-0005-0000-0000-0000721B0000}"/>
    <cellStyle name="Normal 5 2 3 3 3 2 3" xfId="6139" xr:uid="{00000000-0005-0000-0000-0000731B0000}"/>
    <cellStyle name="Normal 5 2 3 3 3 3" xfId="3372" xr:uid="{00000000-0005-0000-0000-0000741B0000}"/>
    <cellStyle name="Normal 5 2 3 3 3 3 2" xfId="7051" xr:uid="{00000000-0005-0000-0000-0000751B0000}"/>
    <cellStyle name="Normal 5 2 3 3 3 4" xfId="5227" xr:uid="{00000000-0005-0000-0000-0000761B0000}"/>
    <cellStyle name="Normal 5 2 3 3 4" xfId="2435" xr:uid="{00000000-0005-0000-0000-0000771B0000}"/>
    <cellStyle name="Normal 5 2 3 3 4 2" xfId="4313" xr:uid="{00000000-0005-0000-0000-0000781B0000}"/>
    <cellStyle name="Normal 5 2 3 3 4 2 2" xfId="7960" xr:uid="{00000000-0005-0000-0000-0000791B0000}"/>
    <cellStyle name="Normal 5 2 3 3 4 3" xfId="6137" xr:uid="{00000000-0005-0000-0000-00007A1B0000}"/>
    <cellStyle name="Normal 5 2 3 3 5" xfId="3370" xr:uid="{00000000-0005-0000-0000-00007B1B0000}"/>
    <cellStyle name="Normal 5 2 3 3 5 2" xfId="7049" xr:uid="{00000000-0005-0000-0000-00007C1B0000}"/>
    <cellStyle name="Normal 5 2 3 3 6" xfId="5225" xr:uid="{00000000-0005-0000-0000-00007D1B0000}"/>
    <cellStyle name="Normal 5 2 3 4" xfId="1421" xr:uid="{00000000-0005-0000-0000-00007E1B0000}"/>
    <cellStyle name="Normal 5 2 3 4 2" xfId="2438" xr:uid="{00000000-0005-0000-0000-00007F1B0000}"/>
    <cellStyle name="Normal 5 2 3 4 2 2" xfId="4316" xr:uid="{00000000-0005-0000-0000-0000801B0000}"/>
    <cellStyle name="Normal 5 2 3 4 2 2 2" xfId="7963" xr:uid="{00000000-0005-0000-0000-0000811B0000}"/>
    <cellStyle name="Normal 5 2 3 4 2 3" xfId="6140" xr:uid="{00000000-0005-0000-0000-0000821B0000}"/>
    <cellStyle name="Normal 5 2 3 4 3" xfId="3373" xr:uid="{00000000-0005-0000-0000-0000831B0000}"/>
    <cellStyle name="Normal 5 2 3 4 3 2" xfId="7052" xr:uid="{00000000-0005-0000-0000-0000841B0000}"/>
    <cellStyle name="Normal 5 2 3 4 4" xfId="5228" xr:uid="{00000000-0005-0000-0000-0000851B0000}"/>
    <cellStyle name="Normal 5 2 3 5" xfId="1422" xr:uid="{00000000-0005-0000-0000-0000861B0000}"/>
    <cellStyle name="Normal 5 2 3 5 2" xfId="2439" xr:uid="{00000000-0005-0000-0000-0000871B0000}"/>
    <cellStyle name="Normal 5 2 3 5 2 2" xfId="4317" xr:uid="{00000000-0005-0000-0000-0000881B0000}"/>
    <cellStyle name="Normal 5 2 3 5 2 2 2" xfId="7964" xr:uid="{00000000-0005-0000-0000-0000891B0000}"/>
    <cellStyle name="Normal 5 2 3 5 2 3" xfId="6141" xr:uid="{00000000-0005-0000-0000-00008A1B0000}"/>
    <cellStyle name="Normal 5 2 3 5 3" xfId="3374" xr:uid="{00000000-0005-0000-0000-00008B1B0000}"/>
    <cellStyle name="Normal 5 2 3 5 3 2" xfId="7053" xr:uid="{00000000-0005-0000-0000-00008C1B0000}"/>
    <cellStyle name="Normal 5 2 3 5 4" xfId="5229" xr:uid="{00000000-0005-0000-0000-00008D1B0000}"/>
    <cellStyle name="Normal 5 2 3 6" xfId="2431" xr:uid="{00000000-0005-0000-0000-00008E1B0000}"/>
    <cellStyle name="Normal 5 2 3 6 2" xfId="4309" xr:uid="{00000000-0005-0000-0000-00008F1B0000}"/>
    <cellStyle name="Normal 5 2 3 6 2 2" xfId="7956" xr:uid="{00000000-0005-0000-0000-0000901B0000}"/>
    <cellStyle name="Normal 5 2 3 6 3" xfId="6133" xr:uid="{00000000-0005-0000-0000-0000911B0000}"/>
    <cellStyle name="Normal 5 2 3 7" xfId="3366" xr:uid="{00000000-0005-0000-0000-0000921B0000}"/>
    <cellStyle name="Normal 5 2 3 7 2" xfId="7045" xr:uid="{00000000-0005-0000-0000-0000931B0000}"/>
    <cellStyle name="Normal 5 2 3 8" xfId="5221" xr:uid="{00000000-0005-0000-0000-0000941B0000}"/>
    <cellStyle name="Normal 5 2 4" xfId="1423" xr:uid="{00000000-0005-0000-0000-0000951B0000}"/>
    <cellStyle name="Normal 5 2 4 2" xfId="1424" xr:uid="{00000000-0005-0000-0000-0000961B0000}"/>
    <cellStyle name="Normal 5 2 4 2 2" xfId="2441" xr:uid="{00000000-0005-0000-0000-0000971B0000}"/>
    <cellStyle name="Normal 5 2 4 2 2 2" xfId="4319" xr:uid="{00000000-0005-0000-0000-0000981B0000}"/>
    <cellStyle name="Normal 5 2 4 2 2 2 2" xfId="7966" xr:uid="{00000000-0005-0000-0000-0000991B0000}"/>
    <cellStyle name="Normal 5 2 4 2 2 3" xfId="6143" xr:uid="{00000000-0005-0000-0000-00009A1B0000}"/>
    <cellStyle name="Normal 5 2 4 2 3" xfId="3376" xr:uid="{00000000-0005-0000-0000-00009B1B0000}"/>
    <cellStyle name="Normal 5 2 4 2 3 2" xfId="7055" xr:uid="{00000000-0005-0000-0000-00009C1B0000}"/>
    <cellStyle name="Normal 5 2 4 2 4" xfId="5231" xr:uid="{00000000-0005-0000-0000-00009D1B0000}"/>
    <cellStyle name="Normal 5 2 4 3" xfId="1425" xr:uid="{00000000-0005-0000-0000-00009E1B0000}"/>
    <cellStyle name="Normal 5 2 4 3 2" xfId="2442" xr:uid="{00000000-0005-0000-0000-00009F1B0000}"/>
    <cellStyle name="Normal 5 2 4 3 2 2" xfId="4320" xr:uid="{00000000-0005-0000-0000-0000A01B0000}"/>
    <cellStyle name="Normal 5 2 4 3 2 2 2" xfId="7967" xr:uid="{00000000-0005-0000-0000-0000A11B0000}"/>
    <cellStyle name="Normal 5 2 4 3 2 3" xfId="6144" xr:uid="{00000000-0005-0000-0000-0000A21B0000}"/>
    <cellStyle name="Normal 5 2 4 3 3" xfId="3377" xr:uid="{00000000-0005-0000-0000-0000A31B0000}"/>
    <cellStyle name="Normal 5 2 4 3 3 2" xfId="7056" xr:uid="{00000000-0005-0000-0000-0000A41B0000}"/>
    <cellStyle name="Normal 5 2 4 3 4" xfId="5232" xr:uid="{00000000-0005-0000-0000-0000A51B0000}"/>
    <cellStyle name="Normal 5 2 4 4" xfId="2440" xr:uid="{00000000-0005-0000-0000-0000A61B0000}"/>
    <cellStyle name="Normal 5 2 4 4 2" xfId="4318" xr:uid="{00000000-0005-0000-0000-0000A71B0000}"/>
    <cellStyle name="Normal 5 2 4 4 2 2" xfId="7965" xr:uid="{00000000-0005-0000-0000-0000A81B0000}"/>
    <cellStyle name="Normal 5 2 4 4 3" xfId="6142" xr:uid="{00000000-0005-0000-0000-0000A91B0000}"/>
    <cellStyle name="Normal 5 2 4 5" xfId="3375" xr:uid="{00000000-0005-0000-0000-0000AA1B0000}"/>
    <cellStyle name="Normal 5 2 4 5 2" xfId="7054" xr:uid="{00000000-0005-0000-0000-0000AB1B0000}"/>
    <cellStyle name="Normal 5 2 4 6" xfId="5230" xr:uid="{00000000-0005-0000-0000-0000AC1B0000}"/>
    <cellStyle name="Normal 5 2 5" xfId="1426" xr:uid="{00000000-0005-0000-0000-0000AD1B0000}"/>
    <cellStyle name="Normal 5 2 5 2" xfId="1427" xr:uid="{00000000-0005-0000-0000-0000AE1B0000}"/>
    <cellStyle name="Normal 5 2 5 2 2" xfId="2444" xr:uid="{00000000-0005-0000-0000-0000AF1B0000}"/>
    <cellStyle name="Normal 5 2 5 2 2 2" xfId="4322" xr:uid="{00000000-0005-0000-0000-0000B01B0000}"/>
    <cellStyle name="Normal 5 2 5 2 2 2 2" xfId="7969" xr:uid="{00000000-0005-0000-0000-0000B11B0000}"/>
    <cellStyle name="Normal 5 2 5 2 2 3" xfId="6146" xr:uid="{00000000-0005-0000-0000-0000B21B0000}"/>
    <cellStyle name="Normal 5 2 5 2 3" xfId="3379" xr:uid="{00000000-0005-0000-0000-0000B31B0000}"/>
    <cellStyle name="Normal 5 2 5 2 3 2" xfId="7058" xr:uid="{00000000-0005-0000-0000-0000B41B0000}"/>
    <cellStyle name="Normal 5 2 5 2 4" xfId="5234" xr:uid="{00000000-0005-0000-0000-0000B51B0000}"/>
    <cellStyle name="Normal 5 2 5 3" xfId="1428" xr:uid="{00000000-0005-0000-0000-0000B61B0000}"/>
    <cellStyle name="Normal 5 2 5 3 2" xfId="2445" xr:uid="{00000000-0005-0000-0000-0000B71B0000}"/>
    <cellStyle name="Normal 5 2 5 3 2 2" xfId="4323" xr:uid="{00000000-0005-0000-0000-0000B81B0000}"/>
    <cellStyle name="Normal 5 2 5 3 2 2 2" xfId="7970" xr:uid="{00000000-0005-0000-0000-0000B91B0000}"/>
    <cellStyle name="Normal 5 2 5 3 2 3" xfId="6147" xr:uid="{00000000-0005-0000-0000-0000BA1B0000}"/>
    <cellStyle name="Normal 5 2 5 3 3" xfId="3380" xr:uid="{00000000-0005-0000-0000-0000BB1B0000}"/>
    <cellStyle name="Normal 5 2 5 3 3 2" xfId="7059" xr:uid="{00000000-0005-0000-0000-0000BC1B0000}"/>
    <cellStyle name="Normal 5 2 5 3 4" xfId="5235" xr:uid="{00000000-0005-0000-0000-0000BD1B0000}"/>
    <cellStyle name="Normal 5 2 5 4" xfId="2443" xr:uid="{00000000-0005-0000-0000-0000BE1B0000}"/>
    <cellStyle name="Normal 5 2 5 4 2" xfId="4321" xr:uid="{00000000-0005-0000-0000-0000BF1B0000}"/>
    <cellStyle name="Normal 5 2 5 4 2 2" xfId="7968" xr:uid="{00000000-0005-0000-0000-0000C01B0000}"/>
    <cellStyle name="Normal 5 2 5 4 3" xfId="6145" xr:uid="{00000000-0005-0000-0000-0000C11B0000}"/>
    <cellStyle name="Normal 5 2 5 5" xfId="3378" xr:uid="{00000000-0005-0000-0000-0000C21B0000}"/>
    <cellStyle name="Normal 5 2 5 5 2" xfId="7057" xr:uid="{00000000-0005-0000-0000-0000C31B0000}"/>
    <cellStyle name="Normal 5 2 5 6" xfId="5233" xr:uid="{00000000-0005-0000-0000-0000C41B0000}"/>
    <cellStyle name="Normal 5 2 6" xfId="1429" xr:uid="{00000000-0005-0000-0000-0000C51B0000}"/>
    <cellStyle name="Normal 5 2 6 2" xfId="2446" xr:uid="{00000000-0005-0000-0000-0000C61B0000}"/>
    <cellStyle name="Normal 5 2 6 2 2" xfId="4324" xr:uid="{00000000-0005-0000-0000-0000C71B0000}"/>
    <cellStyle name="Normal 5 2 6 2 2 2" xfId="7971" xr:uid="{00000000-0005-0000-0000-0000C81B0000}"/>
    <cellStyle name="Normal 5 2 6 2 3" xfId="6148" xr:uid="{00000000-0005-0000-0000-0000C91B0000}"/>
    <cellStyle name="Normal 5 2 6 3" xfId="3381" xr:uid="{00000000-0005-0000-0000-0000CA1B0000}"/>
    <cellStyle name="Normal 5 2 6 3 2" xfId="7060" xr:uid="{00000000-0005-0000-0000-0000CB1B0000}"/>
    <cellStyle name="Normal 5 2 6 4" xfId="5236" xr:uid="{00000000-0005-0000-0000-0000CC1B0000}"/>
    <cellStyle name="Normal 5 2 7" xfId="1430" xr:uid="{00000000-0005-0000-0000-0000CD1B0000}"/>
    <cellStyle name="Normal 5 2 7 2" xfId="2447" xr:uid="{00000000-0005-0000-0000-0000CE1B0000}"/>
    <cellStyle name="Normal 5 2 7 2 2" xfId="4325" xr:uid="{00000000-0005-0000-0000-0000CF1B0000}"/>
    <cellStyle name="Normal 5 2 7 2 2 2" xfId="7972" xr:uid="{00000000-0005-0000-0000-0000D01B0000}"/>
    <cellStyle name="Normal 5 2 7 2 3" xfId="6149" xr:uid="{00000000-0005-0000-0000-0000D11B0000}"/>
    <cellStyle name="Normal 5 2 7 3" xfId="3382" xr:uid="{00000000-0005-0000-0000-0000D21B0000}"/>
    <cellStyle name="Normal 5 2 7 3 2" xfId="7061" xr:uid="{00000000-0005-0000-0000-0000D31B0000}"/>
    <cellStyle name="Normal 5 2 7 4" xfId="5237" xr:uid="{00000000-0005-0000-0000-0000D41B0000}"/>
    <cellStyle name="Normal 5 2_Sheet5" xfId="1431" xr:uid="{00000000-0005-0000-0000-0000D51B0000}"/>
    <cellStyle name="Normal 5 3" xfId="1432" xr:uid="{00000000-0005-0000-0000-0000D61B0000}"/>
    <cellStyle name="Normal 5 4" xfId="1433" xr:uid="{00000000-0005-0000-0000-0000D71B0000}"/>
    <cellStyle name="Normal 5 4 2" xfId="1434" xr:uid="{00000000-0005-0000-0000-0000D81B0000}"/>
    <cellStyle name="Normal 5 5" xfId="1435" xr:uid="{00000000-0005-0000-0000-0000D91B0000}"/>
    <cellStyle name="Normal 5 6" xfId="1436" xr:uid="{00000000-0005-0000-0000-0000DA1B0000}"/>
    <cellStyle name="Normal 5 7" xfId="1437" xr:uid="{00000000-0005-0000-0000-0000DB1B0000}"/>
    <cellStyle name="Normal 5 8" xfId="1438" xr:uid="{00000000-0005-0000-0000-0000DC1B0000}"/>
    <cellStyle name="Normal 5 9" xfId="1439" xr:uid="{00000000-0005-0000-0000-0000DD1B0000}"/>
    <cellStyle name="Normal 50" xfId="8087" xr:uid="{00000000-0005-0000-0000-0000DE1B0000}"/>
    <cellStyle name="Normal 51" xfId="8088" xr:uid="{00000000-0005-0000-0000-0000DF1B0000}"/>
    <cellStyle name="Normal 52" xfId="8089" xr:uid="{00000000-0005-0000-0000-0000E01B0000}"/>
    <cellStyle name="Normal 53" xfId="8090" xr:uid="{00000000-0005-0000-0000-0000E11B0000}"/>
    <cellStyle name="Normal 54" xfId="8091" xr:uid="{00000000-0005-0000-0000-0000E21B0000}"/>
    <cellStyle name="Normal 55" xfId="8094" xr:uid="{00000000-0005-0000-0000-0000E31B0000}"/>
    <cellStyle name="Normal 56" xfId="8095" xr:uid="{00000000-0005-0000-0000-0000E41B0000}"/>
    <cellStyle name="Normal 57" xfId="8096" xr:uid="{00000000-0005-0000-0000-0000E51B0000}"/>
    <cellStyle name="Normal 58" xfId="8097" xr:uid="{00000000-0005-0000-0000-0000E61B0000}"/>
    <cellStyle name="Normal 59" xfId="8098" xr:uid="{00000000-0005-0000-0000-0000E71B0000}"/>
    <cellStyle name="Normal 6" xfId="1440" xr:uid="{00000000-0005-0000-0000-0000E81B0000}"/>
    <cellStyle name="Normal 6 2" xfId="1441" xr:uid="{00000000-0005-0000-0000-0000E91B0000}"/>
    <cellStyle name="Normal 6 2 10" xfId="5238" xr:uid="{00000000-0005-0000-0000-0000EA1B0000}"/>
    <cellStyle name="Normal 6 2 2" xfId="1442" xr:uid="{00000000-0005-0000-0000-0000EB1B0000}"/>
    <cellStyle name="Normal 6 2 2 2" xfId="1443" xr:uid="{00000000-0005-0000-0000-0000EC1B0000}"/>
    <cellStyle name="Normal 6 2 2 2 2" xfId="1444" xr:uid="{00000000-0005-0000-0000-0000ED1B0000}"/>
    <cellStyle name="Normal 6 2 2 2 2 2" xfId="1445" xr:uid="{00000000-0005-0000-0000-0000EE1B0000}"/>
    <cellStyle name="Normal 6 2 2 2 2 2 2" xfId="2452" xr:uid="{00000000-0005-0000-0000-0000EF1B0000}"/>
    <cellStyle name="Normal 6 2 2 2 2 2 2 2" xfId="4330" xr:uid="{00000000-0005-0000-0000-0000F01B0000}"/>
    <cellStyle name="Normal 6 2 2 2 2 2 2 2 2" xfId="7977" xr:uid="{00000000-0005-0000-0000-0000F11B0000}"/>
    <cellStyle name="Normal 6 2 2 2 2 2 2 3" xfId="6154" xr:uid="{00000000-0005-0000-0000-0000F21B0000}"/>
    <cellStyle name="Normal 6 2 2 2 2 2 3" xfId="3387" xr:uid="{00000000-0005-0000-0000-0000F31B0000}"/>
    <cellStyle name="Normal 6 2 2 2 2 2 3 2" xfId="7066" xr:uid="{00000000-0005-0000-0000-0000F41B0000}"/>
    <cellStyle name="Normal 6 2 2 2 2 2 4" xfId="5242" xr:uid="{00000000-0005-0000-0000-0000F51B0000}"/>
    <cellStyle name="Normal 6 2 2 2 2 3" xfId="1446" xr:uid="{00000000-0005-0000-0000-0000F61B0000}"/>
    <cellStyle name="Normal 6 2 2 2 2 3 2" xfId="2453" xr:uid="{00000000-0005-0000-0000-0000F71B0000}"/>
    <cellStyle name="Normal 6 2 2 2 2 3 2 2" xfId="4331" xr:uid="{00000000-0005-0000-0000-0000F81B0000}"/>
    <cellStyle name="Normal 6 2 2 2 2 3 2 2 2" xfId="7978" xr:uid="{00000000-0005-0000-0000-0000F91B0000}"/>
    <cellStyle name="Normal 6 2 2 2 2 3 2 3" xfId="6155" xr:uid="{00000000-0005-0000-0000-0000FA1B0000}"/>
    <cellStyle name="Normal 6 2 2 2 2 3 3" xfId="3388" xr:uid="{00000000-0005-0000-0000-0000FB1B0000}"/>
    <cellStyle name="Normal 6 2 2 2 2 3 3 2" xfId="7067" xr:uid="{00000000-0005-0000-0000-0000FC1B0000}"/>
    <cellStyle name="Normal 6 2 2 2 2 3 4" xfId="5243" xr:uid="{00000000-0005-0000-0000-0000FD1B0000}"/>
    <cellStyle name="Normal 6 2 2 2 2 4" xfId="2451" xr:uid="{00000000-0005-0000-0000-0000FE1B0000}"/>
    <cellStyle name="Normal 6 2 2 2 2 4 2" xfId="4329" xr:uid="{00000000-0005-0000-0000-0000FF1B0000}"/>
    <cellStyle name="Normal 6 2 2 2 2 4 2 2" xfId="7976" xr:uid="{00000000-0005-0000-0000-0000001C0000}"/>
    <cellStyle name="Normal 6 2 2 2 2 4 3" xfId="6153" xr:uid="{00000000-0005-0000-0000-0000011C0000}"/>
    <cellStyle name="Normal 6 2 2 2 2 5" xfId="3386" xr:uid="{00000000-0005-0000-0000-0000021C0000}"/>
    <cellStyle name="Normal 6 2 2 2 2 5 2" xfId="7065" xr:uid="{00000000-0005-0000-0000-0000031C0000}"/>
    <cellStyle name="Normal 6 2 2 2 2 6" xfId="5241" xr:uid="{00000000-0005-0000-0000-0000041C0000}"/>
    <cellStyle name="Normal 6 2 2 2 3" xfId="1447" xr:uid="{00000000-0005-0000-0000-0000051C0000}"/>
    <cellStyle name="Normal 6 2 2 2 3 2" xfId="1448" xr:uid="{00000000-0005-0000-0000-0000061C0000}"/>
    <cellStyle name="Normal 6 2 2 2 3 2 2" xfId="2455" xr:uid="{00000000-0005-0000-0000-0000071C0000}"/>
    <cellStyle name="Normal 6 2 2 2 3 2 2 2" xfId="4333" xr:uid="{00000000-0005-0000-0000-0000081C0000}"/>
    <cellStyle name="Normal 6 2 2 2 3 2 2 2 2" xfId="7980" xr:uid="{00000000-0005-0000-0000-0000091C0000}"/>
    <cellStyle name="Normal 6 2 2 2 3 2 2 3" xfId="6157" xr:uid="{00000000-0005-0000-0000-00000A1C0000}"/>
    <cellStyle name="Normal 6 2 2 2 3 2 3" xfId="3390" xr:uid="{00000000-0005-0000-0000-00000B1C0000}"/>
    <cellStyle name="Normal 6 2 2 2 3 2 3 2" xfId="7069" xr:uid="{00000000-0005-0000-0000-00000C1C0000}"/>
    <cellStyle name="Normal 6 2 2 2 3 2 4" xfId="5245" xr:uid="{00000000-0005-0000-0000-00000D1C0000}"/>
    <cellStyle name="Normal 6 2 2 2 3 3" xfId="1449" xr:uid="{00000000-0005-0000-0000-00000E1C0000}"/>
    <cellStyle name="Normal 6 2 2 2 3 3 2" xfId="2456" xr:uid="{00000000-0005-0000-0000-00000F1C0000}"/>
    <cellStyle name="Normal 6 2 2 2 3 3 2 2" xfId="4334" xr:uid="{00000000-0005-0000-0000-0000101C0000}"/>
    <cellStyle name="Normal 6 2 2 2 3 3 2 2 2" xfId="7981" xr:uid="{00000000-0005-0000-0000-0000111C0000}"/>
    <cellStyle name="Normal 6 2 2 2 3 3 2 3" xfId="6158" xr:uid="{00000000-0005-0000-0000-0000121C0000}"/>
    <cellStyle name="Normal 6 2 2 2 3 3 3" xfId="3391" xr:uid="{00000000-0005-0000-0000-0000131C0000}"/>
    <cellStyle name="Normal 6 2 2 2 3 3 3 2" xfId="7070" xr:uid="{00000000-0005-0000-0000-0000141C0000}"/>
    <cellStyle name="Normal 6 2 2 2 3 3 4" xfId="5246" xr:uid="{00000000-0005-0000-0000-0000151C0000}"/>
    <cellStyle name="Normal 6 2 2 2 3 4" xfId="2454" xr:uid="{00000000-0005-0000-0000-0000161C0000}"/>
    <cellStyle name="Normal 6 2 2 2 3 4 2" xfId="4332" xr:uid="{00000000-0005-0000-0000-0000171C0000}"/>
    <cellStyle name="Normal 6 2 2 2 3 4 2 2" xfId="7979" xr:uid="{00000000-0005-0000-0000-0000181C0000}"/>
    <cellStyle name="Normal 6 2 2 2 3 4 3" xfId="6156" xr:uid="{00000000-0005-0000-0000-0000191C0000}"/>
    <cellStyle name="Normal 6 2 2 2 3 5" xfId="3389" xr:uid="{00000000-0005-0000-0000-00001A1C0000}"/>
    <cellStyle name="Normal 6 2 2 2 3 5 2" xfId="7068" xr:uid="{00000000-0005-0000-0000-00001B1C0000}"/>
    <cellStyle name="Normal 6 2 2 2 3 6" xfId="5244" xr:uid="{00000000-0005-0000-0000-00001C1C0000}"/>
    <cellStyle name="Normal 6 2 2 2 4" xfId="1450" xr:uid="{00000000-0005-0000-0000-00001D1C0000}"/>
    <cellStyle name="Normal 6 2 2 2 4 2" xfId="2457" xr:uid="{00000000-0005-0000-0000-00001E1C0000}"/>
    <cellStyle name="Normal 6 2 2 2 4 2 2" xfId="4335" xr:uid="{00000000-0005-0000-0000-00001F1C0000}"/>
    <cellStyle name="Normal 6 2 2 2 4 2 2 2" xfId="7982" xr:uid="{00000000-0005-0000-0000-0000201C0000}"/>
    <cellStyle name="Normal 6 2 2 2 4 2 3" xfId="6159" xr:uid="{00000000-0005-0000-0000-0000211C0000}"/>
    <cellStyle name="Normal 6 2 2 2 4 3" xfId="3392" xr:uid="{00000000-0005-0000-0000-0000221C0000}"/>
    <cellStyle name="Normal 6 2 2 2 4 3 2" xfId="7071" xr:uid="{00000000-0005-0000-0000-0000231C0000}"/>
    <cellStyle name="Normal 6 2 2 2 4 4" xfId="5247" xr:uid="{00000000-0005-0000-0000-0000241C0000}"/>
    <cellStyle name="Normal 6 2 2 2 5" xfId="1451" xr:uid="{00000000-0005-0000-0000-0000251C0000}"/>
    <cellStyle name="Normal 6 2 2 2 5 2" xfId="2458" xr:uid="{00000000-0005-0000-0000-0000261C0000}"/>
    <cellStyle name="Normal 6 2 2 2 5 2 2" xfId="4336" xr:uid="{00000000-0005-0000-0000-0000271C0000}"/>
    <cellStyle name="Normal 6 2 2 2 5 2 2 2" xfId="7983" xr:uid="{00000000-0005-0000-0000-0000281C0000}"/>
    <cellStyle name="Normal 6 2 2 2 5 2 3" xfId="6160" xr:uid="{00000000-0005-0000-0000-0000291C0000}"/>
    <cellStyle name="Normal 6 2 2 2 5 3" xfId="3393" xr:uid="{00000000-0005-0000-0000-00002A1C0000}"/>
    <cellStyle name="Normal 6 2 2 2 5 3 2" xfId="7072" xr:uid="{00000000-0005-0000-0000-00002B1C0000}"/>
    <cellStyle name="Normal 6 2 2 2 5 4" xfId="5248" xr:uid="{00000000-0005-0000-0000-00002C1C0000}"/>
    <cellStyle name="Normal 6 2 2 2 6" xfId="2450" xr:uid="{00000000-0005-0000-0000-00002D1C0000}"/>
    <cellStyle name="Normal 6 2 2 2 6 2" xfId="4328" xr:uid="{00000000-0005-0000-0000-00002E1C0000}"/>
    <cellStyle name="Normal 6 2 2 2 6 2 2" xfId="7975" xr:uid="{00000000-0005-0000-0000-00002F1C0000}"/>
    <cellStyle name="Normal 6 2 2 2 6 3" xfId="6152" xr:uid="{00000000-0005-0000-0000-0000301C0000}"/>
    <cellStyle name="Normal 6 2 2 2 7" xfId="3385" xr:uid="{00000000-0005-0000-0000-0000311C0000}"/>
    <cellStyle name="Normal 6 2 2 2 7 2" xfId="7064" xr:uid="{00000000-0005-0000-0000-0000321C0000}"/>
    <cellStyle name="Normal 6 2 2 2 8" xfId="5240" xr:uid="{00000000-0005-0000-0000-0000331C0000}"/>
    <cellStyle name="Normal 6 2 2 3" xfId="1452" xr:uid="{00000000-0005-0000-0000-0000341C0000}"/>
    <cellStyle name="Normal 6 2 2 3 2" xfId="1453" xr:uid="{00000000-0005-0000-0000-0000351C0000}"/>
    <cellStyle name="Normal 6 2 2 3 2 2" xfId="2460" xr:uid="{00000000-0005-0000-0000-0000361C0000}"/>
    <cellStyle name="Normal 6 2 2 3 2 2 2" xfId="4338" xr:uid="{00000000-0005-0000-0000-0000371C0000}"/>
    <cellStyle name="Normal 6 2 2 3 2 2 2 2" xfId="7985" xr:uid="{00000000-0005-0000-0000-0000381C0000}"/>
    <cellStyle name="Normal 6 2 2 3 2 2 3" xfId="6162" xr:uid="{00000000-0005-0000-0000-0000391C0000}"/>
    <cellStyle name="Normal 6 2 2 3 2 3" xfId="3395" xr:uid="{00000000-0005-0000-0000-00003A1C0000}"/>
    <cellStyle name="Normal 6 2 2 3 2 3 2" xfId="7074" xr:uid="{00000000-0005-0000-0000-00003B1C0000}"/>
    <cellStyle name="Normal 6 2 2 3 2 4" xfId="5250" xr:uid="{00000000-0005-0000-0000-00003C1C0000}"/>
    <cellStyle name="Normal 6 2 2 3 3" xfId="1454" xr:uid="{00000000-0005-0000-0000-00003D1C0000}"/>
    <cellStyle name="Normal 6 2 2 3 3 2" xfId="2461" xr:uid="{00000000-0005-0000-0000-00003E1C0000}"/>
    <cellStyle name="Normal 6 2 2 3 3 2 2" xfId="4339" xr:uid="{00000000-0005-0000-0000-00003F1C0000}"/>
    <cellStyle name="Normal 6 2 2 3 3 2 2 2" xfId="7986" xr:uid="{00000000-0005-0000-0000-0000401C0000}"/>
    <cellStyle name="Normal 6 2 2 3 3 2 3" xfId="6163" xr:uid="{00000000-0005-0000-0000-0000411C0000}"/>
    <cellStyle name="Normal 6 2 2 3 3 3" xfId="3396" xr:uid="{00000000-0005-0000-0000-0000421C0000}"/>
    <cellStyle name="Normal 6 2 2 3 3 3 2" xfId="7075" xr:uid="{00000000-0005-0000-0000-0000431C0000}"/>
    <cellStyle name="Normal 6 2 2 3 3 4" xfId="5251" xr:uid="{00000000-0005-0000-0000-0000441C0000}"/>
    <cellStyle name="Normal 6 2 2 3 4" xfId="2459" xr:uid="{00000000-0005-0000-0000-0000451C0000}"/>
    <cellStyle name="Normal 6 2 2 3 4 2" xfId="4337" xr:uid="{00000000-0005-0000-0000-0000461C0000}"/>
    <cellStyle name="Normal 6 2 2 3 4 2 2" xfId="7984" xr:uid="{00000000-0005-0000-0000-0000471C0000}"/>
    <cellStyle name="Normal 6 2 2 3 4 3" xfId="6161" xr:uid="{00000000-0005-0000-0000-0000481C0000}"/>
    <cellStyle name="Normal 6 2 2 3 5" xfId="3394" xr:uid="{00000000-0005-0000-0000-0000491C0000}"/>
    <cellStyle name="Normal 6 2 2 3 5 2" xfId="7073" xr:uid="{00000000-0005-0000-0000-00004A1C0000}"/>
    <cellStyle name="Normal 6 2 2 3 6" xfId="5249" xr:uid="{00000000-0005-0000-0000-00004B1C0000}"/>
    <cellStyle name="Normal 6 2 2 4" xfId="1455" xr:uid="{00000000-0005-0000-0000-00004C1C0000}"/>
    <cellStyle name="Normal 6 2 2 4 2" xfId="1456" xr:uid="{00000000-0005-0000-0000-00004D1C0000}"/>
    <cellStyle name="Normal 6 2 2 4 2 2" xfId="2463" xr:uid="{00000000-0005-0000-0000-00004E1C0000}"/>
    <cellStyle name="Normal 6 2 2 4 2 2 2" xfId="4341" xr:uid="{00000000-0005-0000-0000-00004F1C0000}"/>
    <cellStyle name="Normal 6 2 2 4 2 2 2 2" xfId="7988" xr:uid="{00000000-0005-0000-0000-0000501C0000}"/>
    <cellStyle name="Normal 6 2 2 4 2 2 3" xfId="6165" xr:uid="{00000000-0005-0000-0000-0000511C0000}"/>
    <cellStyle name="Normal 6 2 2 4 2 3" xfId="3398" xr:uid="{00000000-0005-0000-0000-0000521C0000}"/>
    <cellStyle name="Normal 6 2 2 4 2 3 2" xfId="7077" xr:uid="{00000000-0005-0000-0000-0000531C0000}"/>
    <cellStyle name="Normal 6 2 2 4 2 4" xfId="5253" xr:uid="{00000000-0005-0000-0000-0000541C0000}"/>
    <cellStyle name="Normal 6 2 2 4 3" xfId="1457" xr:uid="{00000000-0005-0000-0000-0000551C0000}"/>
    <cellStyle name="Normal 6 2 2 4 3 2" xfId="2464" xr:uid="{00000000-0005-0000-0000-0000561C0000}"/>
    <cellStyle name="Normal 6 2 2 4 3 2 2" xfId="4342" xr:uid="{00000000-0005-0000-0000-0000571C0000}"/>
    <cellStyle name="Normal 6 2 2 4 3 2 2 2" xfId="7989" xr:uid="{00000000-0005-0000-0000-0000581C0000}"/>
    <cellStyle name="Normal 6 2 2 4 3 2 3" xfId="6166" xr:uid="{00000000-0005-0000-0000-0000591C0000}"/>
    <cellStyle name="Normal 6 2 2 4 3 3" xfId="3399" xr:uid="{00000000-0005-0000-0000-00005A1C0000}"/>
    <cellStyle name="Normal 6 2 2 4 3 3 2" xfId="7078" xr:uid="{00000000-0005-0000-0000-00005B1C0000}"/>
    <cellStyle name="Normal 6 2 2 4 3 4" xfId="5254" xr:uid="{00000000-0005-0000-0000-00005C1C0000}"/>
    <cellStyle name="Normal 6 2 2 4 4" xfId="2462" xr:uid="{00000000-0005-0000-0000-00005D1C0000}"/>
    <cellStyle name="Normal 6 2 2 4 4 2" xfId="4340" xr:uid="{00000000-0005-0000-0000-00005E1C0000}"/>
    <cellStyle name="Normal 6 2 2 4 4 2 2" xfId="7987" xr:uid="{00000000-0005-0000-0000-00005F1C0000}"/>
    <cellStyle name="Normal 6 2 2 4 4 3" xfId="6164" xr:uid="{00000000-0005-0000-0000-0000601C0000}"/>
    <cellStyle name="Normal 6 2 2 4 5" xfId="3397" xr:uid="{00000000-0005-0000-0000-0000611C0000}"/>
    <cellStyle name="Normal 6 2 2 4 5 2" xfId="7076" xr:uid="{00000000-0005-0000-0000-0000621C0000}"/>
    <cellStyle name="Normal 6 2 2 4 6" xfId="5252" xr:uid="{00000000-0005-0000-0000-0000631C0000}"/>
    <cellStyle name="Normal 6 2 2 5" xfId="1458" xr:uid="{00000000-0005-0000-0000-0000641C0000}"/>
    <cellStyle name="Normal 6 2 2 5 2" xfId="2465" xr:uid="{00000000-0005-0000-0000-0000651C0000}"/>
    <cellStyle name="Normal 6 2 2 5 2 2" xfId="4343" xr:uid="{00000000-0005-0000-0000-0000661C0000}"/>
    <cellStyle name="Normal 6 2 2 5 2 2 2" xfId="7990" xr:uid="{00000000-0005-0000-0000-0000671C0000}"/>
    <cellStyle name="Normal 6 2 2 5 2 3" xfId="6167" xr:uid="{00000000-0005-0000-0000-0000681C0000}"/>
    <cellStyle name="Normal 6 2 2 5 3" xfId="3400" xr:uid="{00000000-0005-0000-0000-0000691C0000}"/>
    <cellStyle name="Normal 6 2 2 5 3 2" xfId="7079" xr:uid="{00000000-0005-0000-0000-00006A1C0000}"/>
    <cellStyle name="Normal 6 2 2 5 4" xfId="5255" xr:uid="{00000000-0005-0000-0000-00006B1C0000}"/>
    <cellStyle name="Normal 6 2 2 6" xfId="1459" xr:uid="{00000000-0005-0000-0000-00006C1C0000}"/>
    <cellStyle name="Normal 6 2 2 6 2" xfId="2466" xr:uid="{00000000-0005-0000-0000-00006D1C0000}"/>
    <cellStyle name="Normal 6 2 2 6 2 2" xfId="4344" xr:uid="{00000000-0005-0000-0000-00006E1C0000}"/>
    <cellStyle name="Normal 6 2 2 6 2 2 2" xfId="7991" xr:uid="{00000000-0005-0000-0000-00006F1C0000}"/>
    <cellStyle name="Normal 6 2 2 6 2 3" xfId="6168" xr:uid="{00000000-0005-0000-0000-0000701C0000}"/>
    <cellStyle name="Normal 6 2 2 6 3" xfId="3401" xr:uid="{00000000-0005-0000-0000-0000711C0000}"/>
    <cellStyle name="Normal 6 2 2 6 3 2" xfId="7080" xr:uid="{00000000-0005-0000-0000-0000721C0000}"/>
    <cellStyle name="Normal 6 2 2 6 4" xfId="5256" xr:uid="{00000000-0005-0000-0000-0000731C0000}"/>
    <cellStyle name="Normal 6 2 2 7" xfId="2449" xr:uid="{00000000-0005-0000-0000-0000741C0000}"/>
    <cellStyle name="Normal 6 2 2 7 2" xfId="4327" xr:uid="{00000000-0005-0000-0000-0000751C0000}"/>
    <cellStyle name="Normal 6 2 2 7 2 2" xfId="7974" xr:uid="{00000000-0005-0000-0000-0000761C0000}"/>
    <cellStyle name="Normal 6 2 2 7 3" xfId="6151" xr:uid="{00000000-0005-0000-0000-0000771C0000}"/>
    <cellStyle name="Normal 6 2 2 8" xfId="3384" xr:uid="{00000000-0005-0000-0000-0000781C0000}"/>
    <cellStyle name="Normal 6 2 2 8 2" xfId="7063" xr:uid="{00000000-0005-0000-0000-0000791C0000}"/>
    <cellStyle name="Normal 6 2 2 9" xfId="5239" xr:uid="{00000000-0005-0000-0000-00007A1C0000}"/>
    <cellStyle name="Normal 6 2 2_US Consolidation Q2 2011" xfId="1460" xr:uid="{00000000-0005-0000-0000-00007B1C0000}"/>
    <cellStyle name="Normal 6 2 3" xfId="1461" xr:uid="{00000000-0005-0000-0000-00007C1C0000}"/>
    <cellStyle name="Normal 6 2 3 2" xfId="1462" xr:uid="{00000000-0005-0000-0000-00007D1C0000}"/>
    <cellStyle name="Normal 6 2 3 2 2" xfId="1463" xr:uid="{00000000-0005-0000-0000-00007E1C0000}"/>
    <cellStyle name="Normal 6 2 3 2 2 2" xfId="2469" xr:uid="{00000000-0005-0000-0000-00007F1C0000}"/>
    <cellStyle name="Normal 6 2 3 2 2 2 2" xfId="4347" xr:uid="{00000000-0005-0000-0000-0000801C0000}"/>
    <cellStyle name="Normal 6 2 3 2 2 2 2 2" xfId="7994" xr:uid="{00000000-0005-0000-0000-0000811C0000}"/>
    <cellStyle name="Normal 6 2 3 2 2 2 3" xfId="6171" xr:uid="{00000000-0005-0000-0000-0000821C0000}"/>
    <cellStyle name="Normal 6 2 3 2 2 3" xfId="3404" xr:uid="{00000000-0005-0000-0000-0000831C0000}"/>
    <cellStyle name="Normal 6 2 3 2 2 3 2" xfId="7083" xr:uid="{00000000-0005-0000-0000-0000841C0000}"/>
    <cellStyle name="Normal 6 2 3 2 2 4" xfId="5259" xr:uid="{00000000-0005-0000-0000-0000851C0000}"/>
    <cellStyle name="Normal 6 2 3 2 3" xfId="1464" xr:uid="{00000000-0005-0000-0000-0000861C0000}"/>
    <cellStyle name="Normal 6 2 3 2 3 2" xfId="2470" xr:uid="{00000000-0005-0000-0000-0000871C0000}"/>
    <cellStyle name="Normal 6 2 3 2 3 2 2" xfId="4348" xr:uid="{00000000-0005-0000-0000-0000881C0000}"/>
    <cellStyle name="Normal 6 2 3 2 3 2 2 2" xfId="7995" xr:uid="{00000000-0005-0000-0000-0000891C0000}"/>
    <cellStyle name="Normal 6 2 3 2 3 2 3" xfId="6172" xr:uid="{00000000-0005-0000-0000-00008A1C0000}"/>
    <cellStyle name="Normal 6 2 3 2 3 3" xfId="3405" xr:uid="{00000000-0005-0000-0000-00008B1C0000}"/>
    <cellStyle name="Normal 6 2 3 2 3 3 2" xfId="7084" xr:uid="{00000000-0005-0000-0000-00008C1C0000}"/>
    <cellStyle name="Normal 6 2 3 2 3 4" xfId="5260" xr:uid="{00000000-0005-0000-0000-00008D1C0000}"/>
    <cellStyle name="Normal 6 2 3 2 4" xfId="2468" xr:uid="{00000000-0005-0000-0000-00008E1C0000}"/>
    <cellStyle name="Normal 6 2 3 2 4 2" xfId="4346" xr:uid="{00000000-0005-0000-0000-00008F1C0000}"/>
    <cellStyle name="Normal 6 2 3 2 4 2 2" xfId="7993" xr:uid="{00000000-0005-0000-0000-0000901C0000}"/>
    <cellStyle name="Normal 6 2 3 2 4 3" xfId="6170" xr:uid="{00000000-0005-0000-0000-0000911C0000}"/>
    <cellStyle name="Normal 6 2 3 2 5" xfId="3403" xr:uid="{00000000-0005-0000-0000-0000921C0000}"/>
    <cellStyle name="Normal 6 2 3 2 5 2" xfId="7082" xr:uid="{00000000-0005-0000-0000-0000931C0000}"/>
    <cellStyle name="Normal 6 2 3 2 6" xfId="5258" xr:uid="{00000000-0005-0000-0000-0000941C0000}"/>
    <cellStyle name="Normal 6 2 3 3" xfId="1465" xr:uid="{00000000-0005-0000-0000-0000951C0000}"/>
    <cellStyle name="Normal 6 2 3 3 2" xfId="1466" xr:uid="{00000000-0005-0000-0000-0000961C0000}"/>
    <cellStyle name="Normal 6 2 3 3 2 2" xfId="2472" xr:uid="{00000000-0005-0000-0000-0000971C0000}"/>
    <cellStyle name="Normal 6 2 3 3 2 2 2" xfId="4350" xr:uid="{00000000-0005-0000-0000-0000981C0000}"/>
    <cellStyle name="Normal 6 2 3 3 2 2 2 2" xfId="7997" xr:uid="{00000000-0005-0000-0000-0000991C0000}"/>
    <cellStyle name="Normal 6 2 3 3 2 2 3" xfId="6174" xr:uid="{00000000-0005-0000-0000-00009A1C0000}"/>
    <cellStyle name="Normal 6 2 3 3 2 3" xfId="3407" xr:uid="{00000000-0005-0000-0000-00009B1C0000}"/>
    <cellStyle name="Normal 6 2 3 3 2 3 2" xfId="7086" xr:uid="{00000000-0005-0000-0000-00009C1C0000}"/>
    <cellStyle name="Normal 6 2 3 3 2 4" xfId="5262" xr:uid="{00000000-0005-0000-0000-00009D1C0000}"/>
    <cellStyle name="Normal 6 2 3 3 3" xfId="1467" xr:uid="{00000000-0005-0000-0000-00009E1C0000}"/>
    <cellStyle name="Normal 6 2 3 3 3 2" xfId="2473" xr:uid="{00000000-0005-0000-0000-00009F1C0000}"/>
    <cellStyle name="Normal 6 2 3 3 3 2 2" xfId="4351" xr:uid="{00000000-0005-0000-0000-0000A01C0000}"/>
    <cellStyle name="Normal 6 2 3 3 3 2 2 2" xfId="7998" xr:uid="{00000000-0005-0000-0000-0000A11C0000}"/>
    <cellStyle name="Normal 6 2 3 3 3 2 3" xfId="6175" xr:uid="{00000000-0005-0000-0000-0000A21C0000}"/>
    <cellStyle name="Normal 6 2 3 3 3 3" xfId="3408" xr:uid="{00000000-0005-0000-0000-0000A31C0000}"/>
    <cellStyle name="Normal 6 2 3 3 3 3 2" xfId="7087" xr:uid="{00000000-0005-0000-0000-0000A41C0000}"/>
    <cellStyle name="Normal 6 2 3 3 3 4" xfId="5263" xr:uid="{00000000-0005-0000-0000-0000A51C0000}"/>
    <cellStyle name="Normal 6 2 3 3 4" xfId="2471" xr:uid="{00000000-0005-0000-0000-0000A61C0000}"/>
    <cellStyle name="Normal 6 2 3 3 4 2" xfId="4349" xr:uid="{00000000-0005-0000-0000-0000A71C0000}"/>
    <cellStyle name="Normal 6 2 3 3 4 2 2" xfId="7996" xr:uid="{00000000-0005-0000-0000-0000A81C0000}"/>
    <cellStyle name="Normal 6 2 3 3 4 3" xfId="6173" xr:uid="{00000000-0005-0000-0000-0000A91C0000}"/>
    <cellStyle name="Normal 6 2 3 3 5" xfId="3406" xr:uid="{00000000-0005-0000-0000-0000AA1C0000}"/>
    <cellStyle name="Normal 6 2 3 3 5 2" xfId="7085" xr:uid="{00000000-0005-0000-0000-0000AB1C0000}"/>
    <cellStyle name="Normal 6 2 3 3 6" xfId="5261" xr:uid="{00000000-0005-0000-0000-0000AC1C0000}"/>
    <cellStyle name="Normal 6 2 3 4" xfId="1468" xr:uid="{00000000-0005-0000-0000-0000AD1C0000}"/>
    <cellStyle name="Normal 6 2 3 4 2" xfId="2474" xr:uid="{00000000-0005-0000-0000-0000AE1C0000}"/>
    <cellStyle name="Normal 6 2 3 4 2 2" xfId="4352" xr:uid="{00000000-0005-0000-0000-0000AF1C0000}"/>
    <cellStyle name="Normal 6 2 3 4 2 2 2" xfId="7999" xr:uid="{00000000-0005-0000-0000-0000B01C0000}"/>
    <cellStyle name="Normal 6 2 3 4 2 3" xfId="6176" xr:uid="{00000000-0005-0000-0000-0000B11C0000}"/>
    <cellStyle name="Normal 6 2 3 4 3" xfId="3409" xr:uid="{00000000-0005-0000-0000-0000B21C0000}"/>
    <cellStyle name="Normal 6 2 3 4 3 2" xfId="7088" xr:uid="{00000000-0005-0000-0000-0000B31C0000}"/>
    <cellStyle name="Normal 6 2 3 4 4" xfId="5264" xr:uid="{00000000-0005-0000-0000-0000B41C0000}"/>
    <cellStyle name="Normal 6 2 3 5" xfId="1469" xr:uid="{00000000-0005-0000-0000-0000B51C0000}"/>
    <cellStyle name="Normal 6 2 3 5 2" xfId="2475" xr:uid="{00000000-0005-0000-0000-0000B61C0000}"/>
    <cellStyle name="Normal 6 2 3 5 2 2" xfId="4353" xr:uid="{00000000-0005-0000-0000-0000B71C0000}"/>
    <cellStyle name="Normal 6 2 3 5 2 2 2" xfId="8000" xr:uid="{00000000-0005-0000-0000-0000B81C0000}"/>
    <cellStyle name="Normal 6 2 3 5 2 3" xfId="6177" xr:uid="{00000000-0005-0000-0000-0000B91C0000}"/>
    <cellStyle name="Normal 6 2 3 5 3" xfId="3410" xr:uid="{00000000-0005-0000-0000-0000BA1C0000}"/>
    <cellStyle name="Normal 6 2 3 5 3 2" xfId="7089" xr:uid="{00000000-0005-0000-0000-0000BB1C0000}"/>
    <cellStyle name="Normal 6 2 3 5 4" xfId="5265" xr:uid="{00000000-0005-0000-0000-0000BC1C0000}"/>
    <cellStyle name="Normal 6 2 3 6" xfId="2467" xr:uid="{00000000-0005-0000-0000-0000BD1C0000}"/>
    <cellStyle name="Normal 6 2 3 6 2" xfId="4345" xr:uid="{00000000-0005-0000-0000-0000BE1C0000}"/>
    <cellStyle name="Normal 6 2 3 6 2 2" xfId="7992" xr:uid="{00000000-0005-0000-0000-0000BF1C0000}"/>
    <cellStyle name="Normal 6 2 3 6 3" xfId="6169" xr:uid="{00000000-0005-0000-0000-0000C01C0000}"/>
    <cellStyle name="Normal 6 2 3 7" xfId="3402" xr:uid="{00000000-0005-0000-0000-0000C11C0000}"/>
    <cellStyle name="Normal 6 2 3 7 2" xfId="7081" xr:uid="{00000000-0005-0000-0000-0000C21C0000}"/>
    <cellStyle name="Normal 6 2 3 8" xfId="5257" xr:uid="{00000000-0005-0000-0000-0000C31C0000}"/>
    <cellStyle name="Normal 6 2 4" xfId="1470" xr:uid="{00000000-0005-0000-0000-0000C41C0000}"/>
    <cellStyle name="Normal 6 2 4 2" xfId="1471" xr:uid="{00000000-0005-0000-0000-0000C51C0000}"/>
    <cellStyle name="Normal 6 2 4 2 2" xfId="2477" xr:uid="{00000000-0005-0000-0000-0000C61C0000}"/>
    <cellStyle name="Normal 6 2 4 2 2 2" xfId="4355" xr:uid="{00000000-0005-0000-0000-0000C71C0000}"/>
    <cellStyle name="Normal 6 2 4 2 2 2 2" xfId="8002" xr:uid="{00000000-0005-0000-0000-0000C81C0000}"/>
    <cellStyle name="Normal 6 2 4 2 2 3" xfId="6179" xr:uid="{00000000-0005-0000-0000-0000C91C0000}"/>
    <cellStyle name="Normal 6 2 4 2 3" xfId="3412" xr:uid="{00000000-0005-0000-0000-0000CA1C0000}"/>
    <cellStyle name="Normal 6 2 4 2 3 2" xfId="7091" xr:uid="{00000000-0005-0000-0000-0000CB1C0000}"/>
    <cellStyle name="Normal 6 2 4 2 4" xfId="5267" xr:uid="{00000000-0005-0000-0000-0000CC1C0000}"/>
    <cellStyle name="Normal 6 2 4 3" xfId="1472" xr:uid="{00000000-0005-0000-0000-0000CD1C0000}"/>
    <cellStyle name="Normal 6 2 4 3 2" xfId="2478" xr:uid="{00000000-0005-0000-0000-0000CE1C0000}"/>
    <cellStyle name="Normal 6 2 4 3 2 2" xfId="4356" xr:uid="{00000000-0005-0000-0000-0000CF1C0000}"/>
    <cellStyle name="Normal 6 2 4 3 2 2 2" xfId="8003" xr:uid="{00000000-0005-0000-0000-0000D01C0000}"/>
    <cellStyle name="Normal 6 2 4 3 2 3" xfId="6180" xr:uid="{00000000-0005-0000-0000-0000D11C0000}"/>
    <cellStyle name="Normal 6 2 4 3 3" xfId="3413" xr:uid="{00000000-0005-0000-0000-0000D21C0000}"/>
    <cellStyle name="Normal 6 2 4 3 3 2" xfId="7092" xr:uid="{00000000-0005-0000-0000-0000D31C0000}"/>
    <cellStyle name="Normal 6 2 4 3 4" xfId="5268" xr:uid="{00000000-0005-0000-0000-0000D41C0000}"/>
    <cellStyle name="Normal 6 2 4 4" xfId="2476" xr:uid="{00000000-0005-0000-0000-0000D51C0000}"/>
    <cellStyle name="Normal 6 2 4 4 2" xfId="4354" xr:uid="{00000000-0005-0000-0000-0000D61C0000}"/>
    <cellStyle name="Normal 6 2 4 4 2 2" xfId="8001" xr:uid="{00000000-0005-0000-0000-0000D71C0000}"/>
    <cellStyle name="Normal 6 2 4 4 3" xfId="6178" xr:uid="{00000000-0005-0000-0000-0000D81C0000}"/>
    <cellStyle name="Normal 6 2 4 5" xfId="3411" xr:uid="{00000000-0005-0000-0000-0000D91C0000}"/>
    <cellStyle name="Normal 6 2 4 5 2" xfId="7090" xr:uid="{00000000-0005-0000-0000-0000DA1C0000}"/>
    <cellStyle name="Normal 6 2 4 6" xfId="5266" xr:uid="{00000000-0005-0000-0000-0000DB1C0000}"/>
    <cellStyle name="Normal 6 2 5" xfId="1473" xr:uid="{00000000-0005-0000-0000-0000DC1C0000}"/>
    <cellStyle name="Normal 6 2 5 2" xfId="1474" xr:uid="{00000000-0005-0000-0000-0000DD1C0000}"/>
    <cellStyle name="Normal 6 2 5 2 2" xfId="2480" xr:uid="{00000000-0005-0000-0000-0000DE1C0000}"/>
    <cellStyle name="Normal 6 2 5 2 2 2" xfId="4358" xr:uid="{00000000-0005-0000-0000-0000DF1C0000}"/>
    <cellStyle name="Normal 6 2 5 2 2 2 2" xfId="8005" xr:uid="{00000000-0005-0000-0000-0000E01C0000}"/>
    <cellStyle name="Normal 6 2 5 2 2 3" xfId="6182" xr:uid="{00000000-0005-0000-0000-0000E11C0000}"/>
    <cellStyle name="Normal 6 2 5 2 3" xfId="3415" xr:uid="{00000000-0005-0000-0000-0000E21C0000}"/>
    <cellStyle name="Normal 6 2 5 2 3 2" xfId="7094" xr:uid="{00000000-0005-0000-0000-0000E31C0000}"/>
    <cellStyle name="Normal 6 2 5 2 4" xfId="5270" xr:uid="{00000000-0005-0000-0000-0000E41C0000}"/>
    <cellStyle name="Normal 6 2 5 3" xfId="1475" xr:uid="{00000000-0005-0000-0000-0000E51C0000}"/>
    <cellStyle name="Normal 6 2 5 3 2" xfId="2481" xr:uid="{00000000-0005-0000-0000-0000E61C0000}"/>
    <cellStyle name="Normal 6 2 5 3 2 2" xfId="4359" xr:uid="{00000000-0005-0000-0000-0000E71C0000}"/>
    <cellStyle name="Normal 6 2 5 3 2 2 2" xfId="8006" xr:uid="{00000000-0005-0000-0000-0000E81C0000}"/>
    <cellStyle name="Normal 6 2 5 3 2 3" xfId="6183" xr:uid="{00000000-0005-0000-0000-0000E91C0000}"/>
    <cellStyle name="Normal 6 2 5 3 3" xfId="3416" xr:uid="{00000000-0005-0000-0000-0000EA1C0000}"/>
    <cellStyle name="Normal 6 2 5 3 3 2" xfId="7095" xr:uid="{00000000-0005-0000-0000-0000EB1C0000}"/>
    <cellStyle name="Normal 6 2 5 3 4" xfId="5271" xr:uid="{00000000-0005-0000-0000-0000EC1C0000}"/>
    <cellStyle name="Normal 6 2 5 4" xfId="2479" xr:uid="{00000000-0005-0000-0000-0000ED1C0000}"/>
    <cellStyle name="Normal 6 2 5 4 2" xfId="4357" xr:uid="{00000000-0005-0000-0000-0000EE1C0000}"/>
    <cellStyle name="Normal 6 2 5 4 2 2" xfId="8004" xr:uid="{00000000-0005-0000-0000-0000EF1C0000}"/>
    <cellStyle name="Normal 6 2 5 4 3" xfId="6181" xr:uid="{00000000-0005-0000-0000-0000F01C0000}"/>
    <cellStyle name="Normal 6 2 5 5" xfId="3414" xr:uid="{00000000-0005-0000-0000-0000F11C0000}"/>
    <cellStyle name="Normal 6 2 5 5 2" xfId="7093" xr:uid="{00000000-0005-0000-0000-0000F21C0000}"/>
    <cellStyle name="Normal 6 2 5 6" xfId="5269" xr:uid="{00000000-0005-0000-0000-0000F31C0000}"/>
    <cellStyle name="Normal 6 2 6" xfId="1476" xr:uid="{00000000-0005-0000-0000-0000F41C0000}"/>
    <cellStyle name="Normal 6 2 6 2" xfId="2482" xr:uid="{00000000-0005-0000-0000-0000F51C0000}"/>
    <cellStyle name="Normal 6 2 6 2 2" xfId="4360" xr:uid="{00000000-0005-0000-0000-0000F61C0000}"/>
    <cellStyle name="Normal 6 2 6 2 2 2" xfId="8007" xr:uid="{00000000-0005-0000-0000-0000F71C0000}"/>
    <cellStyle name="Normal 6 2 6 2 3" xfId="6184" xr:uid="{00000000-0005-0000-0000-0000F81C0000}"/>
    <cellStyle name="Normal 6 2 6 3" xfId="3417" xr:uid="{00000000-0005-0000-0000-0000F91C0000}"/>
    <cellStyle name="Normal 6 2 6 3 2" xfId="7096" xr:uid="{00000000-0005-0000-0000-0000FA1C0000}"/>
    <cellStyle name="Normal 6 2 6 4" xfId="5272" xr:uid="{00000000-0005-0000-0000-0000FB1C0000}"/>
    <cellStyle name="Normal 6 2 7" xfId="1477" xr:uid="{00000000-0005-0000-0000-0000FC1C0000}"/>
    <cellStyle name="Normal 6 2 7 2" xfId="2483" xr:uid="{00000000-0005-0000-0000-0000FD1C0000}"/>
    <cellStyle name="Normal 6 2 7 2 2" xfId="4361" xr:uid="{00000000-0005-0000-0000-0000FE1C0000}"/>
    <cellStyle name="Normal 6 2 7 2 2 2" xfId="8008" xr:uid="{00000000-0005-0000-0000-0000FF1C0000}"/>
    <cellStyle name="Normal 6 2 7 2 3" xfId="6185" xr:uid="{00000000-0005-0000-0000-0000001D0000}"/>
    <cellStyle name="Normal 6 2 7 3" xfId="3418" xr:uid="{00000000-0005-0000-0000-0000011D0000}"/>
    <cellStyle name="Normal 6 2 7 3 2" xfId="7097" xr:uid="{00000000-0005-0000-0000-0000021D0000}"/>
    <cellStyle name="Normal 6 2 7 4" xfId="5273" xr:uid="{00000000-0005-0000-0000-0000031D0000}"/>
    <cellStyle name="Normal 6 2 8" xfId="2448" xr:uid="{00000000-0005-0000-0000-0000041D0000}"/>
    <cellStyle name="Normal 6 2 8 2" xfId="4326" xr:uid="{00000000-0005-0000-0000-0000051D0000}"/>
    <cellStyle name="Normal 6 2 8 2 2" xfId="7973" xr:uid="{00000000-0005-0000-0000-0000061D0000}"/>
    <cellStyle name="Normal 6 2 8 3" xfId="6150" xr:uid="{00000000-0005-0000-0000-0000071D0000}"/>
    <cellStyle name="Normal 6 2 9" xfId="3383" xr:uid="{00000000-0005-0000-0000-0000081D0000}"/>
    <cellStyle name="Normal 6 2 9 2" xfId="7062" xr:uid="{00000000-0005-0000-0000-0000091D0000}"/>
    <cellStyle name="Normal 6 2_US Consolidation Q2 2011" xfId="1478" xr:uid="{00000000-0005-0000-0000-00000A1D0000}"/>
    <cellStyle name="Normal 6 3" xfId="1479" xr:uid="{00000000-0005-0000-0000-00000B1D0000}"/>
    <cellStyle name="Normal 6 3 2" xfId="1480" xr:uid="{00000000-0005-0000-0000-00000C1D0000}"/>
    <cellStyle name="Normal 6 3 2 2" xfId="1481" xr:uid="{00000000-0005-0000-0000-00000D1D0000}"/>
    <cellStyle name="Normal 6 3 2 2 2" xfId="1482" xr:uid="{00000000-0005-0000-0000-00000E1D0000}"/>
    <cellStyle name="Normal 6 3 2 2 2 2" xfId="2487" xr:uid="{00000000-0005-0000-0000-00000F1D0000}"/>
    <cellStyle name="Normal 6 3 2 2 2 2 2" xfId="4365" xr:uid="{00000000-0005-0000-0000-0000101D0000}"/>
    <cellStyle name="Normal 6 3 2 2 2 2 2 2" xfId="8012" xr:uid="{00000000-0005-0000-0000-0000111D0000}"/>
    <cellStyle name="Normal 6 3 2 2 2 2 3" xfId="6189" xr:uid="{00000000-0005-0000-0000-0000121D0000}"/>
    <cellStyle name="Normal 6 3 2 2 2 3" xfId="3422" xr:uid="{00000000-0005-0000-0000-0000131D0000}"/>
    <cellStyle name="Normal 6 3 2 2 2 3 2" xfId="7101" xr:uid="{00000000-0005-0000-0000-0000141D0000}"/>
    <cellStyle name="Normal 6 3 2 2 2 4" xfId="5277" xr:uid="{00000000-0005-0000-0000-0000151D0000}"/>
    <cellStyle name="Normal 6 3 2 2 3" xfId="1483" xr:uid="{00000000-0005-0000-0000-0000161D0000}"/>
    <cellStyle name="Normal 6 3 2 2 3 2" xfId="2488" xr:uid="{00000000-0005-0000-0000-0000171D0000}"/>
    <cellStyle name="Normal 6 3 2 2 3 2 2" xfId="4366" xr:uid="{00000000-0005-0000-0000-0000181D0000}"/>
    <cellStyle name="Normal 6 3 2 2 3 2 2 2" xfId="8013" xr:uid="{00000000-0005-0000-0000-0000191D0000}"/>
    <cellStyle name="Normal 6 3 2 2 3 2 3" xfId="6190" xr:uid="{00000000-0005-0000-0000-00001A1D0000}"/>
    <cellStyle name="Normal 6 3 2 2 3 3" xfId="3423" xr:uid="{00000000-0005-0000-0000-00001B1D0000}"/>
    <cellStyle name="Normal 6 3 2 2 3 3 2" xfId="7102" xr:uid="{00000000-0005-0000-0000-00001C1D0000}"/>
    <cellStyle name="Normal 6 3 2 2 3 4" xfId="5278" xr:uid="{00000000-0005-0000-0000-00001D1D0000}"/>
    <cellStyle name="Normal 6 3 2 2 4" xfId="2486" xr:uid="{00000000-0005-0000-0000-00001E1D0000}"/>
    <cellStyle name="Normal 6 3 2 2 4 2" xfId="4364" xr:uid="{00000000-0005-0000-0000-00001F1D0000}"/>
    <cellStyle name="Normal 6 3 2 2 4 2 2" xfId="8011" xr:uid="{00000000-0005-0000-0000-0000201D0000}"/>
    <cellStyle name="Normal 6 3 2 2 4 3" xfId="6188" xr:uid="{00000000-0005-0000-0000-0000211D0000}"/>
    <cellStyle name="Normal 6 3 2 2 5" xfId="3421" xr:uid="{00000000-0005-0000-0000-0000221D0000}"/>
    <cellStyle name="Normal 6 3 2 2 5 2" xfId="7100" xr:uid="{00000000-0005-0000-0000-0000231D0000}"/>
    <cellStyle name="Normal 6 3 2 2 6" xfId="5276" xr:uid="{00000000-0005-0000-0000-0000241D0000}"/>
    <cellStyle name="Normal 6 3 2 3" xfId="1484" xr:uid="{00000000-0005-0000-0000-0000251D0000}"/>
    <cellStyle name="Normal 6 3 2 3 2" xfId="1485" xr:uid="{00000000-0005-0000-0000-0000261D0000}"/>
    <cellStyle name="Normal 6 3 2 3 2 2" xfId="2490" xr:uid="{00000000-0005-0000-0000-0000271D0000}"/>
    <cellStyle name="Normal 6 3 2 3 2 2 2" xfId="4368" xr:uid="{00000000-0005-0000-0000-0000281D0000}"/>
    <cellStyle name="Normal 6 3 2 3 2 2 2 2" xfId="8015" xr:uid="{00000000-0005-0000-0000-0000291D0000}"/>
    <cellStyle name="Normal 6 3 2 3 2 2 3" xfId="6192" xr:uid="{00000000-0005-0000-0000-00002A1D0000}"/>
    <cellStyle name="Normal 6 3 2 3 2 3" xfId="3425" xr:uid="{00000000-0005-0000-0000-00002B1D0000}"/>
    <cellStyle name="Normal 6 3 2 3 2 3 2" xfId="7104" xr:uid="{00000000-0005-0000-0000-00002C1D0000}"/>
    <cellStyle name="Normal 6 3 2 3 2 4" xfId="5280" xr:uid="{00000000-0005-0000-0000-00002D1D0000}"/>
    <cellStyle name="Normal 6 3 2 3 3" xfId="1486" xr:uid="{00000000-0005-0000-0000-00002E1D0000}"/>
    <cellStyle name="Normal 6 3 2 3 3 2" xfId="2491" xr:uid="{00000000-0005-0000-0000-00002F1D0000}"/>
    <cellStyle name="Normal 6 3 2 3 3 2 2" xfId="4369" xr:uid="{00000000-0005-0000-0000-0000301D0000}"/>
    <cellStyle name="Normal 6 3 2 3 3 2 2 2" xfId="8016" xr:uid="{00000000-0005-0000-0000-0000311D0000}"/>
    <cellStyle name="Normal 6 3 2 3 3 2 3" xfId="6193" xr:uid="{00000000-0005-0000-0000-0000321D0000}"/>
    <cellStyle name="Normal 6 3 2 3 3 3" xfId="3426" xr:uid="{00000000-0005-0000-0000-0000331D0000}"/>
    <cellStyle name="Normal 6 3 2 3 3 3 2" xfId="7105" xr:uid="{00000000-0005-0000-0000-0000341D0000}"/>
    <cellStyle name="Normal 6 3 2 3 3 4" xfId="5281" xr:uid="{00000000-0005-0000-0000-0000351D0000}"/>
    <cellStyle name="Normal 6 3 2 3 4" xfId="2489" xr:uid="{00000000-0005-0000-0000-0000361D0000}"/>
    <cellStyle name="Normal 6 3 2 3 4 2" xfId="4367" xr:uid="{00000000-0005-0000-0000-0000371D0000}"/>
    <cellStyle name="Normal 6 3 2 3 4 2 2" xfId="8014" xr:uid="{00000000-0005-0000-0000-0000381D0000}"/>
    <cellStyle name="Normal 6 3 2 3 4 3" xfId="6191" xr:uid="{00000000-0005-0000-0000-0000391D0000}"/>
    <cellStyle name="Normal 6 3 2 3 5" xfId="3424" xr:uid="{00000000-0005-0000-0000-00003A1D0000}"/>
    <cellStyle name="Normal 6 3 2 3 5 2" xfId="7103" xr:uid="{00000000-0005-0000-0000-00003B1D0000}"/>
    <cellStyle name="Normal 6 3 2 3 6" xfId="5279" xr:uid="{00000000-0005-0000-0000-00003C1D0000}"/>
    <cellStyle name="Normal 6 3 2 4" xfId="1487" xr:uid="{00000000-0005-0000-0000-00003D1D0000}"/>
    <cellStyle name="Normal 6 3 2 4 2" xfId="2492" xr:uid="{00000000-0005-0000-0000-00003E1D0000}"/>
    <cellStyle name="Normal 6 3 2 4 2 2" xfId="4370" xr:uid="{00000000-0005-0000-0000-00003F1D0000}"/>
    <cellStyle name="Normal 6 3 2 4 2 2 2" xfId="8017" xr:uid="{00000000-0005-0000-0000-0000401D0000}"/>
    <cellStyle name="Normal 6 3 2 4 2 3" xfId="6194" xr:uid="{00000000-0005-0000-0000-0000411D0000}"/>
    <cellStyle name="Normal 6 3 2 4 3" xfId="3427" xr:uid="{00000000-0005-0000-0000-0000421D0000}"/>
    <cellStyle name="Normal 6 3 2 4 3 2" xfId="7106" xr:uid="{00000000-0005-0000-0000-0000431D0000}"/>
    <cellStyle name="Normal 6 3 2 4 4" xfId="5282" xr:uid="{00000000-0005-0000-0000-0000441D0000}"/>
    <cellStyle name="Normal 6 3 2 5" xfId="1488" xr:uid="{00000000-0005-0000-0000-0000451D0000}"/>
    <cellStyle name="Normal 6 3 2 5 2" xfId="2493" xr:uid="{00000000-0005-0000-0000-0000461D0000}"/>
    <cellStyle name="Normal 6 3 2 5 2 2" xfId="4371" xr:uid="{00000000-0005-0000-0000-0000471D0000}"/>
    <cellStyle name="Normal 6 3 2 5 2 2 2" xfId="8018" xr:uid="{00000000-0005-0000-0000-0000481D0000}"/>
    <cellStyle name="Normal 6 3 2 5 2 3" xfId="6195" xr:uid="{00000000-0005-0000-0000-0000491D0000}"/>
    <cellStyle name="Normal 6 3 2 5 3" xfId="3428" xr:uid="{00000000-0005-0000-0000-00004A1D0000}"/>
    <cellStyle name="Normal 6 3 2 5 3 2" xfId="7107" xr:uid="{00000000-0005-0000-0000-00004B1D0000}"/>
    <cellStyle name="Normal 6 3 2 5 4" xfId="5283" xr:uid="{00000000-0005-0000-0000-00004C1D0000}"/>
    <cellStyle name="Normal 6 3 2 6" xfId="2485" xr:uid="{00000000-0005-0000-0000-00004D1D0000}"/>
    <cellStyle name="Normal 6 3 2 6 2" xfId="4363" xr:uid="{00000000-0005-0000-0000-00004E1D0000}"/>
    <cellStyle name="Normal 6 3 2 6 2 2" xfId="8010" xr:uid="{00000000-0005-0000-0000-00004F1D0000}"/>
    <cellStyle name="Normal 6 3 2 6 3" xfId="6187" xr:uid="{00000000-0005-0000-0000-0000501D0000}"/>
    <cellStyle name="Normal 6 3 2 7" xfId="3420" xr:uid="{00000000-0005-0000-0000-0000511D0000}"/>
    <cellStyle name="Normal 6 3 2 7 2" xfId="7099" xr:uid="{00000000-0005-0000-0000-0000521D0000}"/>
    <cellStyle name="Normal 6 3 2 8" xfId="5275" xr:uid="{00000000-0005-0000-0000-0000531D0000}"/>
    <cellStyle name="Normal 6 3 3" xfId="1489" xr:uid="{00000000-0005-0000-0000-0000541D0000}"/>
    <cellStyle name="Normal 6 3 3 2" xfId="1490" xr:uid="{00000000-0005-0000-0000-0000551D0000}"/>
    <cellStyle name="Normal 6 3 3 2 2" xfId="2495" xr:uid="{00000000-0005-0000-0000-0000561D0000}"/>
    <cellStyle name="Normal 6 3 3 2 2 2" xfId="4373" xr:uid="{00000000-0005-0000-0000-0000571D0000}"/>
    <cellStyle name="Normal 6 3 3 2 2 2 2" xfId="8020" xr:uid="{00000000-0005-0000-0000-0000581D0000}"/>
    <cellStyle name="Normal 6 3 3 2 2 3" xfId="6197" xr:uid="{00000000-0005-0000-0000-0000591D0000}"/>
    <cellStyle name="Normal 6 3 3 2 3" xfId="3430" xr:uid="{00000000-0005-0000-0000-00005A1D0000}"/>
    <cellStyle name="Normal 6 3 3 2 3 2" xfId="7109" xr:uid="{00000000-0005-0000-0000-00005B1D0000}"/>
    <cellStyle name="Normal 6 3 3 2 4" xfId="5285" xr:uid="{00000000-0005-0000-0000-00005C1D0000}"/>
    <cellStyle name="Normal 6 3 3 3" xfId="1491" xr:uid="{00000000-0005-0000-0000-00005D1D0000}"/>
    <cellStyle name="Normal 6 3 3 3 2" xfId="2496" xr:uid="{00000000-0005-0000-0000-00005E1D0000}"/>
    <cellStyle name="Normal 6 3 3 3 2 2" xfId="4374" xr:uid="{00000000-0005-0000-0000-00005F1D0000}"/>
    <cellStyle name="Normal 6 3 3 3 2 2 2" xfId="8021" xr:uid="{00000000-0005-0000-0000-0000601D0000}"/>
    <cellStyle name="Normal 6 3 3 3 2 3" xfId="6198" xr:uid="{00000000-0005-0000-0000-0000611D0000}"/>
    <cellStyle name="Normal 6 3 3 3 3" xfId="3431" xr:uid="{00000000-0005-0000-0000-0000621D0000}"/>
    <cellStyle name="Normal 6 3 3 3 3 2" xfId="7110" xr:uid="{00000000-0005-0000-0000-0000631D0000}"/>
    <cellStyle name="Normal 6 3 3 3 4" xfId="5286" xr:uid="{00000000-0005-0000-0000-0000641D0000}"/>
    <cellStyle name="Normal 6 3 3 4" xfId="2494" xr:uid="{00000000-0005-0000-0000-0000651D0000}"/>
    <cellStyle name="Normal 6 3 3 4 2" xfId="4372" xr:uid="{00000000-0005-0000-0000-0000661D0000}"/>
    <cellStyle name="Normal 6 3 3 4 2 2" xfId="8019" xr:uid="{00000000-0005-0000-0000-0000671D0000}"/>
    <cellStyle name="Normal 6 3 3 4 3" xfId="6196" xr:uid="{00000000-0005-0000-0000-0000681D0000}"/>
    <cellStyle name="Normal 6 3 3 5" xfId="3429" xr:uid="{00000000-0005-0000-0000-0000691D0000}"/>
    <cellStyle name="Normal 6 3 3 5 2" xfId="7108" xr:uid="{00000000-0005-0000-0000-00006A1D0000}"/>
    <cellStyle name="Normal 6 3 3 6" xfId="5284" xr:uid="{00000000-0005-0000-0000-00006B1D0000}"/>
    <cellStyle name="Normal 6 3 4" xfId="1492" xr:uid="{00000000-0005-0000-0000-00006C1D0000}"/>
    <cellStyle name="Normal 6 3 4 2" xfId="1493" xr:uid="{00000000-0005-0000-0000-00006D1D0000}"/>
    <cellStyle name="Normal 6 3 4 2 2" xfId="2498" xr:uid="{00000000-0005-0000-0000-00006E1D0000}"/>
    <cellStyle name="Normal 6 3 4 2 2 2" xfId="4376" xr:uid="{00000000-0005-0000-0000-00006F1D0000}"/>
    <cellStyle name="Normal 6 3 4 2 2 2 2" xfId="8023" xr:uid="{00000000-0005-0000-0000-0000701D0000}"/>
    <cellStyle name="Normal 6 3 4 2 2 3" xfId="6200" xr:uid="{00000000-0005-0000-0000-0000711D0000}"/>
    <cellStyle name="Normal 6 3 4 2 3" xfId="3433" xr:uid="{00000000-0005-0000-0000-0000721D0000}"/>
    <cellStyle name="Normal 6 3 4 2 3 2" xfId="7112" xr:uid="{00000000-0005-0000-0000-0000731D0000}"/>
    <cellStyle name="Normal 6 3 4 2 4" xfId="5288" xr:uid="{00000000-0005-0000-0000-0000741D0000}"/>
    <cellStyle name="Normal 6 3 4 3" xfId="1494" xr:uid="{00000000-0005-0000-0000-0000751D0000}"/>
    <cellStyle name="Normal 6 3 4 3 2" xfId="2499" xr:uid="{00000000-0005-0000-0000-0000761D0000}"/>
    <cellStyle name="Normal 6 3 4 3 2 2" xfId="4377" xr:uid="{00000000-0005-0000-0000-0000771D0000}"/>
    <cellStyle name="Normal 6 3 4 3 2 2 2" xfId="8024" xr:uid="{00000000-0005-0000-0000-0000781D0000}"/>
    <cellStyle name="Normal 6 3 4 3 2 3" xfId="6201" xr:uid="{00000000-0005-0000-0000-0000791D0000}"/>
    <cellStyle name="Normal 6 3 4 3 3" xfId="3434" xr:uid="{00000000-0005-0000-0000-00007A1D0000}"/>
    <cellStyle name="Normal 6 3 4 3 3 2" xfId="7113" xr:uid="{00000000-0005-0000-0000-00007B1D0000}"/>
    <cellStyle name="Normal 6 3 4 3 4" xfId="5289" xr:uid="{00000000-0005-0000-0000-00007C1D0000}"/>
    <cellStyle name="Normal 6 3 4 4" xfId="2497" xr:uid="{00000000-0005-0000-0000-00007D1D0000}"/>
    <cellStyle name="Normal 6 3 4 4 2" xfId="4375" xr:uid="{00000000-0005-0000-0000-00007E1D0000}"/>
    <cellStyle name="Normal 6 3 4 4 2 2" xfId="8022" xr:uid="{00000000-0005-0000-0000-00007F1D0000}"/>
    <cellStyle name="Normal 6 3 4 4 3" xfId="6199" xr:uid="{00000000-0005-0000-0000-0000801D0000}"/>
    <cellStyle name="Normal 6 3 4 5" xfId="3432" xr:uid="{00000000-0005-0000-0000-0000811D0000}"/>
    <cellStyle name="Normal 6 3 4 5 2" xfId="7111" xr:uid="{00000000-0005-0000-0000-0000821D0000}"/>
    <cellStyle name="Normal 6 3 4 6" xfId="5287" xr:uid="{00000000-0005-0000-0000-0000831D0000}"/>
    <cellStyle name="Normal 6 3 5" xfId="1495" xr:uid="{00000000-0005-0000-0000-0000841D0000}"/>
    <cellStyle name="Normal 6 3 5 2" xfId="2500" xr:uid="{00000000-0005-0000-0000-0000851D0000}"/>
    <cellStyle name="Normal 6 3 5 2 2" xfId="4378" xr:uid="{00000000-0005-0000-0000-0000861D0000}"/>
    <cellStyle name="Normal 6 3 5 2 2 2" xfId="8025" xr:uid="{00000000-0005-0000-0000-0000871D0000}"/>
    <cellStyle name="Normal 6 3 5 2 3" xfId="6202" xr:uid="{00000000-0005-0000-0000-0000881D0000}"/>
    <cellStyle name="Normal 6 3 5 3" xfId="3435" xr:uid="{00000000-0005-0000-0000-0000891D0000}"/>
    <cellStyle name="Normal 6 3 5 3 2" xfId="7114" xr:uid="{00000000-0005-0000-0000-00008A1D0000}"/>
    <cellStyle name="Normal 6 3 5 4" xfId="5290" xr:uid="{00000000-0005-0000-0000-00008B1D0000}"/>
    <cellStyle name="Normal 6 3 6" xfId="1496" xr:uid="{00000000-0005-0000-0000-00008C1D0000}"/>
    <cellStyle name="Normal 6 3 6 2" xfId="2501" xr:uid="{00000000-0005-0000-0000-00008D1D0000}"/>
    <cellStyle name="Normal 6 3 6 2 2" xfId="4379" xr:uid="{00000000-0005-0000-0000-00008E1D0000}"/>
    <cellStyle name="Normal 6 3 6 2 2 2" xfId="8026" xr:uid="{00000000-0005-0000-0000-00008F1D0000}"/>
    <cellStyle name="Normal 6 3 6 2 3" xfId="6203" xr:uid="{00000000-0005-0000-0000-0000901D0000}"/>
    <cellStyle name="Normal 6 3 6 3" xfId="3436" xr:uid="{00000000-0005-0000-0000-0000911D0000}"/>
    <cellStyle name="Normal 6 3 6 3 2" xfId="7115" xr:uid="{00000000-0005-0000-0000-0000921D0000}"/>
    <cellStyle name="Normal 6 3 6 4" xfId="5291" xr:uid="{00000000-0005-0000-0000-0000931D0000}"/>
    <cellStyle name="Normal 6 3 7" xfId="2484" xr:uid="{00000000-0005-0000-0000-0000941D0000}"/>
    <cellStyle name="Normal 6 3 7 2" xfId="4362" xr:uid="{00000000-0005-0000-0000-0000951D0000}"/>
    <cellStyle name="Normal 6 3 7 2 2" xfId="8009" xr:uid="{00000000-0005-0000-0000-0000961D0000}"/>
    <cellStyle name="Normal 6 3 7 3" xfId="6186" xr:uid="{00000000-0005-0000-0000-0000971D0000}"/>
    <cellStyle name="Normal 6 3 8" xfId="3419" xr:uid="{00000000-0005-0000-0000-0000981D0000}"/>
    <cellStyle name="Normal 6 3 8 2" xfId="7098" xr:uid="{00000000-0005-0000-0000-0000991D0000}"/>
    <cellStyle name="Normal 6 3 9" xfId="5274" xr:uid="{00000000-0005-0000-0000-00009A1D0000}"/>
    <cellStyle name="Normal 6 3_US Consolidation Q2 2011" xfId="1497" xr:uid="{00000000-0005-0000-0000-00009B1D0000}"/>
    <cellStyle name="Normal 6_Sheet5" xfId="1498" xr:uid="{00000000-0005-0000-0000-00009C1D0000}"/>
    <cellStyle name="Normal 60" xfId="8102" xr:uid="{7F13AD09-059E-4B88-BDF4-0BA1BBF0B530}"/>
    <cellStyle name="Normal 7" xfId="1499" xr:uid="{00000000-0005-0000-0000-00009D1D0000}"/>
    <cellStyle name="Normal 8" xfId="1500" xr:uid="{00000000-0005-0000-0000-00009E1D0000}"/>
    <cellStyle name="Normal 8 10" xfId="3437" xr:uid="{00000000-0005-0000-0000-00009F1D0000}"/>
    <cellStyle name="Normal 8 10 2" xfId="7116" xr:uid="{00000000-0005-0000-0000-0000A01D0000}"/>
    <cellStyle name="Normal 8 11" xfId="5292" xr:uid="{00000000-0005-0000-0000-0000A11D0000}"/>
    <cellStyle name="Normal 8 2" xfId="1501" xr:uid="{00000000-0005-0000-0000-0000A21D0000}"/>
    <cellStyle name="Normal 8 2 2" xfId="2503" xr:uid="{00000000-0005-0000-0000-0000A31D0000}"/>
    <cellStyle name="Normal 8 2 2 2" xfId="4381" xr:uid="{00000000-0005-0000-0000-0000A41D0000}"/>
    <cellStyle name="Normal 8 2 2 2 2" xfId="8028" xr:uid="{00000000-0005-0000-0000-0000A51D0000}"/>
    <cellStyle name="Normal 8 2 2 3" xfId="6205" xr:uid="{00000000-0005-0000-0000-0000A61D0000}"/>
    <cellStyle name="Normal 8 2 3" xfId="3438" xr:uid="{00000000-0005-0000-0000-0000A71D0000}"/>
    <cellStyle name="Normal 8 2 3 2" xfId="7117" xr:uid="{00000000-0005-0000-0000-0000A81D0000}"/>
    <cellStyle name="Normal 8 2 4" xfId="5293" xr:uid="{00000000-0005-0000-0000-0000A91D0000}"/>
    <cellStyle name="Normal 8 3" xfId="1502" xr:uid="{00000000-0005-0000-0000-0000AA1D0000}"/>
    <cellStyle name="Normal 8 3 2" xfId="1503" xr:uid="{00000000-0005-0000-0000-0000AB1D0000}"/>
    <cellStyle name="Normal 8 3 2 2" xfId="1504" xr:uid="{00000000-0005-0000-0000-0000AC1D0000}"/>
    <cellStyle name="Normal 8 3 2 2 2" xfId="1505" xr:uid="{00000000-0005-0000-0000-0000AD1D0000}"/>
    <cellStyle name="Normal 8 3 2 2 2 2" xfId="2507" xr:uid="{00000000-0005-0000-0000-0000AE1D0000}"/>
    <cellStyle name="Normal 8 3 2 2 2 2 2" xfId="4385" xr:uid="{00000000-0005-0000-0000-0000AF1D0000}"/>
    <cellStyle name="Normal 8 3 2 2 2 2 2 2" xfId="8032" xr:uid="{00000000-0005-0000-0000-0000B01D0000}"/>
    <cellStyle name="Normal 8 3 2 2 2 2 3" xfId="6209" xr:uid="{00000000-0005-0000-0000-0000B11D0000}"/>
    <cellStyle name="Normal 8 3 2 2 2 3" xfId="3442" xr:uid="{00000000-0005-0000-0000-0000B21D0000}"/>
    <cellStyle name="Normal 8 3 2 2 2 3 2" xfId="7121" xr:uid="{00000000-0005-0000-0000-0000B31D0000}"/>
    <cellStyle name="Normal 8 3 2 2 2 4" xfId="5297" xr:uid="{00000000-0005-0000-0000-0000B41D0000}"/>
    <cellStyle name="Normal 8 3 2 2 3" xfId="1506" xr:uid="{00000000-0005-0000-0000-0000B51D0000}"/>
    <cellStyle name="Normal 8 3 2 2 3 2" xfId="2508" xr:uid="{00000000-0005-0000-0000-0000B61D0000}"/>
    <cellStyle name="Normal 8 3 2 2 3 2 2" xfId="4386" xr:uid="{00000000-0005-0000-0000-0000B71D0000}"/>
    <cellStyle name="Normal 8 3 2 2 3 2 2 2" xfId="8033" xr:uid="{00000000-0005-0000-0000-0000B81D0000}"/>
    <cellStyle name="Normal 8 3 2 2 3 2 3" xfId="6210" xr:uid="{00000000-0005-0000-0000-0000B91D0000}"/>
    <cellStyle name="Normal 8 3 2 2 3 3" xfId="3443" xr:uid="{00000000-0005-0000-0000-0000BA1D0000}"/>
    <cellStyle name="Normal 8 3 2 2 3 3 2" xfId="7122" xr:uid="{00000000-0005-0000-0000-0000BB1D0000}"/>
    <cellStyle name="Normal 8 3 2 2 3 4" xfId="5298" xr:uid="{00000000-0005-0000-0000-0000BC1D0000}"/>
    <cellStyle name="Normal 8 3 2 2 4" xfId="2506" xr:uid="{00000000-0005-0000-0000-0000BD1D0000}"/>
    <cellStyle name="Normal 8 3 2 2 4 2" xfId="4384" xr:uid="{00000000-0005-0000-0000-0000BE1D0000}"/>
    <cellStyle name="Normal 8 3 2 2 4 2 2" xfId="8031" xr:uid="{00000000-0005-0000-0000-0000BF1D0000}"/>
    <cellStyle name="Normal 8 3 2 2 4 3" xfId="6208" xr:uid="{00000000-0005-0000-0000-0000C01D0000}"/>
    <cellStyle name="Normal 8 3 2 2 5" xfId="3441" xr:uid="{00000000-0005-0000-0000-0000C11D0000}"/>
    <cellStyle name="Normal 8 3 2 2 5 2" xfId="7120" xr:uid="{00000000-0005-0000-0000-0000C21D0000}"/>
    <cellStyle name="Normal 8 3 2 2 6" xfId="5296" xr:uid="{00000000-0005-0000-0000-0000C31D0000}"/>
    <cellStyle name="Normal 8 3 2 3" xfId="1507" xr:uid="{00000000-0005-0000-0000-0000C41D0000}"/>
    <cellStyle name="Normal 8 3 2 3 2" xfId="1508" xr:uid="{00000000-0005-0000-0000-0000C51D0000}"/>
    <cellStyle name="Normal 8 3 2 3 2 2" xfId="2510" xr:uid="{00000000-0005-0000-0000-0000C61D0000}"/>
    <cellStyle name="Normal 8 3 2 3 2 2 2" xfId="4388" xr:uid="{00000000-0005-0000-0000-0000C71D0000}"/>
    <cellStyle name="Normal 8 3 2 3 2 2 2 2" xfId="8035" xr:uid="{00000000-0005-0000-0000-0000C81D0000}"/>
    <cellStyle name="Normal 8 3 2 3 2 2 3" xfId="6212" xr:uid="{00000000-0005-0000-0000-0000C91D0000}"/>
    <cellStyle name="Normal 8 3 2 3 2 3" xfId="3445" xr:uid="{00000000-0005-0000-0000-0000CA1D0000}"/>
    <cellStyle name="Normal 8 3 2 3 2 3 2" xfId="7124" xr:uid="{00000000-0005-0000-0000-0000CB1D0000}"/>
    <cellStyle name="Normal 8 3 2 3 2 4" xfId="5300" xr:uid="{00000000-0005-0000-0000-0000CC1D0000}"/>
    <cellStyle name="Normal 8 3 2 3 3" xfId="1509" xr:uid="{00000000-0005-0000-0000-0000CD1D0000}"/>
    <cellStyle name="Normal 8 3 2 3 3 2" xfId="2511" xr:uid="{00000000-0005-0000-0000-0000CE1D0000}"/>
    <cellStyle name="Normal 8 3 2 3 3 2 2" xfId="4389" xr:uid="{00000000-0005-0000-0000-0000CF1D0000}"/>
    <cellStyle name="Normal 8 3 2 3 3 2 2 2" xfId="8036" xr:uid="{00000000-0005-0000-0000-0000D01D0000}"/>
    <cellStyle name="Normal 8 3 2 3 3 2 3" xfId="6213" xr:uid="{00000000-0005-0000-0000-0000D11D0000}"/>
    <cellStyle name="Normal 8 3 2 3 3 3" xfId="3446" xr:uid="{00000000-0005-0000-0000-0000D21D0000}"/>
    <cellStyle name="Normal 8 3 2 3 3 3 2" xfId="7125" xr:uid="{00000000-0005-0000-0000-0000D31D0000}"/>
    <cellStyle name="Normal 8 3 2 3 3 4" xfId="5301" xr:uid="{00000000-0005-0000-0000-0000D41D0000}"/>
    <cellStyle name="Normal 8 3 2 3 4" xfId="2509" xr:uid="{00000000-0005-0000-0000-0000D51D0000}"/>
    <cellStyle name="Normal 8 3 2 3 4 2" xfId="4387" xr:uid="{00000000-0005-0000-0000-0000D61D0000}"/>
    <cellStyle name="Normal 8 3 2 3 4 2 2" xfId="8034" xr:uid="{00000000-0005-0000-0000-0000D71D0000}"/>
    <cellStyle name="Normal 8 3 2 3 4 3" xfId="6211" xr:uid="{00000000-0005-0000-0000-0000D81D0000}"/>
    <cellStyle name="Normal 8 3 2 3 5" xfId="3444" xr:uid="{00000000-0005-0000-0000-0000D91D0000}"/>
    <cellStyle name="Normal 8 3 2 3 5 2" xfId="7123" xr:uid="{00000000-0005-0000-0000-0000DA1D0000}"/>
    <cellStyle name="Normal 8 3 2 3 6" xfId="5299" xr:uid="{00000000-0005-0000-0000-0000DB1D0000}"/>
    <cellStyle name="Normal 8 3 2 4" xfId="1510" xr:uid="{00000000-0005-0000-0000-0000DC1D0000}"/>
    <cellStyle name="Normal 8 3 2 4 2" xfId="2512" xr:uid="{00000000-0005-0000-0000-0000DD1D0000}"/>
    <cellStyle name="Normal 8 3 2 4 2 2" xfId="4390" xr:uid="{00000000-0005-0000-0000-0000DE1D0000}"/>
    <cellStyle name="Normal 8 3 2 4 2 2 2" xfId="8037" xr:uid="{00000000-0005-0000-0000-0000DF1D0000}"/>
    <cellStyle name="Normal 8 3 2 4 2 3" xfId="6214" xr:uid="{00000000-0005-0000-0000-0000E01D0000}"/>
    <cellStyle name="Normal 8 3 2 4 3" xfId="3447" xr:uid="{00000000-0005-0000-0000-0000E11D0000}"/>
    <cellStyle name="Normal 8 3 2 4 3 2" xfId="7126" xr:uid="{00000000-0005-0000-0000-0000E21D0000}"/>
    <cellStyle name="Normal 8 3 2 4 4" xfId="5302" xr:uid="{00000000-0005-0000-0000-0000E31D0000}"/>
    <cellStyle name="Normal 8 3 2 5" xfId="1511" xr:uid="{00000000-0005-0000-0000-0000E41D0000}"/>
    <cellStyle name="Normal 8 3 2 5 2" xfId="2513" xr:uid="{00000000-0005-0000-0000-0000E51D0000}"/>
    <cellStyle name="Normal 8 3 2 5 2 2" xfId="4391" xr:uid="{00000000-0005-0000-0000-0000E61D0000}"/>
    <cellStyle name="Normal 8 3 2 5 2 2 2" xfId="8038" xr:uid="{00000000-0005-0000-0000-0000E71D0000}"/>
    <cellStyle name="Normal 8 3 2 5 2 3" xfId="6215" xr:uid="{00000000-0005-0000-0000-0000E81D0000}"/>
    <cellStyle name="Normal 8 3 2 5 3" xfId="3448" xr:uid="{00000000-0005-0000-0000-0000E91D0000}"/>
    <cellStyle name="Normal 8 3 2 5 3 2" xfId="7127" xr:uid="{00000000-0005-0000-0000-0000EA1D0000}"/>
    <cellStyle name="Normal 8 3 2 5 4" xfId="5303" xr:uid="{00000000-0005-0000-0000-0000EB1D0000}"/>
    <cellStyle name="Normal 8 3 2 6" xfId="2505" xr:uid="{00000000-0005-0000-0000-0000EC1D0000}"/>
    <cellStyle name="Normal 8 3 2 6 2" xfId="4383" xr:uid="{00000000-0005-0000-0000-0000ED1D0000}"/>
    <cellStyle name="Normal 8 3 2 6 2 2" xfId="8030" xr:uid="{00000000-0005-0000-0000-0000EE1D0000}"/>
    <cellStyle name="Normal 8 3 2 6 3" xfId="6207" xr:uid="{00000000-0005-0000-0000-0000EF1D0000}"/>
    <cellStyle name="Normal 8 3 2 7" xfId="3440" xr:uid="{00000000-0005-0000-0000-0000F01D0000}"/>
    <cellStyle name="Normal 8 3 2 7 2" xfId="7119" xr:uid="{00000000-0005-0000-0000-0000F11D0000}"/>
    <cellStyle name="Normal 8 3 2 8" xfId="5295" xr:uid="{00000000-0005-0000-0000-0000F21D0000}"/>
    <cellStyle name="Normal 8 3 3" xfId="1512" xr:uid="{00000000-0005-0000-0000-0000F31D0000}"/>
    <cellStyle name="Normal 8 3 3 2" xfId="1513" xr:uid="{00000000-0005-0000-0000-0000F41D0000}"/>
    <cellStyle name="Normal 8 3 3 2 2" xfId="2515" xr:uid="{00000000-0005-0000-0000-0000F51D0000}"/>
    <cellStyle name="Normal 8 3 3 2 2 2" xfId="4393" xr:uid="{00000000-0005-0000-0000-0000F61D0000}"/>
    <cellStyle name="Normal 8 3 3 2 2 2 2" xfId="8040" xr:uid="{00000000-0005-0000-0000-0000F71D0000}"/>
    <cellStyle name="Normal 8 3 3 2 2 3" xfId="6217" xr:uid="{00000000-0005-0000-0000-0000F81D0000}"/>
    <cellStyle name="Normal 8 3 3 2 3" xfId="3450" xr:uid="{00000000-0005-0000-0000-0000F91D0000}"/>
    <cellStyle name="Normal 8 3 3 2 3 2" xfId="7129" xr:uid="{00000000-0005-0000-0000-0000FA1D0000}"/>
    <cellStyle name="Normal 8 3 3 2 4" xfId="5305" xr:uid="{00000000-0005-0000-0000-0000FB1D0000}"/>
    <cellStyle name="Normal 8 3 3 3" xfId="1514" xr:uid="{00000000-0005-0000-0000-0000FC1D0000}"/>
    <cellStyle name="Normal 8 3 3 3 2" xfId="2516" xr:uid="{00000000-0005-0000-0000-0000FD1D0000}"/>
    <cellStyle name="Normal 8 3 3 3 2 2" xfId="4394" xr:uid="{00000000-0005-0000-0000-0000FE1D0000}"/>
    <cellStyle name="Normal 8 3 3 3 2 2 2" xfId="8041" xr:uid="{00000000-0005-0000-0000-0000FF1D0000}"/>
    <cellStyle name="Normal 8 3 3 3 2 3" xfId="6218" xr:uid="{00000000-0005-0000-0000-0000001E0000}"/>
    <cellStyle name="Normal 8 3 3 3 3" xfId="3451" xr:uid="{00000000-0005-0000-0000-0000011E0000}"/>
    <cellStyle name="Normal 8 3 3 3 3 2" xfId="7130" xr:uid="{00000000-0005-0000-0000-0000021E0000}"/>
    <cellStyle name="Normal 8 3 3 3 4" xfId="5306" xr:uid="{00000000-0005-0000-0000-0000031E0000}"/>
    <cellStyle name="Normal 8 3 3 4" xfId="2514" xr:uid="{00000000-0005-0000-0000-0000041E0000}"/>
    <cellStyle name="Normal 8 3 3 4 2" xfId="4392" xr:uid="{00000000-0005-0000-0000-0000051E0000}"/>
    <cellStyle name="Normal 8 3 3 4 2 2" xfId="8039" xr:uid="{00000000-0005-0000-0000-0000061E0000}"/>
    <cellStyle name="Normal 8 3 3 4 3" xfId="6216" xr:uid="{00000000-0005-0000-0000-0000071E0000}"/>
    <cellStyle name="Normal 8 3 3 5" xfId="3449" xr:uid="{00000000-0005-0000-0000-0000081E0000}"/>
    <cellStyle name="Normal 8 3 3 5 2" xfId="7128" xr:uid="{00000000-0005-0000-0000-0000091E0000}"/>
    <cellStyle name="Normal 8 3 3 6" xfId="5304" xr:uid="{00000000-0005-0000-0000-00000A1E0000}"/>
    <cellStyle name="Normal 8 3 4" xfId="1515" xr:uid="{00000000-0005-0000-0000-00000B1E0000}"/>
    <cellStyle name="Normal 8 3 4 2" xfId="1516" xr:uid="{00000000-0005-0000-0000-00000C1E0000}"/>
    <cellStyle name="Normal 8 3 4 2 2" xfId="2518" xr:uid="{00000000-0005-0000-0000-00000D1E0000}"/>
    <cellStyle name="Normal 8 3 4 2 2 2" xfId="4396" xr:uid="{00000000-0005-0000-0000-00000E1E0000}"/>
    <cellStyle name="Normal 8 3 4 2 2 2 2" xfId="8043" xr:uid="{00000000-0005-0000-0000-00000F1E0000}"/>
    <cellStyle name="Normal 8 3 4 2 2 3" xfId="6220" xr:uid="{00000000-0005-0000-0000-0000101E0000}"/>
    <cellStyle name="Normal 8 3 4 2 3" xfId="3453" xr:uid="{00000000-0005-0000-0000-0000111E0000}"/>
    <cellStyle name="Normal 8 3 4 2 3 2" xfId="7132" xr:uid="{00000000-0005-0000-0000-0000121E0000}"/>
    <cellStyle name="Normal 8 3 4 2 4" xfId="5308" xr:uid="{00000000-0005-0000-0000-0000131E0000}"/>
    <cellStyle name="Normal 8 3 4 3" xfId="1517" xr:uid="{00000000-0005-0000-0000-0000141E0000}"/>
    <cellStyle name="Normal 8 3 4 3 2" xfId="2519" xr:uid="{00000000-0005-0000-0000-0000151E0000}"/>
    <cellStyle name="Normal 8 3 4 3 2 2" xfId="4397" xr:uid="{00000000-0005-0000-0000-0000161E0000}"/>
    <cellStyle name="Normal 8 3 4 3 2 2 2" xfId="8044" xr:uid="{00000000-0005-0000-0000-0000171E0000}"/>
    <cellStyle name="Normal 8 3 4 3 2 3" xfId="6221" xr:uid="{00000000-0005-0000-0000-0000181E0000}"/>
    <cellStyle name="Normal 8 3 4 3 3" xfId="3454" xr:uid="{00000000-0005-0000-0000-0000191E0000}"/>
    <cellStyle name="Normal 8 3 4 3 3 2" xfId="7133" xr:uid="{00000000-0005-0000-0000-00001A1E0000}"/>
    <cellStyle name="Normal 8 3 4 3 4" xfId="5309" xr:uid="{00000000-0005-0000-0000-00001B1E0000}"/>
    <cellStyle name="Normal 8 3 4 4" xfId="2517" xr:uid="{00000000-0005-0000-0000-00001C1E0000}"/>
    <cellStyle name="Normal 8 3 4 4 2" xfId="4395" xr:uid="{00000000-0005-0000-0000-00001D1E0000}"/>
    <cellStyle name="Normal 8 3 4 4 2 2" xfId="8042" xr:uid="{00000000-0005-0000-0000-00001E1E0000}"/>
    <cellStyle name="Normal 8 3 4 4 3" xfId="6219" xr:uid="{00000000-0005-0000-0000-00001F1E0000}"/>
    <cellStyle name="Normal 8 3 4 5" xfId="3452" xr:uid="{00000000-0005-0000-0000-0000201E0000}"/>
    <cellStyle name="Normal 8 3 4 5 2" xfId="7131" xr:uid="{00000000-0005-0000-0000-0000211E0000}"/>
    <cellStyle name="Normal 8 3 4 6" xfId="5307" xr:uid="{00000000-0005-0000-0000-0000221E0000}"/>
    <cellStyle name="Normal 8 3 5" xfId="1518" xr:uid="{00000000-0005-0000-0000-0000231E0000}"/>
    <cellStyle name="Normal 8 3 5 2" xfId="2520" xr:uid="{00000000-0005-0000-0000-0000241E0000}"/>
    <cellStyle name="Normal 8 3 5 2 2" xfId="4398" xr:uid="{00000000-0005-0000-0000-0000251E0000}"/>
    <cellStyle name="Normal 8 3 5 2 2 2" xfId="8045" xr:uid="{00000000-0005-0000-0000-0000261E0000}"/>
    <cellStyle name="Normal 8 3 5 2 3" xfId="6222" xr:uid="{00000000-0005-0000-0000-0000271E0000}"/>
    <cellStyle name="Normal 8 3 5 3" xfId="3455" xr:uid="{00000000-0005-0000-0000-0000281E0000}"/>
    <cellStyle name="Normal 8 3 5 3 2" xfId="7134" xr:uid="{00000000-0005-0000-0000-0000291E0000}"/>
    <cellStyle name="Normal 8 3 5 4" xfId="5310" xr:uid="{00000000-0005-0000-0000-00002A1E0000}"/>
    <cellStyle name="Normal 8 3 6" xfId="1519" xr:uid="{00000000-0005-0000-0000-00002B1E0000}"/>
    <cellStyle name="Normal 8 3 6 2" xfId="2521" xr:uid="{00000000-0005-0000-0000-00002C1E0000}"/>
    <cellStyle name="Normal 8 3 6 2 2" xfId="4399" xr:uid="{00000000-0005-0000-0000-00002D1E0000}"/>
    <cellStyle name="Normal 8 3 6 2 2 2" xfId="8046" xr:uid="{00000000-0005-0000-0000-00002E1E0000}"/>
    <cellStyle name="Normal 8 3 6 2 3" xfId="6223" xr:uid="{00000000-0005-0000-0000-00002F1E0000}"/>
    <cellStyle name="Normal 8 3 6 3" xfId="3456" xr:uid="{00000000-0005-0000-0000-0000301E0000}"/>
    <cellStyle name="Normal 8 3 6 3 2" xfId="7135" xr:uid="{00000000-0005-0000-0000-0000311E0000}"/>
    <cellStyle name="Normal 8 3 6 4" xfId="5311" xr:uid="{00000000-0005-0000-0000-0000321E0000}"/>
    <cellStyle name="Normal 8 3 7" xfId="2504" xr:uid="{00000000-0005-0000-0000-0000331E0000}"/>
    <cellStyle name="Normal 8 3 7 2" xfId="4382" xr:uid="{00000000-0005-0000-0000-0000341E0000}"/>
    <cellStyle name="Normal 8 3 7 2 2" xfId="8029" xr:uid="{00000000-0005-0000-0000-0000351E0000}"/>
    <cellStyle name="Normal 8 3 7 3" xfId="6206" xr:uid="{00000000-0005-0000-0000-0000361E0000}"/>
    <cellStyle name="Normal 8 3 8" xfId="3439" xr:uid="{00000000-0005-0000-0000-0000371E0000}"/>
    <cellStyle name="Normal 8 3 8 2" xfId="7118" xr:uid="{00000000-0005-0000-0000-0000381E0000}"/>
    <cellStyle name="Normal 8 3 9" xfId="5294" xr:uid="{00000000-0005-0000-0000-0000391E0000}"/>
    <cellStyle name="Normal 8 3_US Consolidation Q2 2011" xfId="1520" xr:uid="{00000000-0005-0000-0000-00003A1E0000}"/>
    <cellStyle name="Normal 8 4" xfId="1521" xr:uid="{00000000-0005-0000-0000-00003B1E0000}"/>
    <cellStyle name="Normal 8 4 2" xfId="1522" xr:uid="{00000000-0005-0000-0000-00003C1E0000}"/>
    <cellStyle name="Normal 8 4 2 2" xfId="1523" xr:uid="{00000000-0005-0000-0000-00003D1E0000}"/>
    <cellStyle name="Normal 8 4 2 2 2" xfId="2524" xr:uid="{00000000-0005-0000-0000-00003E1E0000}"/>
    <cellStyle name="Normal 8 4 2 2 2 2" xfId="4402" xr:uid="{00000000-0005-0000-0000-00003F1E0000}"/>
    <cellStyle name="Normal 8 4 2 2 2 2 2" xfId="8049" xr:uid="{00000000-0005-0000-0000-0000401E0000}"/>
    <cellStyle name="Normal 8 4 2 2 2 3" xfId="6226" xr:uid="{00000000-0005-0000-0000-0000411E0000}"/>
    <cellStyle name="Normal 8 4 2 2 3" xfId="3459" xr:uid="{00000000-0005-0000-0000-0000421E0000}"/>
    <cellStyle name="Normal 8 4 2 2 3 2" xfId="7138" xr:uid="{00000000-0005-0000-0000-0000431E0000}"/>
    <cellStyle name="Normal 8 4 2 2 4" xfId="5314" xr:uid="{00000000-0005-0000-0000-0000441E0000}"/>
    <cellStyle name="Normal 8 4 2 3" xfId="1524" xr:uid="{00000000-0005-0000-0000-0000451E0000}"/>
    <cellStyle name="Normal 8 4 2 3 2" xfId="2525" xr:uid="{00000000-0005-0000-0000-0000461E0000}"/>
    <cellStyle name="Normal 8 4 2 3 2 2" xfId="4403" xr:uid="{00000000-0005-0000-0000-0000471E0000}"/>
    <cellStyle name="Normal 8 4 2 3 2 2 2" xfId="8050" xr:uid="{00000000-0005-0000-0000-0000481E0000}"/>
    <cellStyle name="Normal 8 4 2 3 2 3" xfId="6227" xr:uid="{00000000-0005-0000-0000-0000491E0000}"/>
    <cellStyle name="Normal 8 4 2 3 3" xfId="3460" xr:uid="{00000000-0005-0000-0000-00004A1E0000}"/>
    <cellStyle name="Normal 8 4 2 3 3 2" xfId="7139" xr:uid="{00000000-0005-0000-0000-00004B1E0000}"/>
    <cellStyle name="Normal 8 4 2 3 4" xfId="5315" xr:uid="{00000000-0005-0000-0000-00004C1E0000}"/>
    <cellStyle name="Normal 8 4 2 4" xfId="2523" xr:uid="{00000000-0005-0000-0000-00004D1E0000}"/>
    <cellStyle name="Normal 8 4 2 4 2" xfId="4401" xr:uid="{00000000-0005-0000-0000-00004E1E0000}"/>
    <cellStyle name="Normal 8 4 2 4 2 2" xfId="8048" xr:uid="{00000000-0005-0000-0000-00004F1E0000}"/>
    <cellStyle name="Normal 8 4 2 4 3" xfId="6225" xr:uid="{00000000-0005-0000-0000-0000501E0000}"/>
    <cellStyle name="Normal 8 4 2 5" xfId="3458" xr:uid="{00000000-0005-0000-0000-0000511E0000}"/>
    <cellStyle name="Normal 8 4 2 5 2" xfId="7137" xr:uid="{00000000-0005-0000-0000-0000521E0000}"/>
    <cellStyle name="Normal 8 4 2 6" xfId="5313" xr:uid="{00000000-0005-0000-0000-0000531E0000}"/>
    <cellStyle name="Normal 8 4 3" xfId="1525" xr:uid="{00000000-0005-0000-0000-0000541E0000}"/>
    <cellStyle name="Normal 8 4 3 2" xfId="1526" xr:uid="{00000000-0005-0000-0000-0000551E0000}"/>
    <cellStyle name="Normal 8 4 3 2 2" xfId="2527" xr:uid="{00000000-0005-0000-0000-0000561E0000}"/>
    <cellStyle name="Normal 8 4 3 2 2 2" xfId="4405" xr:uid="{00000000-0005-0000-0000-0000571E0000}"/>
    <cellStyle name="Normal 8 4 3 2 2 2 2" xfId="8052" xr:uid="{00000000-0005-0000-0000-0000581E0000}"/>
    <cellStyle name="Normal 8 4 3 2 2 3" xfId="6229" xr:uid="{00000000-0005-0000-0000-0000591E0000}"/>
    <cellStyle name="Normal 8 4 3 2 3" xfId="3462" xr:uid="{00000000-0005-0000-0000-00005A1E0000}"/>
    <cellStyle name="Normal 8 4 3 2 3 2" xfId="7141" xr:uid="{00000000-0005-0000-0000-00005B1E0000}"/>
    <cellStyle name="Normal 8 4 3 2 4" xfId="5317" xr:uid="{00000000-0005-0000-0000-00005C1E0000}"/>
    <cellStyle name="Normal 8 4 3 3" xfId="1527" xr:uid="{00000000-0005-0000-0000-00005D1E0000}"/>
    <cellStyle name="Normal 8 4 3 3 2" xfId="2528" xr:uid="{00000000-0005-0000-0000-00005E1E0000}"/>
    <cellStyle name="Normal 8 4 3 3 2 2" xfId="4406" xr:uid="{00000000-0005-0000-0000-00005F1E0000}"/>
    <cellStyle name="Normal 8 4 3 3 2 2 2" xfId="8053" xr:uid="{00000000-0005-0000-0000-0000601E0000}"/>
    <cellStyle name="Normal 8 4 3 3 2 3" xfId="6230" xr:uid="{00000000-0005-0000-0000-0000611E0000}"/>
    <cellStyle name="Normal 8 4 3 3 3" xfId="3463" xr:uid="{00000000-0005-0000-0000-0000621E0000}"/>
    <cellStyle name="Normal 8 4 3 3 3 2" xfId="7142" xr:uid="{00000000-0005-0000-0000-0000631E0000}"/>
    <cellStyle name="Normal 8 4 3 3 4" xfId="5318" xr:uid="{00000000-0005-0000-0000-0000641E0000}"/>
    <cellStyle name="Normal 8 4 3 4" xfId="2526" xr:uid="{00000000-0005-0000-0000-0000651E0000}"/>
    <cellStyle name="Normal 8 4 3 4 2" xfId="4404" xr:uid="{00000000-0005-0000-0000-0000661E0000}"/>
    <cellStyle name="Normal 8 4 3 4 2 2" xfId="8051" xr:uid="{00000000-0005-0000-0000-0000671E0000}"/>
    <cellStyle name="Normal 8 4 3 4 3" xfId="6228" xr:uid="{00000000-0005-0000-0000-0000681E0000}"/>
    <cellStyle name="Normal 8 4 3 5" xfId="3461" xr:uid="{00000000-0005-0000-0000-0000691E0000}"/>
    <cellStyle name="Normal 8 4 3 5 2" xfId="7140" xr:uid="{00000000-0005-0000-0000-00006A1E0000}"/>
    <cellStyle name="Normal 8 4 3 6" xfId="5316" xr:uid="{00000000-0005-0000-0000-00006B1E0000}"/>
    <cellStyle name="Normal 8 4 4" xfId="1528" xr:uid="{00000000-0005-0000-0000-00006C1E0000}"/>
    <cellStyle name="Normal 8 4 4 2" xfId="2529" xr:uid="{00000000-0005-0000-0000-00006D1E0000}"/>
    <cellStyle name="Normal 8 4 4 2 2" xfId="4407" xr:uid="{00000000-0005-0000-0000-00006E1E0000}"/>
    <cellStyle name="Normal 8 4 4 2 2 2" xfId="8054" xr:uid="{00000000-0005-0000-0000-00006F1E0000}"/>
    <cellStyle name="Normal 8 4 4 2 3" xfId="6231" xr:uid="{00000000-0005-0000-0000-0000701E0000}"/>
    <cellStyle name="Normal 8 4 4 3" xfId="3464" xr:uid="{00000000-0005-0000-0000-0000711E0000}"/>
    <cellStyle name="Normal 8 4 4 3 2" xfId="7143" xr:uid="{00000000-0005-0000-0000-0000721E0000}"/>
    <cellStyle name="Normal 8 4 4 4" xfId="5319" xr:uid="{00000000-0005-0000-0000-0000731E0000}"/>
    <cellStyle name="Normal 8 4 5" xfId="1529" xr:uid="{00000000-0005-0000-0000-0000741E0000}"/>
    <cellStyle name="Normal 8 4 5 2" xfId="2530" xr:uid="{00000000-0005-0000-0000-0000751E0000}"/>
    <cellStyle name="Normal 8 4 5 2 2" xfId="4408" xr:uid="{00000000-0005-0000-0000-0000761E0000}"/>
    <cellStyle name="Normal 8 4 5 2 2 2" xfId="8055" xr:uid="{00000000-0005-0000-0000-0000771E0000}"/>
    <cellStyle name="Normal 8 4 5 2 3" xfId="6232" xr:uid="{00000000-0005-0000-0000-0000781E0000}"/>
    <cellStyle name="Normal 8 4 5 3" xfId="3465" xr:uid="{00000000-0005-0000-0000-0000791E0000}"/>
    <cellStyle name="Normal 8 4 5 3 2" xfId="7144" xr:uid="{00000000-0005-0000-0000-00007A1E0000}"/>
    <cellStyle name="Normal 8 4 5 4" xfId="5320" xr:uid="{00000000-0005-0000-0000-00007B1E0000}"/>
    <cellStyle name="Normal 8 4 6" xfId="2522" xr:uid="{00000000-0005-0000-0000-00007C1E0000}"/>
    <cellStyle name="Normal 8 4 6 2" xfId="4400" xr:uid="{00000000-0005-0000-0000-00007D1E0000}"/>
    <cellStyle name="Normal 8 4 6 2 2" xfId="8047" xr:uid="{00000000-0005-0000-0000-00007E1E0000}"/>
    <cellStyle name="Normal 8 4 6 3" xfId="6224" xr:uid="{00000000-0005-0000-0000-00007F1E0000}"/>
    <cellStyle name="Normal 8 4 7" xfId="3457" xr:uid="{00000000-0005-0000-0000-0000801E0000}"/>
    <cellStyle name="Normal 8 4 7 2" xfId="7136" xr:uid="{00000000-0005-0000-0000-0000811E0000}"/>
    <cellStyle name="Normal 8 4 8" xfId="5312" xr:uid="{00000000-0005-0000-0000-0000821E0000}"/>
    <cellStyle name="Normal 8 5" xfId="1530" xr:uid="{00000000-0005-0000-0000-0000831E0000}"/>
    <cellStyle name="Normal 8 5 2" xfId="1531" xr:uid="{00000000-0005-0000-0000-0000841E0000}"/>
    <cellStyle name="Normal 8 5 2 2" xfId="2532" xr:uid="{00000000-0005-0000-0000-0000851E0000}"/>
    <cellStyle name="Normal 8 5 2 2 2" xfId="4410" xr:uid="{00000000-0005-0000-0000-0000861E0000}"/>
    <cellStyle name="Normal 8 5 2 2 2 2" xfId="8057" xr:uid="{00000000-0005-0000-0000-0000871E0000}"/>
    <cellStyle name="Normal 8 5 2 2 3" xfId="6234" xr:uid="{00000000-0005-0000-0000-0000881E0000}"/>
    <cellStyle name="Normal 8 5 2 3" xfId="3467" xr:uid="{00000000-0005-0000-0000-0000891E0000}"/>
    <cellStyle name="Normal 8 5 2 3 2" xfId="7146" xr:uid="{00000000-0005-0000-0000-00008A1E0000}"/>
    <cellStyle name="Normal 8 5 2 4" xfId="5322" xr:uid="{00000000-0005-0000-0000-00008B1E0000}"/>
    <cellStyle name="Normal 8 5 3" xfId="1532" xr:uid="{00000000-0005-0000-0000-00008C1E0000}"/>
    <cellStyle name="Normal 8 5 3 2" xfId="2533" xr:uid="{00000000-0005-0000-0000-00008D1E0000}"/>
    <cellStyle name="Normal 8 5 3 2 2" xfId="4411" xr:uid="{00000000-0005-0000-0000-00008E1E0000}"/>
    <cellStyle name="Normal 8 5 3 2 2 2" xfId="8058" xr:uid="{00000000-0005-0000-0000-00008F1E0000}"/>
    <cellStyle name="Normal 8 5 3 2 3" xfId="6235" xr:uid="{00000000-0005-0000-0000-0000901E0000}"/>
    <cellStyle name="Normal 8 5 3 3" xfId="3468" xr:uid="{00000000-0005-0000-0000-0000911E0000}"/>
    <cellStyle name="Normal 8 5 3 3 2" xfId="7147" xr:uid="{00000000-0005-0000-0000-0000921E0000}"/>
    <cellStyle name="Normal 8 5 3 4" xfId="5323" xr:uid="{00000000-0005-0000-0000-0000931E0000}"/>
    <cellStyle name="Normal 8 5 4" xfId="2531" xr:uid="{00000000-0005-0000-0000-0000941E0000}"/>
    <cellStyle name="Normal 8 5 4 2" xfId="4409" xr:uid="{00000000-0005-0000-0000-0000951E0000}"/>
    <cellStyle name="Normal 8 5 4 2 2" xfId="8056" xr:uid="{00000000-0005-0000-0000-0000961E0000}"/>
    <cellStyle name="Normal 8 5 4 3" xfId="6233" xr:uid="{00000000-0005-0000-0000-0000971E0000}"/>
    <cellStyle name="Normal 8 5 5" xfId="3466" xr:uid="{00000000-0005-0000-0000-0000981E0000}"/>
    <cellStyle name="Normal 8 5 5 2" xfId="7145" xr:uid="{00000000-0005-0000-0000-0000991E0000}"/>
    <cellStyle name="Normal 8 5 6" xfId="5321" xr:uid="{00000000-0005-0000-0000-00009A1E0000}"/>
    <cellStyle name="Normal 8 6" xfId="1533" xr:uid="{00000000-0005-0000-0000-00009B1E0000}"/>
    <cellStyle name="Normal 8 6 2" xfId="1534" xr:uid="{00000000-0005-0000-0000-00009C1E0000}"/>
    <cellStyle name="Normal 8 6 2 2" xfId="2535" xr:uid="{00000000-0005-0000-0000-00009D1E0000}"/>
    <cellStyle name="Normal 8 6 2 2 2" xfId="4413" xr:uid="{00000000-0005-0000-0000-00009E1E0000}"/>
    <cellStyle name="Normal 8 6 2 2 2 2" xfId="8060" xr:uid="{00000000-0005-0000-0000-00009F1E0000}"/>
    <cellStyle name="Normal 8 6 2 2 3" xfId="6237" xr:uid="{00000000-0005-0000-0000-0000A01E0000}"/>
    <cellStyle name="Normal 8 6 2 3" xfId="3470" xr:uid="{00000000-0005-0000-0000-0000A11E0000}"/>
    <cellStyle name="Normal 8 6 2 3 2" xfId="7149" xr:uid="{00000000-0005-0000-0000-0000A21E0000}"/>
    <cellStyle name="Normal 8 6 2 4" xfId="5325" xr:uid="{00000000-0005-0000-0000-0000A31E0000}"/>
    <cellStyle name="Normal 8 6 3" xfId="1535" xr:uid="{00000000-0005-0000-0000-0000A41E0000}"/>
    <cellStyle name="Normal 8 6 3 2" xfId="2536" xr:uid="{00000000-0005-0000-0000-0000A51E0000}"/>
    <cellStyle name="Normal 8 6 3 2 2" xfId="4414" xr:uid="{00000000-0005-0000-0000-0000A61E0000}"/>
    <cellStyle name="Normal 8 6 3 2 2 2" xfId="8061" xr:uid="{00000000-0005-0000-0000-0000A71E0000}"/>
    <cellStyle name="Normal 8 6 3 2 3" xfId="6238" xr:uid="{00000000-0005-0000-0000-0000A81E0000}"/>
    <cellStyle name="Normal 8 6 3 3" xfId="3471" xr:uid="{00000000-0005-0000-0000-0000A91E0000}"/>
    <cellStyle name="Normal 8 6 3 3 2" xfId="7150" xr:uid="{00000000-0005-0000-0000-0000AA1E0000}"/>
    <cellStyle name="Normal 8 6 3 4" xfId="5326" xr:uid="{00000000-0005-0000-0000-0000AB1E0000}"/>
    <cellStyle name="Normal 8 6 4" xfId="2534" xr:uid="{00000000-0005-0000-0000-0000AC1E0000}"/>
    <cellStyle name="Normal 8 6 4 2" xfId="4412" xr:uid="{00000000-0005-0000-0000-0000AD1E0000}"/>
    <cellStyle name="Normal 8 6 4 2 2" xfId="8059" xr:uid="{00000000-0005-0000-0000-0000AE1E0000}"/>
    <cellStyle name="Normal 8 6 4 3" xfId="6236" xr:uid="{00000000-0005-0000-0000-0000AF1E0000}"/>
    <cellStyle name="Normal 8 6 5" xfId="3469" xr:uid="{00000000-0005-0000-0000-0000B01E0000}"/>
    <cellStyle name="Normal 8 6 5 2" xfId="7148" xr:uid="{00000000-0005-0000-0000-0000B11E0000}"/>
    <cellStyle name="Normal 8 6 6" xfId="5324" xr:uid="{00000000-0005-0000-0000-0000B21E0000}"/>
    <cellStyle name="Normal 8 7" xfId="1536" xr:uid="{00000000-0005-0000-0000-0000B31E0000}"/>
    <cellStyle name="Normal 8 7 2" xfId="2537" xr:uid="{00000000-0005-0000-0000-0000B41E0000}"/>
    <cellStyle name="Normal 8 7 2 2" xfId="4415" xr:uid="{00000000-0005-0000-0000-0000B51E0000}"/>
    <cellStyle name="Normal 8 7 2 2 2" xfId="8062" xr:uid="{00000000-0005-0000-0000-0000B61E0000}"/>
    <cellStyle name="Normal 8 7 2 3" xfId="6239" xr:uid="{00000000-0005-0000-0000-0000B71E0000}"/>
    <cellStyle name="Normal 8 7 3" xfId="3472" xr:uid="{00000000-0005-0000-0000-0000B81E0000}"/>
    <cellStyle name="Normal 8 7 3 2" xfId="7151" xr:uid="{00000000-0005-0000-0000-0000B91E0000}"/>
    <cellStyle name="Normal 8 7 4" xfId="5327" xr:uid="{00000000-0005-0000-0000-0000BA1E0000}"/>
    <cellStyle name="Normal 8 8" xfId="1537" xr:uid="{00000000-0005-0000-0000-0000BB1E0000}"/>
    <cellStyle name="Normal 8 8 2" xfId="2538" xr:uid="{00000000-0005-0000-0000-0000BC1E0000}"/>
    <cellStyle name="Normal 8 8 2 2" xfId="4416" xr:uid="{00000000-0005-0000-0000-0000BD1E0000}"/>
    <cellStyle name="Normal 8 8 2 2 2" xfId="8063" xr:uid="{00000000-0005-0000-0000-0000BE1E0000}"/>
    <cellStyle name="Normal 8 8 2 3" xfId="6240" xr:uid="{00000000-0005-0000-0000-0000BF1E0000}"/>
    <cellStyle name="Normal 8 8 3" xfId="3473" xr:uid="{00000000-0005-0000-0000-0000C01E0000}"/>
    <cellStyle name="Normal 8 8 3 2" xfId="7152" xr:uid="{00000000-0005-0000-0000-0000C11E0000}"/>
    <cellStyle name="Normal 8 8 4" xfId="5328" xr:uid="{00000000-0005-0000-0000-0000C21E0000}"/>
    <cellStyle name="Normal 8 9" xfId="2502" xr:uid="{00000000-0005-0000-0000-0000C31E0000}"/>
    <cellStyle name="Normal 8 9 2" xfId="4380" xr:uid="{00000000-0005-0000-0000-0000C41E0000}"/>
    <cellStyle name="Normal 8 9 2 2" xfId="8027" xr:uid="{00000000-0005-0000-0000-0000C51E0000}"/>
    <cellStyle name="Normal 8 9 3" xfId="6204" xr:uid="{00000000-0005-0000-0000-0000C61E0000}"/>
    <cellStyle name="Normal 8_US Consolidation Q2 2011" xfId="1538" xr:uid="{00000000-0005-0000-0000-0000C71E0000}"/>
    <cellStyle name="Normal 9" xfId="16" xr:uid="{00000000-0005-0000-0000-0000C81E0000}"/>
    <cellStyle name="Normal 9 2" xfId="1539" xr:uid="{00000000-0005-0000-0000-0000C91E0000}"/>
    <cellStyle name="Notas" xfId="1540" xr:uid="{00000000-0005-0000-0000-0000CA1E0000}"/>
    <cellStyle name="Notas 2" xfId="1541" xr:uid="{00000000-0005-0000-0000-0000CB1E0000}"/>
    <cellStyle name="Notas 2 2" xfId="3475" xr:uid="{00000000-0005-0000-0000-0000CC1E0000}"/>
    <cellStyle name="Notas 3" xfId="3474" xr:uid="{00000000-0005-0000-0000-0000CD1E0000}"/>
    <cellStyle name="Note 2" xfId="1542" xr:uid="{00000000-0005-0000-0000-0000CE1E0000}"/>
    <cellStyle name="Note 2 2" xfId="1543" xr:uid="{00000000-0005-0000-0000-0000CF1E0000}"/>
    <cellStyle name="Note 2 2 2" xfId="1544" xr:uid="{00000000-0005-0000-0000-0000D01E0000}"/>
    <cellStyle name="Note 2 2 2 2" xfId="3478" xr:uid="{00000000-0005-0000-0000-0000D11E0000}"/>
    <cellStyle name="Note 2 2 3" xfId="3477" xr:uid="{00000000-0005-0000-0000-0000D21E0000}"/>
    <cellStyle name="Note 2 3" xfId="1545" xr:uid="{00000000-0005-0000-0000-0000D31E0000}"/>
    <cellStyle name="Note 2 3 2" xfId="3479" xr:uid="{00000000-0005-0000-0000-0000D41E0000}"/>
    <cellStyle name="Note 2 4" xfId="1546" xr:uid="{00000000-0005-0000-0000-0000D51E0000}"/>
    <cellStyle name="Note 2 4 2" xfId="3480" xr:uid="{00000000-0005-0000-0000-0000D61E0000}"/>
    <cellStyle name="Note 2 5" xfId="3476" xr:uid="{00000000-0005-0000-0000-0000D71E0000}"/>
    <cellStyle name="Note 3" xfId="1547" xr:uid="{00000000-0005-0000-0000-0000D81E0000}"/>
    <cellStyle name="Note 3 2" xfId="1548" xr:uid="{00000000-0005-0000-0000-0000D91E0000}"/>
    <cellStyle name="Note 3 2 2" xfId="1549" xr:uid="{00000000-0005-0000-0000-0000DA1E0000}"/>
    <cellStyle name="Note 3 2 2 2" xfId="3483" xr:uid="{00000000-0005-0000-0000-0000DB1E0000}"/>
    <cellStyle name="Note 3 2 3" xfId="3482" xr:uid="{00000000-0005-0000-0000-0000DC1E0000}"/>
    <cellStyle name="Note 3 3" xfId="1550" xr:uid="{00000000-0005-0000-0000-0000DD1E0000}"/>
    <cellStyle name="Note 3 3 2" xfId="3484" xr:uid="{00000000-0005-0000-0000-0000DE1E0000}"/>
    <cellStyle name="Note 3 4" xfId="1551" xr:uid="{00000000-0005-0000-0000-0000DF1E0000}"/>
    <cellStyle name="Note 3 4 2" xfId="3485" xr:uid="{00000000-0005-0000-0000-0000E01E0000}"/>
    <cellStyle name="Note 3 5" xfId="3481" xr:uid="{00000000-0005-0000-0000-0000E11E0000}"/>
    <cellStyle name="Note 4" xfId="1552" xr:uid="{00000000-0005-0000-0000-0000E21E0000}"/>
    <cellStyle name="Note 4 2" xfId="1553" xr:uid="{00000000-0005-0000-0000-0000E31E0000}"/>
    <cellStyle name="Note 4 2 2" xfId="1554" xr:uid="{00000000-0005-0000-0000-0000E41E0000}"/>
    <cellStyle name="Note 4 2 2 2" xfId="3488" xr:uid="{00000000-0005-0000-0000-0000E51E0000}"/>
    <cellStyle name="Note 4 2 3" xfId="3487" xr:uid="{00000000-0005-0000-0000-0000E61E0000}"/>
    <cellStyle name="Note 4 3" xfId="1555" xr:uid="{00000000-0005-0000-0000-0000E71E0000}"/>
    <cellStyle name="Note 4 3 2" xfId="3489" xr:uid="{00000000-0005-0000-0000-0000E81E0000}"/>
    <cellStyle name="Note 4 4" xfId="3486" xr:uid="{00000000-0005-0000-0000-0000E91E0000}"/>
    <cellStyle name="Œ…‹æØ‚è [0.00]_Region Orders (2)" xfId="1556" xr:uid="{00000000-0005-0000-0000-0000EA1E0000}"/>
    <cellStyle name="Œ…‹æØ‚è_Region Orders (2)" xfId="1557" xr:uid="{00000000-0005-0000-0000-0000EB1E0000}"/>
    <cellStyle name="Output" xfId="8101" builtinId="21"/>
    <cellStyle name="Output 2" xfId="1558" xr:uid="{00000000-0005-0000-0000-0000EC1E0000}"/>
    <cellStyle name="Output 2 2" xfId="1559" xr:uid="{00000000-0005-0000-0000-0000ED1E0000}"/>
    <cellStyle name="Output 2 2 2" xfId="3491" xr:uid="{00000000-0005-0000-0000-0000EE1E0000}"/>
    <cellStyle name="Output 2 3" xfId="3490" xr:uid="{00000000-0005-0000-0000-0000EF1E0000}"/>
    <cellStyle name="Output 3" xfId="1560" xr:uid="{00000000-0005-0000-0000-0000F01E0000}"/>
    <cellStyle name="Output 3 2" xfId="1561" xr:uid="{00000000-0005-0000-0000-0000F11E0000}"/>
    <cellStyle name="Output 3 2 2" xfId="3493" xr:uid="{00000000-0005-0000-0000-0000F21E0000}"/>
    <cellStyle name="Output 3 3" xfId="3492" xr:uid="{00000000-0005-0000-0000-0000F31E0000}"/>
    <cellStyle name="Output 4" xfId="1562" xr:uid="{00000000-0005-0000-0000-0000F41E0000}"/>
    <cellStyle name="Output 4 2" xfId="1563" xr:uid="{00000000-0005-0000-0000-0000F51E0000}"/>
    <cellStyle name="Output 4 2 2" xfId="3495" xr:uid="{00000000-0005-0000-0000-0000F61E0000}"/>
    <cellStyle name="Output 4 3" xfId="3494" xr:uid="{00000000-0005-0000-0000-0000F71E0000}"/>
    <cellStyle name="per.style" xfId="1564" xr:uid="{00000000-0005-0000-0000-0000F81E0000}"/>
    <cellStyle name="Percent" xfId="1636" builtinId="5"/>
    <cellStyle name="Percent [0]" xfId="1565" xr:uid="{00000000-0005-0000-0000-0000FA1E0000}"/>
    <cellStyle name="Percent [00]" xfId="1566" xr:uid="{00000000-0005-0000-0000-0000FB1E0000}"/>
    <cellStyle name="Percent [2]" xfId="1567" xr:uid="{00000000-0005-0000-0000-0000FC1E0000}"/>
    <cellStyle name="Percent 10" xfId="1568" xr:uid="{00000000-0005-0000-0000-0000FD1E0000}"/>
    <cellStyle name="Percent 11" xfId="1569" xr:uid="{00000000-0005-0000-0000-0000FE1E0000}"/>
    <cellStyle name="Percent 12" xfId="1570" xr:uid="{00000000-0005-0000-0000-0000FF1E0000}"/>
    <cellStyle name="Percent 13" xfId="1571" xr:uid="{00000000-0005-0000-0000-0000001F0000}"/>
    <cellStyle name="Percent 14" xfId="1572" xr:uid="{00000000-0005-0000-0000-0000011F0000}"/>
    <cellStyle name="Percent 15" xfId="1573" xr:uid="{00000000-0005-0000-0000-0000021F0000}"/>
    <cellStyle name="Percent 16" xfId="1574" xr:uid="{00000000-0005-0000-0000-0000031F0000}"/>
    <cellStyle name="Percent 17" xfId="1575" xr:uid="{00000000-0005-0000-0000-0000041F0000}"/>
    <cellStyle name="Percent 18" xfId="2550" xr:uid="{00000000-0005-0000-0000-0000051F0000}"/>
    <cellStyle name="Percent 19" xfId="3515" xr:uid="{00000000-0005-0000-0000-0000061F0000}"/>
    <cellStyle name="Percent 2" xfId="20" xr:uid="{00000000-0005-0000-0000-0000071F0000}"/>
    <cellStyle name="Percent 2 10" xfId="1576" xr:uid="{00000000-0005-0000-0000-0000081F0000}"/>
    <cellStyle name="Percent 2 10 2" xfId="2539" xr:uid="{00000000-0005-0000-0000-0000091F0000}"/>
    <cellStyle name="Percent 2 10 2 2" xfId="4417" xr:uid="{00000000-0005-0000-0000-00000A1F0000}"/>
    <cellStyle name="Percent 2 10 2 2 2" xfId="8064" xr:uid="{00000000-0005-0000-0000-00000B1F0000}"/>
    <cellStyle name="Percent 2 10 2 3" xfId="6241" xr:uid="{00000000-0005-0000-0000-00000C1F0000}"/>
    <cellStyle name="Percent 2 10 3" xfId="3496" xr:uid="{00000000-0005-0000-0000-00000D1F0000}"/>
    <cellStyle name="Percent 2 10 3 2" xfId="7153" xr:uid="{00000000-0005-0000-0000-00000E1F0000}"/>
    <cellStyle name="Percent 2 10 4" xfId="5329" xr:uid="{00000000-0005-0000-0000-00000F1F0000}"/>
    <cellStyle name="Percent 2 11" xfId="1643" xr:uid="{00000000-0005-0000-0000-0000101F0000}"/>
    <cellStyle name="Percent 2 11 2" xfId="3521" xr:uid="{00000000-0005-0000-0000-0000111F0000}"/>
    <cellStyle name="Percent 2 11 2 2" xfId="7168" xr:uid="{00000000-0005-0000-0000-0000121F0000}"/>
    <cellStyle name="Percent 2 11 3" xfId="5345" xr:uid="{00000000-0005-0000-0000-0000131F0000}"/>
    <cellStyle name="Percent 2 12" xfId="2558" xr:uid="{00000000-0005-0000-0000-0000141F0000}"/>
    <cellStyle name="Percent 2 12 2" xfId="6257" xr:uid="{00000000-0005-0000-0000-0000151F0000}"/>
    <cellStyle name="Percent 2 13" xfId="4433" xr:uid="{00000000-0005-0000-0000-0000161F0000}"/>
    <cellStyle name="Percent 2 14" xfId="8106" xr:uid="{863AD3D8-F826-4A56-A446-1DCA4F61A1E0}"/>
    <cellStyle name="Percent 2 2" xfId="1577" xr:uid="{00000000-0005-0000-0000-0000171F0000}"/>
    <cellStyle name="Percent 2 3" xfId="1578" xr:uid="{00000000-0005-0000-0000-0000181F0000}"/>
    <cellStyle name="Percent 2 3 2" xfId="1579" xr:uid="{00000000-0005-0000-0000-0000191F0000}"/>
    <cellStyle name="Percent 2 4" xfId="1580" xr:uid="{00000000-0005-0000-0000-00001A1F0000}"/>
    <cellStyle name="Percent 2 5" xfId="1581" xr:uid="{00000000-0005-0000-0000-00001B1F0000}"/>
    <cellStyle name="Percent 2 6" xfId="1582" xr:uid="{00000000-0005-0000-0000-00001C1F0000}"/>
    <cellStyle name="Percent 2 6 2" xfId="1583" xr:uid="{00000000-0005-0000-0000-00001D1F0000}"/>
    <cellStyle name="Percent 2 6 2 2" xfId="2541" xr:uid="{00000000-0005-0000-0000-00001E1F0000}"/>
    <cellStyle name="Percent 2 6 2 2 2" xfId="4419" xr:uid="{00000000-0005-0000-0000-00001F1F0000}"/>
    <cellStyle name="Percent 2 6 2 2 2 2" xfId="8066" xr:uid="{00000000-0005-0000-0000-0000201F0000}"/>
    <cellStyle name="Percent 2 6 2 2 3" xfId="6243" xr:uid="{00000000-0005-0000-0000-0000211F0000}"/>
    <cellStyle name="Percent 2 6 2 3" xfId="3498" xr:uid="{00000000-0005-0000-0000-0000221F0000}"/>
    <cellStyle name="Percent 2 6 2 3 2" xfId="7155" xr:uid="{00000000-0005-0000-0000-0000231F0000}"/>
    <cellStyle name="Percent 2 6 2 4" xfId="5331" xr:uid="{00000000-0005-0000-0000-0000241F0000}"/>
    <cellStyle name="Percent 2 6 3" xfId="1584" xr:uid="{00000000-0005-0000-0000-0000251F0000}"/>
    <cellStyle name="Percent 2 6 3 2" xfId="2542" xr:uid="{00000000-0005-0000-0000-0000261F0000}"/>
    <cellStyle name="Percent 2 6 3 2 2" xfId="4420" xr:uid="{00000000-0005-0000-0000-0000271F0000}"/>
    <cellStyle name="Percent 2 6 3 2 2 2" xfId="8067" xr:uid="{00000000-0005-0000-0000-0000281F0000}"/>
    <cellStyle name="Percent 2 6 3 2 3" xfId="6244" xr:uid="{00000000-0005-0000-0000-0000291F0000}"/>
    <cellStyle name="Percent 2 6 3 3" xfId="3499" xr:uid="{00000000-0005-0000-0000-00002A1F0000}"/>
    <cellStyle name="Percent 2 6 3 3 2" xfId="7156" xr:uid="{00000000-0005-0000-0000-00002B1F0000}"/>
    <cellStyle name="Percent 2 6 3 4" xfId="5332" xr:uid="{00000000-0005-0000-0000-00002C1F0000}"/>
    <cellStyle name="Percent 2 6 4" xfId="2540" xr:uid="{00000000-0005-0000-0000-00002D1F0000}"/>
    <cellStyle name="Percent 2 6 4 2" xfId="4418" xr:uid="{00000000-0005-0000-0000-00002E1F0000}"/>
    <cellStyle name="Percent 2 6 4 2 2" xfId="8065" xr:uid="{00000000-0005-0000-0000-00002F1F0000}"/>
    <cellStyle name="Percent 2 6 4 3" xfId="6242" xr:uid="{00000000-0005-0000-0000-0000301F0000}"/>
    <cellStyle name="Percent 2 6 5" xfId="3497" xr:uid="{00000000-0005-0000-0000-0000311F0000}"/>
    <cellStyle name="Percent 2 6 5 2" xfId="7154" xr:uid="{00000000-0005-0000-0000-0000321F0000}"/>
    <cellStyle name="Percent 2 6 6" xfId="5330" xr:uid="{00000000-0005-0000-0000-0000331F0000}"/>
    <cellStyle name="Percent 2 7" xfId="1585" xr:uid="{00000000-0005-0000-0000-0000341F0000}"/>
    <cellStyle name="Percent 2 7 2" xfId="1586" xr:uid="{00000000-0005-0000-0000-0000351F0000}"/>
    <cellStyle name="Percent 2 7 2 2" xfId="2544" xr:uid="{00000000-0005-0000-0000-0000361F0000}"/>
    <cellStyle name="Percent 2 7 2 2 2" xfId="4422" xr:uid="{00000000-0005-0000-0000-0000371F0000}"/>
    <cellStyle name="Percent 2 7 2 2 2 2" xfId="8069" xr:uid="{00000000-0005-0000-0000-0000381F0000}"/>
    <cellStyle name="Percent 2 7 2 2 3" xfId="6246" xr:uid="{00000000-0005-0000-0000-0000391F0000}"/>
    <cellStyle name="Percent 2 7 2 3" xfId="3501" xr:uid="{00000000-0005-0000-0000-00003A1F0000}"/>
    <cellStyle name="Percent 2 7 2 3 2" xfId="7158" xr:uid="{00000000-0005-0000-0000-00003B1F0000}"/>
    <cellStyle name="Percent 2 7 2 4" xfId="5334" xr:uid="{00000000-0005-0000-0000-00003C1F0000}"/>
    <cellStyle name="Percent 2 7 3" xfId="1587" xr:uid="{00000000-0005-0000-0000-00003D1F0000}"/>
    <cellStyle name="Percent 2 7 3 2" xfId="2545" xr:uid="{00000000-0005-0000-0000-00003E1F0000}"/>
    <cellStyle name="Percent 2 7 3 2 2" xfId="4423" xr:uid="{00000000-0005-0000-0000-00003F1F0000}"/>
    <cellStyle name="Percent 2 7 3 2 2 2" xfId="8070" xr:uid="{00000000-0005-0000-0000-0000401F0000}"/>
    <cellStyle name="Percent 2 7 3 2 3" xfId="6247" xr:uid="{00000000-0005-0000-0000-0000411F0000}"/>
    <cellStyle name="Percent 2 7 3 3" xfId="3502" xr:uid="{00000000-0005-0000-0000-0000421F0000}"/>
    <cellStyle name="Percent 2 7 3 3 2" xfId="7159" xr:uid="{00000000-0005-0000-0000-0000431F0000}"/>
    <cellStyle name="Percent 2 7 3 4" xfId="5335" xr:uid="{00000000-0005-0000-0000-0000441F0000}"/>
    <cellStyle name="Percent 2 7 4" xfId="2543" xr:uid="{00000000-0005-0000-0000-0000451F0000}"/>
    <cellStyle name="Percent 2 7 4 2" xfId="4421" xr:uid="{00000000-0005-0000-0000-0000461F0000}"/>
    <cellStyle name="Percent 2 7 4 2 2" xfId="8068" xr:uid="{00000000-0005-0000-0000-0000471F0000}"/>
    <cellStyle name="Percent 2 7 4 3" xfId="6245" xr:uid="{00000000-0005-0000-0000-0000481F0000}"/>
    <cellStyle name="Percent 2 7 5" xfId="3500" xr:uid="{00000000-0005-0000-0000-0000491F0000}"/>
    <cellStyle name="Percent 2 7 5 2" xfId="7157" xr:uid="{00000000-0005-0000-0000-00004A1F0000}"/>
    <cellStyle name="Percent 2 7 6" xfId="5333" xr:uid="{00000000-0005-0000-0000-00004B1F0000}"/>
    <cellStyle name="Percent 2 8" xfId="1588" xr:uid="{00000000-0005-0000-0000-00004C1F0000}"/>
    <cellStyle name="Percent 2 8 2" xfId="2546" xr:uid="{00000000-0005-0000-0000-00004D1F0000}"/>
    <cellStyle name="Percent 2 8 2 2" xfId="4424" xr:uid="{00000000-0005-0000-0000-00004E1F0000}"/>
    <cellStyle name="Percent 2 8 2 2 2" xfId="8071" xr:uid="{00000000-0005-0000-0000-00004F1F0000}"/>
    <cellStyle name="Percent 2 8 2 3" xfId="6248" xr:uid="{00000000-0005-0000-0000-0000501F0000}"/>
    <cellStyle name="Percent 2 8 3" xfId="3503" xr:uid="{00000000-0005-0000-0000-0000511F0000}"/>
    <cellStyle name="Percent 2 8 3 2" xfId="7160" xr:uid="{00000000-0005-0000-0000-0000521F0000}"/>
    <cellStyle name="Percent 2 8 4" xfId="5336" xr:uid="{00000000-0005-0000-0000-0000531F0000}"/>
    <cellStyle name="Percent 2 9" xfId="1589" xr:uid="{00000000-0005-0000-0000-0000541F0000}"/>
    <cellStyle name="Percent 2 9 2" xfId="2547" xr:uid="{00000000-0005-0000-0000-0000551F0000}"/>
    <cellStyle name="Percent 2 9 2 2" xfId="4425" xr:uid="{00000000-0005-0000-0000-0000561F0000}"/>
    <cellStyle name="Percent 2 9 2 2 2" xfId="8072" xr:uid="{00000000-0005-0000-0000-0000571F0000}"/>
    <cellStyle name="Percent 2 9 2 3" xfId="6249" xr:uid="{00000000-0005-0000-0000-0000581F0000}"/>
    <cellStyle name="Percent 2 9 3" xfId="3504" xr:uid="{00000000-0005-0000-0000-0000591F0000}"/>
    <cellStyle name="Percent 2 9 3 2" xfId="7161" xr:uid="{00000000-0005-0000-0000-00005A1F0000}"/>
    <cellStyle name="Percent 2 9 4" xfId="5337" xr:uid="{00000000-0005-0000-0000-00005B1F0000}"/>
    <cellStyle name="Percent 20" xfId="5340" xr:uid="{00000000-0005-0000-0000-00005C1F0000}"/>
    <cellStyle name="Percent 21" xfId="8085" xr:uid="{00000000-0005-0000-0000-00005D1F0000}"/>
    <cellStyle name="Percent 22" xfId="8108" xr:uid="{805582FA-8D71-4609-83B6-79B2F7701A6A}"/>
    <cellStyle name="Percent 3" xfId="1590" xr:uid="{00000000-0005-0000-0000-00005E1F0000}"/>
    <cellStyle name="Percent 3 2" xfId="1591" xr:uid="{00000000-0005-0000-0000-00005F1F0000}"/>
    <cellStyle name="Percent 3 2 2" xfId="2549" xr:uid="{00000000-0005-0000-0000-0000601F0000}"/>
    <cellStyle name="Percent 3 2 2 2" xfId="4427" xr:uid="{00000000-0005-0000-0000-0000611F0000}"/>
    <cellStyle name="Percent 3 2 2 2 2" xfId="8074" xr:uid="{00000000-0005-0000-0000-0000621F0000}"/>
    <cellStyle name="Percent 3 2 2 3" xfId="6251" xr:uid="{00000000-0005-0000-0000-0000631F0000}"/>
    <cellStyle name="Percent 3 2 3" xfId="3506" xr:uid="{00000000-0005-0000-0000-0000641F0000}"/>
    <cellStyle name="Percent 3 2 3 2" xfId="7163" xr:uid="{00000000-0005-0000-0000-0000651F0000}"/>
    <cellStyle name="Percent 3 2 4" xfId="5339" xr:uid="{00000000-0005-0000-0000-0000661F0000}"/>
    <cellStyle name="Percent 3 3" xfId="2548" xr:uid="{00000000-0005-0000-0000-0000671F0000}"/>
    <cellStyle name="Percent 3 3 2" xfId="4426" xr:uid="{00000000-0005-0000-0000-0000681F0000}"/>
    <cellStyle name="Percent 3 3 2 2" xfId="8073" xr:uid="{00000000-0005-0000-0000-0000691F0000}"/>
    <cellStyle name="Percent 3 3 3" xfId="6250" xr:uid="{00000000-0005-0000-0000-00006A1F0000}"/>
    <cellStyle name="Percent 3 4" xfId="3505" xr:uid="{00000000-0005-0000-0000-00006B1F0000}"/>
    <cellStyle name="Percent 3 4 2" xfId="7162" xr:uid="{00000000-0005-0000-0000-00006C1F0000}"/>
    <cellStyle name="Percent 3 5" xfId="5338" xr:uid="{00000000-0005-0000-0000-00006D1F0000}"/>
    <cellStyle name="Percent 4" xfId="1592" xr:uid="{00000000-0005-0000-0000-00006E1F0000}"/>
    <cellStyle name="Percent 5" xfId="1593" xr:uid="{00000000-0005-0000-0000-00006F1F0000}"/>
    <cellStyle name="Percent 5 2" xfId="1594" xr:uid="{00000000-0005-0000-0000-0000701F0000}"/>
    <cellStyle name="Percent 6" xfId="1595" xr:uid="{00000000-0005-0000-0000-0000711F0000}"/>
    <cellStyle name="Percent 7" xfId="1596" xr:uid="{00000000-0005-0000-0000-0000721F0000}"/>
    <cellStyle name="Percent 8" xfId="1597" xr:uid="{00000000-0005-0000-0000-0000731F0000}"/>
    <cellStyle name="Percent 9" xfId="1598" xr:uid="{00000000-0005-0000-0000-0000741F0000}"/>
    <cellStyle name="PrePop Currency (0)" xfId="1599" xr:uid="{00000000-0005-0000-0000-0000751F0000}"/>
    <cellStyle name="PrePop Currency (2)" xfId="1600" xr:uid="{00000000-0005-0000-0000-0000761F0000}"/>
    <cellStyle name="PrePop Units (0)" xfId="1601" xr:uid="{00000000-0005-0000-0000-0000771F0000}"/>
    <cellStyle name="PrePop Units (1)" xfId="1602" xr:uid="{00000000-0005-0000-0000-0000781F0000}"/>
    <cellStyle name="PrePop Units (2)" xfId="1603" xr:uid="{00000000-0005-0000-0000-0000791F0000}"/>
    <cellStyle name="pricing" xfId="1604" xr:uid="{00000000-0005-0000-0000-00007A1F0000}"/>
    <cellStyle name="Product Title" xfId="13" xr:uid="{00000000-0005-0000-0000-00007B1F0000}"/>
    <cellStyle name="PSChar" xfId="1605" xr:uid="{00000000-0005-0000-0000-00007C1F0000}"/>
    <cellStyle name="RevList" xfId="1606" xr:uid="{00000000-0005-0000-0000-00007D1F0000}"/>
    <cellStyle name="Salida" xfId="1607" xr:uid="{00000000-0005-0000-0000-00007E1F0000}"/>
    <cellStyle name="Salida 2" xfId="1608" xr:uid="{00000000-0005-0000-0000-00007F1F0000}"/>
    <cellStyle name="Salida 2 2" xfId="3508" xr:uid="{00000000-0005-0000-0000-0000801F0000}"/>
    <cellStyle name="Salida 3" xfId="3507" xr:uid="{00000000-0005-0000-0000-0000811F0000}"/>
    <cellStyle name="STYLE1" xfId="1609" xr:uid="{00000000-0005-0000-0000-0000821F0000}"/>
    <cellStyle name="STYLE1 2" xfId="1610" xr:uid="{00000000-0005-0000-0000-0000831F0000}"/>
    <cellStyle name="STYLE2" xfId="1611" xr:uid="{00000000-0005-0000-0000-0000841F0000}"/>
    <cellStyle name="Subtotal" xfId="1612" xr:uid="{00000000-0005-0000-0000-0000851F0000}"/>
    <cellStyle name="Text" xfId="14" xr:uid="{00000000-0005-0000-0000-0000861F0000}"/>
    <cellStyle name="Text Indent A" xfId="1613" xr:uid="{00000000-0005-0000-0000-0000871F0000}"/>
    <cellStyle name="Text Indent B" xfId="1614" xr:uid="{00000000-0005-0000-0000-0000881F0000}"/>
    <cellStyle name="Text Indent C" xfId="1615" xr:uid="{00000000-0005-0000-0000-0000891F0000}"/>
    <cellStyle name="Texto de advertencia" xfId="1616" xr:uid="{00000000-0005-0000-0000-00008A1F0000}"/>
    <cellStyle name="Texto explicativo" xfId="1617" xr:uid="{00000000-0005-0000-0000-00008B1F0000}"/>
    <cellStyle name="Times New Roman" xfId="1618" xr:uid="{00000000-0005-0000-0000-00008C1F0000}"/>
    <cellStyle name="Title" xfId="15" builtinId="15" customBuiltin="1"/>
    <cellStyle name="Title 2" xfId="1619" xr:uid="{00000000-0005-0000-0000-00008E1F0000}"/>
    <cellStyle name="Title 3" xfId="1620" xr:uid="{00000000-0005-0000-0000-00008F1F0000}"/>
    <cellStyle name="Title 4" xfId="1621" xr:uid="{00000000-0005-0000-0000-0000901F0000}"/>
    <cellStyle name="Título" xfId="1622" xr:uid="{00000000-0005-0000-0000-0000911F0000}"/>
    <cellStyle name="Título 1" xfId="1623" xr:uid="{00000000-0005-0000-0000-0000921F0000}"/>
    <cellStyle name="Título 2" xfId="1624" xr:uid="{00000000-0005-0000-0000-0000931F0000}"/>
    <cellStyle name="Título 3" xfId="1625" xr:uid="{00000000-0005-0000-0000-0000941F0000}"/>
    <cellStyle name="Total 2" xfId="1626" xr:uid="{00000000-0005-0000-0000-0000951F0000}"/>
    <cellStyle name="Total 2 2" xfId="1627" xr:uid="{00000000-0005-0000-0000-0000961F0000}"/>
    <cellStyle name="Total 2 2 2" xfId="3510" xr:uid="{00000000-0005-0000-0000-0000971F0000}"/>
    <cellStyle name="Total 2 3" xfId="3509" xr:uid="{00000000-0005-0000-0000-0000981F0000}"/>
    <cellStyle name="Total 3" xfId="1628" xr:uid="{00000000-0005-0000-0000-0000991F0000}"/>
    <cellStyle name="Total 3 2" xfId="1629" xr:uid="{00000000-0005-0000-0000-00009A1F0000}"/>
    <cellStyle name="Total 3 2 2" xfId="3512" xr:uid="{00000000-0005-0000-0000-00009B1F0000}"/>
    <cellStyle name="Total 3 3" xfId="3511" xr:uid="{00000000-0005-0000-0000-00009C1F0000}"/>
    <cellStyle name="Total 4" xfId="1630" xr:uid="{00000000-0005-0000-0000-00009D1F0000}"/>
    <cellStyle name="Total 4 2" xfId="1631" xr:uid="{00000000-0005-0000-0000-00009E1F0000}"/>
    <cellStyle name="Total 4 2 2" xfId="3514" xr:uid="{00000000-0005-0000-0000-00009F1F0000}"/>
    <cellStyle name="Total 4 3" xfId="3513" xr:uid="{00000000-0005-0000-0000-0000A01F0000}"/>
    <cellStyle name="Warning Text 2" xfId="1632" xr:uid="{00000000-0005-0000-0000-0000A11F0000}"/>
    <cellStyle name="Warning Text 3" xfId="1633" xr:uid="{00000000-0005-0000-0000-0000A21F0000}"/>
    <cellStyle name="Warning Text 4" xfId="1634" xr:uid="{00000000-0005-0000-0000-0000A31F0000}"/>
    <cellStyle name="Year_Heading" xfId="1635" xr:uid="{00000000-0005-0000-0000-0000A41F0000}"/>
  </cellStyles>
  <dxfs count="0"/>
  <tableStyles count="0" defaultTableStyle="TableStyleMedium2" defaultPivotStyle="PivotStyleLight16"/>
  <colors>
    <mruColors>
      <color rgb="FF008000"/>
      <color rgb="FF007D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2843198913234884E-2"/>
          <c:y val="1.4053086323123232E-2"/>
          <c:w val="0.77228665768760063"/>
          <c:h val="0.94984746375819828"/>
        </c:manualLayout>
      </c:layout>
      <c:barChart>
        <c:barDir val="col"/>
        <c:grouping val="clustered"/>
        <c:varyColors val="0"/>
        <c:ser>
          <c:idx val="4"/>
          <c:order val="0"/>
          <c:tx>
            <c:strRef>
              <c:f>'Annual Projections'!$B$51</c:f>
              <c:strCache>
                <c:ptCount val="1"/>
                <c:pt idx="0">
                  <c:v>Product A</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'Annual Projections'!$C$49:$M$49</c15:sqref>
                  </c15:fullRef>
                </c:ext>
              </c:extLst>
              <c:f>('Annual Projections'!$C$49,'Annual Projections'!$E$49,'Annual Projections'!$G$49,'Annual Projections'!$I$49,'Annual Projections'!$K$49,'Annual Projections'!$M$49)</c:f>
              <c:strCache>
                <c:ptCount val="6"/>
                <c:pt idx="0">
                  <c:v> 2021 </c:v>
                </c:pt>
                <c:pt idx="1">
                  <c:v> 2022 </c:v>
                </c:pt>
                <c:pt idx="2">
                  <c:v> 2023 </c:v>
                </c:pt>
                <c:pt idx="3">
                  <c:v> 2024 </c:v>
                </c:pt>
                <c:pt idx="4">
                  <c:v> 2025 </c:v>
                </c:pt>
                <c:pt idx="5">
                  <c:v> 2025 </c:v>
                </c:pt>
              </c:strCache>
            </c:strRef>
          </c:cat>
          <c:val>
            <c:numRef>
              <c:extLst>
                <c:ext xmlns:c15="http://schemas.microsoft.com/office/drawing/2012/chart" uri="{02D57815-91ED-43cb-92C2-25804820EDAC}">
                  <c15:fullRef>
                    <c15:sqref>'Annual Projections'!$C$51:$M$51</c15:sqref>
                  </c15:fullRef>
                </c:ext>
              </c:extLst>
              <c:f>('Annual Projections'!$C$51,'Annual Projections'!$E$51,'Annual Projections'!$G$51,'Annual Projections'!$I$51,'Annual Projections'!$K$51,'Annual Projections'!$M$51)</c:f>
              <c:numCache>
                <c:formatCode>General</c:formatCode>
                <c:ptCount val="6"/>
                <c:pt idx="0" formatCode="_(* #,##0_);_(* \(#,##0\);_(* &quot;-&quot;_);_(@_)">
                  <c:v>0</c:v>
                </c:pt>
                <c:pt idx="1" formatCode="_(* #,##0_);_(* \(#,##0\);_(* &quot;-&quot;_);_(@_)">
                  <c:v>15000</c:v>
                </c:pt>
                <c:pt idx="2" formatCode="_(* #,##0_);_(* \(#,##0\);_(* &quot;-&quot;_);_(@_)">
                  <c:v>210000</c:v>
                </c:pt>
                <c:pt idx="3" formatCode="_(* #,##0_);_(* \(#,##0\);_(* &quot;-&quot;_);_(@_)">
                  <c:v>840000</c:v>
                </c:pt>
                <c:pt idx="4" formatCode="_(* #,##0_);_(* \(#,##0\);_(* &quot;-&quot;_);_(@_)">
                  <c:v>1680000</c:v>
                </c:pt>
                <c:pt idx="5" formatCode="_(* #,##0_);_(* \(#,##0\);_(* &quot;-&quot;_);_(@_)">
                  <c:v>2520000</c:v>
                </c:pt>
              </c:numCache>
            </c:numRef>
          </c:val>
          <c:extLst>
            <c:ext xmlns:c16="http://schemas.microsoft.com/office/drawing/2014/chart" uri="{C3380CC4-5D6E-409C-BE32-E72D297353CC}">
              <c16:uniqueId val="{00000000-5D6B-4A72-8E1E-BC99C1B76119}"/>
            </c:ext>
          </c:extLst>
        </c:ser>
        <c:ser>
          <c:idx val="0"/>
          <c:order val="1"/>
          <c:tx>
            <c:strRef>
              <c:f>'Annual Projections'!$B$52</c:f>
              <c:strCache>
                <c:ptCount val="1"/>
                <c:pt idx="0">
                  <c:v>Product B</c:v>
                </c:pt>
              </c:strCache>
            </c:strRef>
          </c:tx>
          <c:spPr>
            <a:solidFill>
              <a:schemeClr val="accent1"/>
            </a:solidFill>
            <a:ln>
              <a:noFill/>
            </a:ln>
            <a:effectLst/>
          </c:spPr>
          <c:invertIfNegative val="0"/>
          <c:cat>
            <c:strRef>
              <c:extLst>
                <c:ext xmlns:c15="http://schemas.microsoft.com/office/drawing/2012/chart" uri="{02D57815-91ED-43cb-92C2-25804820EDAC}">
                  <c15:fullRef>
                    <c15:sqref>'Annual Projections'!$C$49:$M$49</c15:sqref>
                  </c15:fullRef>
                </c:ext>
              </c:extLst>
              <c:f>('Annual Projections'!$C$49,'Annual Projections'!$E$49,'Annual Projections'!$G$49,'Annual Projections'!$I$49,'Annual Projections'!$K$49,'Annual Projections'!$M$49)</c:f>
              <c:strCache>
                <c:ptCount val="6"/>
                <c:pt idx="0">
                  <c:v> 2021 </c:v>
                </c:pt>
                <c:pt idx="1">
                  <c:v> 2022 </c:v>
                </c:pt>
                <c:pt idx="2">
                  <c:v> 2023 </c:v>
                </c:pt>
                <c:pt idx="3">
                  <c:v> 2024 </c:v>
                </c:pt>
                <c:pt idx="4">
                  <c:v> 2025 </c:v>
                </c:pt>
                <c:pt idx="5">
                  <c:v> 2025 </c:v>
                </c:pt>
              </c:strCache>
            </c:strRef>
          </c:cat>
          <c:val>
            <c:numRef>
              <c:extLst>
                <c:ext xmlns:c15="http://schemas.microsoft.com/office/drawing/2012/chart" uri="{02D57815-91ED-43cb-92C2-25804820EDAC}">
                  <c15:fullRef>
                    <c15:sqref>'Annual Projections'!$C$52:$M$52</c15:sqref>
                  </c15:fullRef>
                </c:ext>
              </c:extLst>
              <c:f>('Annual Projections'!$C$52,'Annual Projections'!$E$52,'Annual Projections'!$G$52,'Annual Projections'!$I$52,'Annual Projections'!$K$52,'Annual Projections'!$M$52)</c:f>
              <c:numCache>
                <c:formatCode>General</c:formatCode>
                <c:ptCount val="6"/>
                <c:pt idx="0" formatCode="_(* #,##0_);_(* \(#,##0\);_(* &quot;-&quot;_);_(@_)">
                  <c:v>0</c:v>
                </c:pt>
                <c:pt idx="1" formatCode="_(* #,##0_);_(* \(#,##0\);_(* &quot;-&quot;_);_(@_)">
                  <c:v>15000</c:v>
                </c:pt>
                <c:pt idx="2" formatCode="_(* #,##0_);_(* \(#,##0\);_(* &quot;-&quot;_);_(@_)">
                  <c:v>60000</c:v>
                </c:pt>
                <c:pt idx="3" formatCode="_(* #,##0_);_(* \(#,##0\);_(* &quot;-&quot;_);_(@_)">
                  <c:v>330000</c:v>
                </c:pt>
                <c:pt idx="4" formatCode="_(* #,##0_);_(* \(#,##0\);_(* &quot;-&quot;_);_(@_)">
                  <c:v>1485000</c:v>
                </c:pt>
                <c:pt idx="5" formatCode="_(* #,##0_);_(* \(#,##0\);_(* &quot;-&quot;_);_(@_)">
                  <c:v>2970000</c:v>
                </c:pt>
              </c:numCache>
            </c:numRef>
          </c:val>
          <c:extLst>
            <c:ext xmlns:c16="http://schemas.microsoft.com/office/drawing/2014/chart" uri="{C3380CC4-5D6E-409C-BE32-E72D297353CC}">
              <c16:uniqueId val="{00000001-5D6B-4A72-8E1E-BC99C1B76119}"/>
            </c:ext>
          </c:extLst>
        </c:ser>
        <c:ser>
          <c:idx val="2"/>
          <c:order val="2"/>
          <c:tx>
            <c:strRef>
              <c:f>'Annual Projections'!$B$53</c:f>
              <c:strCache>
                <c:ptCount val="1"/>
                <c:pt idx="0">
                  <c:v>Services</c:v>
                </c:pt>
              </c:strCache>
            </c:strRef>
          </c:tx>
          <c:spPr>
            <a:solidFill>
              <a:schemeClr val="accent5"/>
            </a:solidFill>
            <a:ln>
              <a:noFill/>
            </a:ln>
            <a:effectLst/>
          </c:spPr>
          <c:invertIfNegative val="0"/>
          <c:cat>
            <c:strRef>
              <c:extLst>
                <c:ext xmlns:c15="http://schemas.microsoft.com/office/drawing/2012/chart" uri="{02D57815-91ED-43cb-92C2-25804820EDAC}">
                  <c15:fullRef>
                    <c15:sqref>'Annual Projections'!$C$49:$M$49</c15:sqref>
                  </c15:fullRef>
                </c:ext>
              </c:extLst>
              <c:f>('Annual Projections'!$C$49,'Annual Projections'!$E$49,'Annual Projections'!$G$49,'Annual Projections'!$I$49,'Annual Projections'!$K$49,'Annual Projections'!$M$49)</c:f>
              <c:strCache>
                <c:ptCount val="6"/>
                <c:pt idx="0">
                  <c:v> 2021 </c:v>
                </c:pt>
                <c:pt idx="1">
                  <c:v> 2022 </c:v>
                </c:pt>
                <c:pt idx="2">
                  <c:v> 2023 </c:v>
                </c:pt>
                <c:pt idx="3">
                  <c:v> 2024 </c:v>
                </c:pt>
                <c:pt idx="4">
                  <c:v> 2025 </c:v>
                </c:pt>
                <c:pt idx="5">
                  <c:v> 2025 </c:v>
                </c:pt>
              </c:strCache>
            </c:strRef>
          </c:cat>
          <c:val>
            <c:numRef>
              <c:extLst>
                <c:ext xmlns:c15="http://schemas.microsoft.com/office/drawing/2012/chart" uri="{02D57815-91ED-43cb-92C2-25804820EDAC}">
                  <c15:fullRef>
                    <c15:sqref>'Annual Projections'!$C$53:$M$53</c15:sqref>
                  </c15:fullRef>
                </c:ext>
              </c:extLst>
              <c:f>('Annual Projections'!$C$53,'Annual Projections'!$E$53,'Annual Projections'!$G$53,'Annual Projections'!$I$53,'Annual Projections'!$K$53,'Annual Projections'!$M$53)</c:f>
              <c:numCache>
                <c:formatCode>General</c:formatCode>
                <c:ptCount val="6"/>
                <c:pt idx="0" formatCode="_(* #,##0_);_(* \(#,##0\);_(* &quot;-&quot;_);_(@_)">
                  <c:v>0</c:v>
                </c:pt>
                <c:pt idx="1" formatCode="_(* #,##0_);_(* \(#,##0\);_(* &quot;-&quot;_);_(@_)">
                  <c:v>22500</c:v>
                </c:pt>
                <c:pt idx="2" formatCode="_(* #,##0_);_(* \(#,##0\);_(* &quot;-&quot;_);_(@_)">
                  <c:v>30000</c:v>
                </c:pt>
                <c:pt idx="3" formatCode="_(* #,##0_);_(* \(#,##0\);_(* &quot;-&quot;_);_(@_)">
                  <c:v>75000</c:v>
                </c:pt>
                <c:pt idx="4" formatCode="_(* #,##0_);_(* \(#,##0\);_(* &quot;-&quot;_);_(@_)">
                  <c:v>180000</c:v>
                </c:pt>
                <c:pt idx="5" formatCode="_(* #,##0_);_(* \(#,##0\);_(* &quot;-&quot;_);_(@_)">
                  <c:v>270000</c:v>
                </c:pt>
              </c:numCache>
            </c:numRef>
          </c:val>
          <c:extLst>
            <c:ext xmlns:c16="http://schemas.microsoft.com/office/drawing/2014/chart" uri="{C3380CC4-5D6E-409C-BE32-E72D297353CC}">
              <c16:uniqueId val="{00000000-7482-4108-AD37-0C8AD5CCFA16}"/>
            </c:ext>
          </c:extLst>
        </c:ser>
        <c:dLbls>
          <c:showLegendKey val="0"/>
          <c:showVal val="0"/>
          <c:showCatName val="0"/>
          <c:showSerName val="0"/>
          <c:showPercent val="0"/>
          <c:showBubbleSize val="0"/>
        </c:dLbls>
        <c:gapWidth val="150"/>
        <c:axId val="459630400"/>
        <c:axId val="459630008"/>
      </c:barChart>
      <c:lineChart>
        <c:grouping val="stacked"/>
        <c:varyColors val="0"/>
        <c:ser>
          <c:idx val="3"/>
          <c:order val="3"/>
          <c:tx>
            <c:v>EBITDA</c:v>
          </c:tx>
          <c:spPr>
            <a:ln w="57150" cap="rnd" cmpd="sng" algn="ctr">
              <a:solidFill>
                <a:srgbClr val="F79646"/>
              </a:solidFill>
              <a:prstDash val="solid"/>
              <a:round/>
            </a:ln>
            <a:effectLst/>
          </c:spPr>
          <c:marker>
            <c:symbol val="diamond"/>
            <c:size val="13"/>
            <c:spPr>
              <a:solidFill>
                <a:schemeClr val="accent1">
                  <a:lumMod val="60000"/>
                </a:schemeClr>
              </a:solidFill>
              <a:ln w="9525" cap="flat" cmpd="sng" algn="ctr">
                <a:solidFill>
                  <a:srgbClr val="F79646"/>
                </a:solidFill>
                <a:prstDash val="solid"/>
                <a:round/>
              </a:ln>
              <a:effectLst/>
            </c:spPr>
          </c:marker>
          <c:cat>
            <c:strRef>
              <c:extLst>
                <c:ext xmlns:c15="http://schemas.microsoft.com/office/drawing/2012/chart" uri="{02D57815-91ED-43cb-92C2-25804820EDAC}">
                  <c15:fullRef>
                    <c15:sqref>'Annual Projections'!$C$49:$M$49</c15:sqref>
                  </c15:fullRef>
                </c:ext>
              </c:extLst>
              <c:f>('Annual Projections'!$C$49,'Annual Projections'!$E$49,'Annual Projections'!$G$49,'Annual Projections'!$I$49,'Annual Projections'!$K$49,'Annual Projections'!$M$49)</c:f>
              <c:strCache>
                <c:ptCount val="6"/>
                <c:pt idx="0">
                  <c:v> 2021 </c:v>
                </c:pt>
                <c:pt idx="1">
                  <c:v> 2022 </c:v>
                </c:pt>
                <c:pt idx="2">
                  <c:v> 2023 </c:v>
                </c:pt>
                <c:pt idx="3">
                  <c:v> 2024 </c:v>
                </c:pt>
                <c:pt idx="4">
                  <c:v> 2025 </c:v>
                </c:pt>
                <c:pt idx="5">
                  <c:v> 2025 </c:v>
                </c:pt>
              </c:strCache>
            </c:strRef>
          </c:cat>
          <c:val>
            <c:numRef>
              <c:extLst>
                <c:ext xmlns:c15="http://schemas.microsoft.com/office/drawing/2012/chart" uri="{02D57815-91ED-43cb-92C2-25804820EDAC}">
                  <c15:fullRef>
                    <c15:sqref>'Annual Projections'!$C$33:$M$33</c15:sqref>
                  </c15:fullRef>
                </c:ext>
              </c:extLst>
              <c:f>('Annual Projections'!$C$33,'Annual Projections'!$E$33,'Annual Projections'!$G$33,'Annual Projections'!$I$33,'Annual Projections'!$K$33,'Annual Projections'!$M$33)</c:f>
              <c:numCache>
                <c:formatCode>General</c:formatCode>
                <c:ptCount val="6"/>
                <c:pt idx="0" formatCode="_(&quot;$&quot;* #,##0_);_(&quot;$&quot;* \(#,##0\);_(&quot;$&quot;* &quot;-&quot;_);_(@_)">
                  <c:v>-15500</c:v>
                </c:pt>
                <c:pt idx="1" formatCode="_(&quot;$&quot;* #,##0_);_(&quot;$&quot;* \(#,##0\);_(&quot;$&quot;* &quot;-&quot;_);_(@_)">
                  <c:v>-446480</c:v>
                </c:pt>
                <c:pt idx="2" formatCode="_(&quot;$&quot;* #,##0_);_(&quot;$&quot;* \(#,##0\);_(&quot;$&quot;* &quot;-&quot;_);_(@_)">
                  <c:v>-1016160</c:v>
                </c:pt>
                <c:pt idx="3" formatCode="_(&quot;$&quot;* #,##0_);_(&quot;$&quot;* \(#,##0\);_(&quot;$&quot;* &quot;-&quot;_);_(@_)">
                  <c:v>-512760</c:v>
                </c:pt>
                <c:pt idx="4" formatCode="_(&quot;$&quot;* #,##0_);_(&quot;$&quot;* \(#,##0\);_(&quot;$&quot;* &quot;-&quot;_);_(@_)">
                  <c:v>955810</c:v>
                </c:pt>
                <c:pt idx="5" formatCode="_(&quot;$&quot;* #,##0_);_(&quot;$&quot;* \(#,##0\);_(&quot;$&quot;* &quot;-&quot;_);_(@_)">
                  <c:v>2860480</c:v>
                </c:pt>
              </c:numCache>
            </c:numRef>
          </c:val>
          <c:smooth val="1"/>
          <c:extLst>
            <c:ext xmlns:c16="http://schemas.microsoft.com/office/drawing/2014/chart" uri="{C3380CC4-5D6E-409C-BE32-E72D297353CC}">
              <c16:uniqueId val="{00000001-7482-4108-AD37-0C8AD5CCFA16}"/>
            </c:ext>
          </c:extLst>
        </c:ser>
        <c:dLbls>
          <c:showLegendKey val="0"/>
          <c:showVal val="0"/>
          <c:showCatName val="0"/>
          <c:showSerName val="0"/>
          <c:showPercent val="0"/>
          <c:showBubbleSize val="0"/>
        </c:dLbls>
        <c:marker val="1"/>
        <c:smooth val="0"/>
        <c:axId val="459630400"/>
        <c:axId val="459630008"/>
      </c:lineChart>
      <c:catAx>
        <c:axId val="459630400"/>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459630008"/>
        <c:crosses val="autoZero"/>
        <c:auto val="1"/>
        <c:lblAlgn val="ctr"/>
        <c:lblOffset val="100"/>
        <c:noMultiLvlLbl val="0"/>
      </c:catAx>
      <c:valAx>
        <c:axId val="459630008"/>
        <c:scaling>
          <c:orientation val="minMax"/>
          <c:min val="-500000"/>
        </c:scaling>
        <c:delete val="0"/>
        <c:axPos val="l"/>
        <c:title>
          <c:tx>
            <c:rich>
              <a:bodyPr rot="-5400000" spcFirstLastPara="1" vertOverflow="ellipsis" vert="horz" wrap="square" anchor="ctr" anchorCtr="0"/>
              <a:lstStyle/>
              <a:p>
                <a:pPr>
                  <a:defRPr sz="1400" b="1" i="0" u="none" strike="noStrike" kern="1200" baseline="0">
                    <a:solidFill>
                      <a:schemeClr val="tx1"/>
                    </a:solidFill>
                    <a:latin typeface="+mn-lt"/>
                    <a:ea typeface="+mn-ea"/>
                    <a:cs typeface="+mn-cs"/>
                  </a:defRPr>
                </a:pPr>
                <a:r>
                  <a:rPr lang="en-US" sz="1400"/>
                  <a:t>$Thousands</a:t>
                </a:r>
              </a:p>
            </c:rich>
          </c:tx>
          <c:layout>
            <c:manualLayout>
              <c:xMode val="edge"/>
              <c:yMode val="edge"/>
              <c:x val="9.2503583819832536E-2"/>
              <c:y val="3.6885399959903767E-2"/>
            </c:manualLayout>
          </c:layout>
          <c:overlay val="0"/>
          <c:spPr>
            <a:noFill/>
            <a:ln>
              <a:noFill/>
            </a:ln>
            <a:effectLst/>
          </c:spPr>
          <c:txPr>
            <a:bodyPr rot="-5400000" spcFirstLastPara="1" vertOverflow="ellipsis" vert="horz" wrap="square" anchor="ctr" anchorCtr="0"/>
            <a:lstStyle/>
            <a:p>
              <a:pPr>
                <a:defRPr sz="1400" b="1" i="0" u="none" strike="noStrike" kern="1200" baseline="0">
                  <a:solidFill>
                    <a:schemeClr val="tx1"/>
                  </a:solidFill>
                  <a:latin typeface="+mn-lt"/>
                  <a:ea typeface="+mn-ea"/>
                  <a:cs typeface="+mn-cs"/>
                </a:defRPr>
              </a:pPr>
              <a:endParaRPr lang="en-US"/>
            </a:p>
          </c:txPr>
        </c:title>
        <c:numFmt formatCode="&quot;$&quot;#,##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459630400"/>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dispUnitsLbl>
        </c:dispUnits>
      </c:valAx>
      <c:spPr>
        <a:solidFill>
          <a:schemeClr val="bg1"/>
        </a:solidFill>
        <a:ln>
          <a:noFill/>
        </a:ln>
        <a:effectLst/>
      </c:spPr>
    </c:plotArea>
    <c:legend>
      <c:legendPos val="r"/>
      <c:layout>
        <c:manualLayout>
          <c:xMode val="edge"/>
          <c:yMode val="edge"/>
          <c:x val="0.79740146703807646"/>
          <c:y val="4.6221021772201297E-2"/>
          <c:w val="0.20107740927758816"/>
          <c:h val="0.32538319580426811"/>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0000000000005" l="0.70000000000000062" r="0.70000000000000062" t="0.750000000000005" header="0.30000000000000032" footer="0.30000000000000032"/>
    <c:pageSetup orientation="landscape"/>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49808859411013E-2"/>
          <c:y val="1.3390105269162397E-2"/>
          <c:w val="0.46839261330221915"/>
          <c:h val="0.95317021727269369"/>
        </c:manualLayout>
      </c:layout>
      <c:barChart>
        <c:barDir val="col"/>
        <c:grouping val="clustered"/>
        <c:varyColors val="0"/>
        <c:ser>
          <c:idx val="0"/>
          <c:order val="0"/>
          <c:tx>
            <c:strRef>
              <c:f>'Cash Runway'!$A$13</c:f>
              <c:strCache>
                <c:ptCount val="1"/>
                <c:pt idx="0">
                  <c:v>Cash Inflows</c:v>
                </c:pt>
              </c:strCache>
            </c:strRef>
          </c:tx>
          <c:spPr>
            <a:solidFill>
              <a:schemeClr val="accent1">
                <a:lumMod val="75000"/>
              </a:schemeClr>
            </a:solidFill>
          </c:spPr>
          <c:invertIfNegative val="0"/>
          <c:cat>
            <c:numRef>
              <c:f>'Cash Runway'!$B$3:$AL$3</c:f>
              <c:numCache>
                <c:formatCode>mmm\-yy</c:formatCode>
                <c:ptCount val="32"/>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numCache>
            </c:numRef>
          </c:cat>
          <c:val>
            <c:numRef>
              <c:f>'Cash Runway'!$B$13:$AL$13</c:f>
              <c:numCache>
                <c:formatCode>_(* #,##0_);_(* \(#,##0\);_(* "-"_);_(@_)</c:formatCode>
                <c:ptCount val="32"/>
                <c:pt idx="0">
                  <c:v>51000</c:v>
                </c:pt>
                <c:pt idx="1">
                  <c:v>4000</c:v>
                </c:pt>
                <c:pt idx="2">
                  <c:v>4000</c:v>
                </c:pt>
                <c:pt idx="3">
                  <c:v>29000</c:v>
                </c:pt>
                <c:pt idx="4">
                  <c:v>4000</c:v>
                </c:pt>
                <c:pt idx="5">
                  <c:v>494000</c:v>
                </c:pt>
                <c:pt idx="6">
                  <c:v>-6000</c:v>
                </c:pt>
                <c:pt idx="7">
                  <c:v>19000</c:v>
                </c:pt>
                <c:pt idx="8">
                  <c:v>60315</c:v>
                </c:pt>
                <c:pt idx="9">
                  <c:v>31625</c:v>
                </c:pt>
                <c:pt idx="10">
                  <c:v>81625</c:v>
                </c:pt>
                <c:pt idx="11">
                  <c:v>28625</c:v>
                </c:pt>
                <c:pt idx="12">
                  <c:v>28625</c:v>
                </c:pt>
                <c:pt idx="13">
                  <c:v>1508625</c:v>
                </c:pt>
                <c:pt idx="14">
                  <c:v>33625</c:v>
                </c:pt>
                <c:pt idx="15">
                  <c:v>33625</c:v>
                </c:pt>
                <c:pt idx="16">
                  <c:v>33625</c:v>
                </c:pt>
                <c:pt idx="17">
                  <c:v>33625</c:v>
                </c:pt>
                <c:pt idx="18">
                  <c:v>33625</c:v>
                </c:pt>
                <c:pt idx="19">
                  <c:v>33625</c:v>
                </c:pt>
                <c:pt idx="20">
                  <c:v>172615</c:v>
                </c:pt>
                <c:pt idx="21">
                  <c:v>96425</c:v>
                </c:pt>
                <c:pt idx="22">
                  <c:v>96425</c:v>
                </c:pt>
                <c:pt idx="23">
                  <c:v>91425</c:v>
                </c:pt>
                <c:pt idx="24">
                  <c:v>91425</c:v>
                </c:pt>
                <c:pt idx="25">
                  <c:v>91425</c:v>
                </c:pt>
                <c:pt idx="26">
                  <c:v>91425</c:v>
                </c:pt>
                <c:pt idx="27">
                  <c:v>91425</c:v>
                </c:pt>
                <c:pt idx="28">
                  <c:v>91425</c:v>
                </c:pt>
                <c:pt idx="29">
                  <c:v>2591425</c:v>
                </c:pt>
                <c:pt idx="30">
                  <c:v>91425</c:v>
                </c:pt>
                <c:pt idx="31">
                  <c:v>91425</c:v>
                </c:pt>
              </c:numCache>
            </c:numRef>
          </c:val>
          <c:extLst>
            <c:ext xmlns:c16="http://schemas.microsoft.com/office/drawing/2014/chart" uri="{C3380CC4-5D6E-409C-BE32-E72D297353CC}">
              <c16:uniqueId val="{00000000-8A23-43CB-8856-7C09FBE2309F}"/>
            </c:ext>
          </c:extLst>
        </c:ser>
        <c:ser>
          <c:idx val="1"/>
          <c:order val="1"/>
          <c:tx>
            <c:strRef>
              <c:f>'Cash Runway'!$A$18</c:f>
              <c:strCache>
                <c:ptCount val="1"/>
                <c:pt idx="0">
                  <c:v>Cash Outflows</c:v>
                </c:pt>
              </c:strCache>
            </c:strRef>
          </c:tx>
          <c:spPr>
            <a:solidFill>
              <a:schemeClr val="accent1">
                <a:lumMod val="20000"/>
                <a:lumOff val="80000"/>
              </a:schemeClr>
            </a:solidFill>
          </c:spPr>
          <c:invertIfNegative val="0"/>
          <c:cat>
            <c:numRef>
              <c:f>'Cash Runway'!$B$3:$AL$3</c:f>
              <c:numCache>
                <c:formatCode>mmm\-yy</c:formatCode>
                <c:ptCount val="32"/>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numCache>
            </c:numRef>
          </c:cat>
          <c:val>
            <c:numRef>
              <c:f>'Cash Runway'!$B$18:$AL$18</c:f>
              <c:numCache>
                <c:formatCode>_(* #,##0_);_(* \(#,##0\);_(* "-"_);_(@_)</c:formatCode>
                <c:ptCount val="32"/>
                <c:pt idx="0">
                  <c:v>31364.867992252388</c:v>
                </c:pt>
                <c:pt idx="1">
                  <c:v>51761.330535307156</c:v>
                </c:pt>
                <c:pt idx="2">
                  <c:v>50945.984794926131</c:v>
                </c:pt>
                <c:pt idx="3">
                  <c:v>51931.822742501092</c:v>
                </c:pt>
                <c:pt idx="4">
                  <c:v>65422.751551298883</c:v>
                </c:pt>
                <c:pt idx="5">
                  <c:v>58411.517277080864</c:v>
                </c:pt>
                <c:pt idx="6">
                  <c:v>62298.587841395136</c:v>
                </c:pt>
                <c:pt idx="7">
                  <c:v>66797.910832120659</c:v>
                </c:pt>
                <c:pt idx="8">
                  <c:v>108589.86973661644</c:v>
                </c:pt>
                <c:pt idx="9">
                  <c:v>103569.90262400452</c:v>
                </c:pt>
                <c:pt idx="10">
                  <c:v>128859.99323043073</c:v>
                </c:pt>
                <c:pt idx="11">
                  <c:v>108839.22292123949</c:v>
                </c:pt>
                <c:pt idx="12">
                  <c:v>103819.63001089449</c:v>
                </c:pt>
                <c:pt idx="13">
                  <c:v>103801.85599668267</c:v>
                </c:pt>
                <c:pt idx="14">
                  <c:v>103794.80129095208</c:v>
                </c:pt>
                <c:pt idx="15">
                  <c:v>113278.3248404551</c:v>
                </c:pt>
                <c:pt idx="16">
                  <c:v>103260.3600916484</c:v>
                </c:pt>
                <c:pt idx="17">
                  <c:v>103243.45923100349</c:v>
                </c:pt>
                <c:pt idx="18">
                  <c:v>103227.07573809012</c:v>
                </c:pt>
                <c:pt idx="19">
                  <c:v>128210.6888588953</c:v>
                </c:pt>
                <c:pt idx="20">
                  <c:v>111990.39231559094</c:v>
                </c:pt>
                <c:pt idx="21">
                  <c:v>111963.6642568784</c:v>
                </c:pt>
                <c:pt idx="22">
                  <c:v>111956.00321151219</c:v>
                </c:pt>
                <c:pt idx="23">
                  <c:v>141969.08322983515</c:v>
                </c:pt>
                <c:pt idx="24">
                  <c:v>117075.69622009232</c:v>
                </c:pt>
                <c:pt idx="25">
                  <c:v>117064.63004289808</c:v>
                </c:pt>
                <c:pt idx="26">
                  <c:v>132575.69084779362</c:v>
                </c:pt>
                <c:pt idx="27">
                  <c:v>117563.7082344705</c:v>
                </c:pt>
                <c:pt idx="28">
                  <c:v>117553.25838292491</c:v>
                </c:pt>
                <c:pt idx="29">
                  <c:v>117543.58768415824</c:v>
                </c:pt>
                <c:pt idx="30">
                  <c:v>117533.91501124355</c:v>
                </c:pt>
                <c:pt idx="31">
                  <c:v>152524.24032308583</c:v>
                </c:pt>
              </c:numCache>
            </c:numRef>
          </c:val>
          <c:extLst>
            <c:ext xmlns:c16="http://schemas.microsoft.com/office/drawing/2014/chart" uri="{C3380CC4-5D6E-409C-BE32-E72D297353CC}">
              <c16:uniqueId val="{00000001-8A23-43CB-8856-7C09FBE2309F}"/>
            </c:ext>
          </c:extLst>
        </c:ser>
        <c:dLbls>
          <c:showLegendKey val="0"/>
          <c:showVal val="0"/>
          <c:showCatName val="0"/>
          <c:showSerName val="0"/>
          <c:showPercent val="0"/>
          <c:showBubbleSize val="0"/>
        </c:dLbls>
        <c:gapWidth val="150"/>
        <c:axId val="459629616"/>
        <c:axId val="459630792"/>
      </c:barChart>
      <c:lineChart>
        <c:grouping val="standard"/>
        <c:varyColors val="0"/>
        <c:ser>
          <c:idx val="4"/>
          <c:order val="3"/>
          <c:tx>
            <c:v>CASH POSITION</c:v>
          </c:tx>
          <c:spPr>
            <a:ln w="47625">
              <a:solidFill>
                <a:schemeClr val="accent6">
                  <a:lumMod val="60000"/>
                  <a:lumOff val="40000"/>
                </a:schemeClr>
              </a:solidFill>
              <a:round/>
            </a:ln>
            <a:effectLst>
              <a:outerShdw blurRad="38100" dir="5400000" algn="ctr" rotWithShape="0">
                <a:schemeClr val="accent6">
                  <a:alpha val="58000"/>
                </a:schemeClr>
              </a:outerShdw>
              <a:softEdge rad="0"/>
            </a:effectLst>
          </c:spPr>
          <c:marker>
            <c:symbol val="none"/>
          </c:marker>
          <c:val>
            <c:numRef>
              <c:f>'Cash Runway'!$B$5:$AL$5</c:f>
              <c:numCache>
                <c:formatCode>_(* #,##0_);_(* \(#,##0\);_(* "-"_);_(@_)</c:formatCode>
                <c:ptCount val="32"/>
                <c:pt idx="0">
                  <c:v>44685</c:v>
                </c:pt>
                <c:pt idx="1">
                  <c:v>36776.63671875</c:v>
                </c:pt>
                <c:pt idx="2">
                  <c:v>16863.886624145507</c:v>
                </c:pt>
                <c:pt idx="3">
                  <c:v>23366.362811458108</c:v>
                </c:pt>
                <c:pt idx="4">
                  <c:v>6386.5694743452477</c:v>
                </c:pt>
                <c:pt idx="5">
                  <c:v>412727.0156454161</c:v>
                </c:pt>
                <c:pt idx="6">
                  <c:v>344749.16400524694</c:v>
                </c:pt>
                <c:pt idx="7">
                  <c:v>301207.44623464177</c:v>
                </c:pt>
                <c:pt idx="8">
                  <c:v>247282.92998814009</c:v>
                </c:pt>
                <c:pt idx="9">
                  <c:v>185221.63869666646</c:v>
                </c:pt>
                <c:pt idx="10">
                  <c:v>181971.99417914017</c:v>
                </c:pt>
                <c:pt idx="11">
                  <c:v>119374.7357589422</c:v>
                </c:pt>
                <c:pt idx="12">
                  <c:v>23532.595221682597</c:v>
                </c:pt>
                <c:pt idx="13">
                  <c:v>1415967.5060675342</c:v>
                </c:pt>
                <c:pt idx="14">
                  <c:v>1316270.0219495716</c:v>
                </c:pt>
                <c:pt idx="15">
                  <c:v>1222224.0522935132</c:v>
                </c:pt>
                <c:pt idx="16">
                  <c:v>1136908.7840768215</c:v>
                </c:pt>
                <c:pt idx="17">
                  <c:v>1103046.1965699513</c:v>
                </c:pt>
                <c:pt idx="18">
                  <c:v>1023959.2341844707</c:v>
                </c:pt>
                <c:pt idx="19">
                  <c:v>937728.4399123016</c:v>
                </c:pt>
                <c:pt idx="20">
                  <c:v>856604.30881674832</c:v>
                </c:pt>
                <c:pt idx="21">
                  <c:v>777963.54283259064</c:v>
                </c:pt>
                <c:pt idx="22">
                  <c:v>699306.52269745246</c:v>
                </c:pt>
                <c:pt idx="23">
                  <c:v>601883.11483654904</c:v>
                </c:pt>
                <c:pt idx="24">
                  <c:v>473588.43301631388</c:v>
                </c:pt>
                <c:pt idx="25">
                  <c:v>436815.41525851411</c:v>
                </c:pt>
                <c:pt idx="26">
                  <c:v>499599.50320868474</c:v>
                </c:pt>
                <c:pt idx="27">
                  <c:v>435341.85644310061</c:v>
                </c:pt>
                <c:pt idx="28">
                  <c:v>382224.20591075718</c:v>
                </c:pt>
                <c:pt idx="29">
                  <c:v>2835316.0694093569</c:v>
                </c:pt>
                <c:pt idx="30">
                  <c:v>2777799.5254583745</c:v>
                </c:pt>
                <c:pt idx="31">
                  <c:v>2727640.238039514</c:v>
                </c:pt>
              </c:numCache>
            </c:numRef>
          </c:val>
          <c:smooth val="1"/>
          <c:extLst>
            <c:ext xmlns:c16="http://schemas.microsoft.com/office/drawing/2014/chart" uri="{C3380CC4-5D6E-409C-BE32-E72D297353CC}">
              <c16:uniqueId val="{00000003-8A23-43CB-8856-7C09FBE2309F}"/>
            </c:ext>
          </c:extLst>
        </c:ser>
        <c:ser>
          <c:idx val="3"/>
          <c:order val="4"/>
          <c:tx>
            <c:strRef>
              <c:f>'Cash Runway'!#REF!</c:f>
              <c:strCache>
                <c:ptCount val="1"/>
                <c:pt idx="0">
                  <c:v>#REF!</c:v>
                </c:pt>
              </c:strCache>
              <c:extLst xmlns:c15="http://schemas.microsoft.com/office/drawing/2012/chart"/>
            </c:strRef>
          </c:tx>
          <c:marker>
            <c:symbol val="none"/>
          </c:marker>
          <c:val>
            <c:numRef>
              <c:f>'Cash Runway'!#REF!</c:f>
              <c:extLst xmlns:c15="http://schemas.microsoft.com/office/drawing/2012/chart"/>
            </c:numRef>
          </c:val>
          <c:smooth val="0"/>
          <c:extLst xmlns:c15="http://schemas.microsoft.com/office/drawing/2012/chart">
            <c:ext xmlns:c16="http://schemas.microsoft.com/office/drawing/2014/chart" uri="{C3380CC4-5D6E-409C-BE32-E72D297353CC}">
              <c16:uniqueId val="{00000004-8A23-43CB-8856-7C09FBE2309F}"/>
            </c:ext>
          </c:extLst>
        </c:ser>
        <c:dLbls>
          <c:showLegendKey val="0"/>
          <c:showVal val="0"/>
          <c:showCatName val="0"/>
          <c:showSerName val="0"/>
          <c:showPercent val="0"/>
          <c:showBubbleSize val="0"/>
        </c:dLbls>
        <c:marker val="1"/>
        <c:smooth val="0"/>
        <c:axId val="459629616"/>
        <c:axId val="459630792"/>
        <c:extLst>
          <c:ext xmlns:c15="http://schemas.microsoft.com/office/drawing/2012/chart" uri="{02D57815-91ED-43cb-92C2-25804820EDAC}">
            <c15:filteredLineSeries>
              <c15:ser>
                <c:idx val="2"/>
                <c:order val="2"/>
                <c:tx>
                  <c:v>Cash Runway- No Rev or Financing</c:v>
                </c:tx>
                <c:marker>
                  <c:symbol val="none"/>
                </c:marker>
                <c:val>
                  <c:numRef>
                    <c:extLst>
                      <c:ext uri="{02D57815-91ED-43cb-92C2-25804820EDAC}">
                        <c15:formulaRef>
                          <c15:sqref>'Cash Runway'!#REF!</c15:sqref>
                        </c15:formulaRef>
                      </c:ext>
                    </c:extLst>
                    <c:numCache>
                      <c:formatCode>General</c:formatCode>
                      <c:ptCount val="1"/>
                      <c:pt idx="0">
                        <c:v>1</c:v>
                      </c:pt>
                    </c:numCache>
                  </c:numRef>
                </c:val>
                <c:smooth val="0"/>
                <c:extLst>
                  <c:ext xmlns:c16="http://schemas.microsoft.com/office/drawing/2014/chart" uri="{C3380CC4-5D6E-409C-BE32-E72D297353CC}">
                    <c16:uniqueId val="{00000002-8A23-43CB-8856-7C09FBE2309F}"/>
                  </c:ext>
                </c:extLst>
              </c15:ser>
            </c15:filteredLineSeries>
          </c:ext>
        </c:extLst>
      </c:lineChart>
      <c:dateAx>
        <c:axId val="459629616"/>
        <c:scaling>
          <c:orientation val="minMax"/>
        </c:scaling>
        <c:delete val="0"/>
        <c:axPos val="b"/>
        <c:numFmt formatCode="mmm\-yy" sourceLinked="1"/>
        <c:majorTickMark val="out"/>
        <c:minorTickMark val="none"/>
        <c:tickLblPos val="nextTo"/>
        <c:crossAx val="459630792"/>
        <c:crosses val="autoZero"/>
        <c:auto val="1"/>
        <c:lblOffset val="100"/>
        <c:baseTimeUnit val="months"/>
      </c:dateAx>
      <c:valAx>
        <c:axId val="459630792"/>
        <c:scaling>
          <c:orientation val="minMax"/>
          <c:min val="-500000"/>
        </c:scaling>
        <c:delete val="0"/>
        <c:axPos val="l"/>
        <c:majorGridlines/>
        <c:numFmt formatCode="_(* #,##0_);_(* \(#,##0\);_(* &quot;-&quot;_);_(@_)" sourceLinked="1"/>
        <c:majorTickMark val="out"/>
        <c:minorTickMark val="none"/>
        <c:tickLblPos val="nextTo"/>
        <c:crossAx val="459629616"/>
        <c:crosses val="autoZero"/>
        <c:crossBetween val="between"/>
      </c:valAx>
      <c:spPr>
        <a:ln>
          <a:solidFill>
            <a:schemeClr val="accent1"/>
          </a:solidFill>
        </a:ln>
      </c:spPr>
    </c:plotArea>
    <c:legend>
      <c:legendPos val="r"/>
      <c:layout>
        <c:manualLayout>
          <c:xMode val="edge"/>
          <c:yMode val="edge"/>
          <c:x val="0.23559709046608079"/>
          <c:y val="6.2225477593366246E-2"/>
          <c:w val="7.4506045106136481E-2"/>
          <c:h val="0.15264137935984565"/>
        </c:manualLayout>
      </c:layout>
      <c:overlay val="0"/>
      <c:txPr>
        <a:bodyPr anchor="t" anchorCtr="1"/>
        <a:lstStyle/>
        <a:p>
          <a:pPr>
            <a:defRPr>
              <a:ln>
                <a:noFill/>
              </a:ln>
            </a:defRPr>
          </a:pPr>
          <a:endParaRPr lang="en-US"/>
        </a:p>
      </c:txPr>
    </c:legend>
    <c:plotVisOnly val="1"/>
    <c:dispBlanksAs val="gap"/>
    <c:showDLblsOverMax val="0"/>
  </c:chart>
  <c:printSettings>
    <c:headerFooter/>
    <c:pageMargins b="0.750000000000005" l="0.70000000000000062" r="0.70000000000000062" t="0.750000000000005" header="0.30000000000000032" footer="0.30000000000000032"/>
    <c:pageSetup orientation="landscape"/>
  </c:printSettings>
  <c:userShapes r:id="rId1"/>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18</xdr:col>
      <xdr:colOff>25866</xdr:colOff>
      <xdr:row>33</xdr:row>
      <xdr:rowOff>144623</xdr:rowOff>
    </xdr:to>
    <xdr:sp macro="" textlink="">
      <xdr:nvSpPr>
        <xdr:cNvPr id="2" name="Content Placeholder 2">
          <a:extLst>
            <a:ext uri="{FF2B5EF4-FFF2-40B4-BE49-F238E27FC236}">
              <a16:creationId xmlns:a16="http://schemas.microsoft.com/office/drawing/2014/main" id="{0BD97C0B-39FA-454F-B7F6-AEAE457DFE29}"/>
            </a:ext>
          </a:extLst>
        </xdr:cNvPr>
        <xdr:cNvSpPr>
          <a:spLocks noGrp="1"/>
        </xdr:cNvSpPr>
      </xdr:nvSpPr>
      <xdr:spPr bwMode="white">
        <a:xfrm>
          <a:off x="609600" y="647700"/>
          <a:ext cx="10389066" cy="4840448"/>
        </a:xfrm>
        <a:prstGeom prst="rect">
          <a:avLst/>
        </a:prstGeom>
        <a:noFill/>
      </xdr:spPr>
      <xdr:txBody>
        <a:bodyPr vert="horz" wrap="square" lIns="0" tIns="45720" rIns="0" bIns="45720" rtlCol="0">
          <a:normAutofit fontScale="92500" lnSpcReduction="20000"/>
        </a:bodyPr>
        <a:lstStyle>
          <a:lvl1pPr marL="91440" indent="-91440" algn="l" defTabSz="914400" rtl="0" eaLnBrk="1" latinLnBrk="0" hangingPunct="1">
            <a:lnSpc>
              <a:spcPct val="90000"/>
            </a:lnSpc>
            <a:spcBef>
              <a:spcPts val="1200"/>
            </a:spcBef>
            <a:spcAft>
              <a:spcPts val="200"/>
            </a:spcAft>
            <a:buClr>
              <a:schemeClr val="accent1"/>
            </a:buClr>
            <a:buSzPct val="100000"/>
            <a:buFont typeface="Calibri" panose="020F0502020204030204" pitchFamily="34" charset="0"/>
            <a:buChar char=" "/>
            <a:defRPr sz="2000" kern="1200">
              <a:solidFill>
                <a:schemeClr val="tx1">
                  <a:lumMod val="75000"/>
                  <a:lumOff val="25000"/>
                </a:schemeClr>
              </a:solidFill>
              <a:latin typeface="+mn-lt"/>
              <a:ea typeface="+mn-ea"/>
              <a:cs typeface="+mn-cs"/>
            </a:defRPr>
          </a:lvl1pPr>
          <a:lvl2pPr marL="384048" indent="-182880" algn="l" defTabSz="914400" rtl="0" eaLnBrk="1" latinLnBrk="0" hangingPunct="1">
            <a:lnSpc>
              <a:spcPct val="90000"/>
            </a:lnSpc>
            <a:spcBef>
              <a:spcPts val="200"/>
            </a:spcBef>
            <a:spcAft>
              <a:spcPts val="400"/>
            </a:spcAft>
            <a:buClr>
              <a:schemeClr val="accent1"/>
            </a:buClr>
            <a:buFont typeface="Calibri" pitchFamily="34" charset="0"/>
            <a:buChar char="◦"/>
            <a:defRPr sz="1800" kern="1200">
              <a:solidFill>
                <a:schemeClr val="tx1">
                  <a:lumMod val="75000"/>
                  <a:lumOff val="25000"/>
                </a:schemeClr>
              </a:solidFill>
              <a:latin typeface="+mn-lt"/>
              <a:ea typeface="+mn-ea"/>
              <a:cs typeface="+mn-cs"/>
            </a:defRPr>
          </a:lvl2pPr>
          <a:lvl3pPr marL="566928" indent="-182880" algn="l" defTabSz="914400" rtl="0" eaLnBrk="1" latinLnBrk="0" hangingPunct="1">
            <a:lnSpc>
              <a:spcPct val="90000"/>
            </a:lnSpc>
            <a:spcBef>
              <a:spcPts val="200"/>
            </a:spcBef>
            <a:spcAft>
              <a:spcPts val="400"/>
            </a:spcAft>
            <a:buClr>
              <a:schemeClr val="accent1"/>
            </a:buClr>
            <a:buFont typeface="Calibri" pitchFamily="34" charset="0"/>
            <a:buChar char="◦"/>
            <a:defRPr sz="1400" kern="1200">
              <a:solidFill>
                <a:schemeClr val="tx1">
                  <a:lumMod val="75000"/>
                  <a:lumOff val="25000"/>
                </a:schemeClr>
              </a:solidFill>
              <a:latin typeface="+mn-lt"/>
              <a:ea typeface="+mn-ea"/>
              <a:cs typeface="+mn-cs"/>
            </a:defRPr>
          </a:lvl3pPr>
          <a:lvl4pPr marL="749808" indent="-182880" algn="l" defTabSz="914400" rtl="0" eaLnBrk="1" latinLnBrk="0" hangingPunct="1">
            <a:lnSpc>
              <a:spcPct val="90000"/>
            </a:lnSpc>
            <a:spcBef>
              <a:spcPts val="200"/>
            </a:spcBef>
            <a:spcAft>
              <a:spcPts val="400"/>
            </a:spcAft>
            <a:buClr>
              <a:schemeClr val="accent1"/>
            </a:buClr>
            <a:buFont typeface="Calibri" pitchFamily="34" charset="0"/>
            <a:buChar char="◦"/>
            <a:defRPr sz="1400" kern="1200">
              <a:solidFill>
                <a:schemeClr val="tx1">
                  <a:lumMod val="75000"/>
                  <a:lumOff val="25000"/>
                </a:schemeClr>
              </a:solidFill>
              <a:latin typeface="+mn-lt"/>
              <a:ea typeface="+mn-ea"/>
              <a:cs typeface="+mn-cs"/>
            </a:defRPr>
          </a:lvl4pPr>
          <a:lvl5pPr marL="932688" indent="-182880" algn="l" defTabSz="914400" rtl="0" eaLnBrk="1" latinLnBrk="0" hangingPunct="1">
            <a:lnSpc>
              <a:spcPct val="90000"/>
            </a:lnSpc>
            <a:spcBef>
              <a:spcPts val="200"/>
            </a:spcBef>
            <a:spcAft>
              <a:spcPts val="400"/>
            </a:spcAft>
            <a:buClr>
              <a:schemeClr val="accent1"/>
            </a:buClr>
            <a:buFont typeface="Calibri" pitchFamily="34" charset="0"/>
            <a:buChar char="◦"/>
            <a:defRPr sz="1400" kern="1200">
              <a:solidFill>
                <a:schemeClr val="tx1">
                  <a:lumMod val="75000"/>
                  <a:lumOff val="25000"/>
                </a:schemeClr>
              </a:solidFill>
              <a:latin typeface="+mn-lt"/>
              <a:ea typeface="+mn-ea"/>
              <a:cs typeface="+mn-cs"/>
            </a:defRPr>
          </a:lvl5pPr>
          <a:lvl6pPr marL="1100000" indent="-228600" algn="l" defTabSz="914400" rtl="0" eaLnBrk="1" latinLnBrk="0" hangingPunct="1">
            <a:lnSpc>
              <a:spcPct val="90000"/>
            </a:lnSpc>
            <a:spcBef>
              <a:spcPts val="200"/>
            </a:spcBef>
            <a:spcAft>
              <a:spcPts val="400"/>
            </a:spcAft>
            <a:buClr>
              <a:schemeClr val="accent1"/>
            </a:buClr>
            <a:buFont typeface="Calibri" pitchFamily="34" charset="0"/>
            <a:buChar char="◦"/>
            <a:defRPr sz="1400" kern="1200">
              <a:solidFill>
                <a:schemeClr val="tx1">
                  <a:lumMod val="75000"/>
                  <a:lumOff val="25000"/>
                </a:schemeClr>
              </a:solidFill>
              <a:latin typeface="+mn-lt"/>
              <a:ea typeface="+mn-ea"/>
              <a:cs typeface="+mn-cs"/>
            </a:defRPr>
          </a:lvl6pPr>
          <a:lvl7pPr marL="1300000" indent="-228600" algn="l" defTabSz="914400" rtl="0" eaLnBrk="1" latinLnBrk="0" hangingPunct="1">
            <a:lnSpc>
              <a:spcPct val="90000"/>
            </a:lnSpc>
            <a:spcBef>
              <a:spcPts val="200"/>
            </a:spcBef>
            <a:spcAft>
              <a:spcPts val="400"/>
            </a:spcAft>
            <a:buClr>
              <a:schemeClr val="accent1"/>
            </a:buClr>
            <a:buFont typeface="Calibri" pitchFamily="34" charset="0"/>
            <a:buChar char="◦"/>
            <a:defRPr sz="1400" kern="1200">
              <a:solidFill>
                <a:schemeClr val="tx1">
                  <a:lumMod val="75000"/>
                  <a:lumOff val="25000"/>
                </a:schemeClr>
              </a:solidFill>
              <a:latin typeface="+mn-lt"/>
              <a:ea typeface="+mn-ea"/>
              <a:cs typeface="+mn-cs"/>
            </a:defRPr>
          </a:lvl7pPr>
          <a:lvl8pPr marL="1500000" indent="-228600" algn="l" defTabSz="914400" rtl="0" eaLnBrk="1" latinLnBrk="0" hangingPunct="1">
            <a:lnSpc>
              <a:spcPct val="90000"/>
            </a:lnSpc>
            <a:spcBef>
              <a:spcPts val="200"/>
            </a:spcBef>
            <a:spcAft>
              <a:spcPts val="400"/>
            </a:spcAft>
            <a:buClr>
              <a:schemeClr val="accent1"/>
            </a:buClr>
            <a:buFont typeface="Calibri" pitchFamily="34" charset="0"/>
            <a:buChar char="◦"/>
            <a:defRPr sz="1400" kern="1200">
              <a:solidFill>
                <a:schemeClr val="tx1">
                  <a:lumMod val="75000"/>
                  <a:lumOff val="25000"/>
                </a:schemeClr>
              </a:solidFill>
              <a:latin typeface="+mn-lt"/>
              <a:ea typeface="+mn-ea"/>
              <a:cs typeface="+mn-cs"/>
            </a:defRPr>
          </a:lvl8pPr>
          <a:lvl9pPr marL="1700000" indent="-228600" algn="l" defTabSz="914400" rtl="0" eaLnBrk="1" latinLnBrk="0" hangingPunct="1">
            <a:lnSpc>
              <a:spcPct val="90000"/>
            </a:lnSpc>
            <a:spcBef>
              <a:spcPts val="200"/>
            </a:spcBef>
            <a:spcAft>
              <a:spcPts val="400"/>
            </a:spcAft>
            <a:buClr>
              <a:schemeClr val="accent1"/>
            </a:buClr>
            <a:buFont typeface="Calibri" pitchFamily="34" charset="0"/>
            <a:buChar char="◦"/>
            <a:defRPr sz="1400" kern="1200">
              <a:solidFill>
                <a:schemeClr val="tx1">
                  <a:lumMod val="75000"/>
                  <a:lumOff val="25000"/>
                </a:schemeClr>
              </a:solidFill>
              <a:latin typeface="+mn-lt"/>
              <a:ea typeface="+mn-ea"/>
              <a:cs typeface="+mn-cs"/>
            </a:defRPr>
          </a:lvl9pPr>
        </a:lstStyle>
        <a:p>
          <a:pPr marL="0" indent="0">
            <a:spcBef>
              <a:spcPts val="1200"/>
            </a:spcBef>
            <a:spcAft>
              <a:spcPts val="600"/>
            </a:spcAft>
            <a:buNone/>
          </a:pPr>
          <a:r>
            <a:rPr lang="en-CA" sz="1600"/>
            <a:t>Certain information in this presentation is forward-looking and related to anticipated financial performance, events and strategies. When used in this context, words such as “will”, “anticipate”, “believe”, “plan”, “intend”, “target” and “expect” or similar words suggest future outcomes. Forward-looking statements relate to, among other things, ABC Corp (“ABC”) objectives and strategy; future cash flows, financial condition, operating performance, financial ratios and projected asset base; anticipated cash needs, capital requirements and need for and cost of additional financing; future assets; demand for services; ABC’s competitive position; and anticipated trends and challenges in ABC’s business and the markets in which it operates; and the plans, strategies and objectives of ABC for future operations. </a:t>
          </a:r>
        </a:p>
        <a:p>
          <a:pPr marL="0" indent="0">
            <a:spcBef>
              <a:spcPts val="1200"/>
            </a:spcBef>
            <a:spcAft>
              <a:spcPts val="600"/>
            </a:spcAft>
            <a:buNone/>
          </a:pPr>
          <a:r>
            <a:rPr lang="en-CA" sz="1600"/>
            <a:t>The forward-looking information and statements contained in this presentation reflect several material factors and expectations and assumptions of ABC including, without limitation: that ABC</a:t>
          </a:r>
          <a:r>
            <a:rPr lang="en-CA" sz="1600" baseline="0"/>
            <a:t> </a:t>
          </a:r>
          <a:r>
            <a:rPr lang="en-CA" sz="1600"/>
            <a:t>will conduct its operations in a manner consistent with its expectations and, where applicable, consistent with past practice; the general continuance of current or, where applicable, assumed industry conditions; the continuance of existing tax and regulatory regimes; certain cost assumptions; the continued availability of adequate debt and/or equity financing and cash flow to fund its capital and operating requirements as needed; and the extent of its liabilities. ABC believes the material factors, expectations and assumptions reflected in the forward-looking information and statements are reasonable but no assurance can be given that these factors, expectations and assumptions will prove to be correct. </a:t>
          </a:r>
        </a:p>
        <a:p>
          <a:pPr marL="0" indent="0">
            <a:spcBef>
              <a:spcPts val="1200"/>
            </a:spcBef>
            <a:spcAft>
              <a:spcPts val="600"/>
            </a:spcAft>
            <a:buNone/>
          </a:pPr>
          <a:r>
            <a:rPr lang="en-CA" sz="1600"/>
            <a:t>By their nature, such forward-looking information and statements are subject to significant risks and uncertainties, which could cause the actual results and experience to be materially different than the anticipated results. Such risks and uncertainties include, but are not limited to, operating performance, regulatory and government decisions, competitive pressures and the ability to retain major customers, rapid technological changes, availability and cost of financing, availability of labor and management resources and the performance of partners, contractors and suppliers. </a:t>
          </a:r>
        </a:p>
        <a:p>
          <a:pPr marL="0" indent="0">
            <a:spcBef>
              <a:spcPts val="1200"/>
            </a:spcBef>
            <a:spcAft>
              <a:spcPts val="600"/>
            </a:spcAft>
            <a:buNone/>
          </a:pPr>
          <a:r>
            <a:rPr lang="en-CA" sz="1600"/>
            <a:t>Readers are cautioned not to place undue reliance on forward-looking statements as actual results could differ materially from the plans, expectations, estimates or intentions expressed in the forward-looking statements. Except as required by law, ABC disclaims any intention and assumes no obligation to update any forward-looking statement, whether as a result of new information, future events or otherwise.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60738</xdr:colOff>
      <xdr:row>58</xdr:row>
      <xdr:rowOff>0</xdr:rowOff>
    </xdr:from>
    <xdr:to>
      <xdr:col>10</xdr:col>
      <xdr:colOff>530086</xdr:colOff>
      <xdr:row>82</xdr:row>
      <xdr:rowOff>82826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231913</xdr:colOff>
      <xdr:row>63</xdr:row>
      <xdr:rowOff>37599</xdr:rowOff>
    </xdr:from>
    <xdr:to>
      <xdr:col>17</xdr:col>
      <xdr:colOff>468410</xdr:colOff>
      <xdr:row>76</xdr:row>
      <xdr:rowOff>32067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8547652" y="10804990"/>
          <a:ext cx="5106671" cy="2147947"/>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0.24323</cdr:x>
      <cdr:y>0.13716</cdr:y>
    </cdr:from>
    <cdr:to>
      <cdr:x>0.61641</cdr:x>
      <cdr:y>0.54898</cdr:y>
    </cdr:to>
    <cdr:cxnSp macro="">
      <cdr:nvCxnSpPr>
        <cdr:cNvPr id="2" name="Straight Arrow Connector 1">
          <a:extLst xmlns:a="http://schemas.openxmlformats.org/drawingml/2006/main">
            <a:ext uri="{FF2B5EF4-FFF2-40B4-BE49-F238E27FC236}">
              <a16:creationId xmlns:a16="http://schemas.microsoft.com/office/drawing/2014/main" id="{7AB96CAA-DA20-40A4-B2CA-E57067908FD0}"/>
            </a:ext>
          </a:extLst>
        </cdr:cNvPr>
        <cdr:cNvCxnSpPr/>
      </cdr:nvCxnSpPr>
      <cdr:spPr bwMode="auto">
        <a:xfrm xmlns:a="http://schemas.openxmlformats.org/drawingml/2006/main" flipV="1">
          <a:off x="1786284" y="556661"/>
          <a:ext cx="2740577" cy="1671360"/>
        </a:xfrm>
        <a:prstGeom xmlns:a="http://schemas.openxmlformats.org/drawingml/2006/main" prst="straightConnector1">
          <a:avLst/>
        </a:prstGeom>
        <a:solidFill xmlns:a="http://schemas.openxmlformats.org/drawingml/2006/main">
          <a:srgbClr val="090000"/>
        </a:solidFill>
        <a:ln xmlns:a="http://schemas.openxmlformats.org/drawingml/2006/main" w="9525" cap="flat" cmpd="sng" algn="ctr">
          <a:solidFill>
            <a:schemeClr val="bg1">
              <a:lumMod val="65000"/>
            </a:schemeClr>
          </a:solidFill>
          <a:prstDash val="solid"/>
          <a:round/>
          <a:headEnd type="triangle"/>
          <a:tailEnd type="triangle"/>
        </a:ln>
        <a:effectLst xmlns:a="http://schemas.openxmlformats.org/drawingml/2006/main"/>
        <a:extLst xmlns:a="http://schemas.openxmlformats.org/drawingml/2006/main">
          <a:ext uri="{AF507438-7753-43e0-B8FC-AC1667EBCBE1}">
            <a14:hiddenEffects xmlns:xdr="http://schemas.openxmlformats.org/drawingml/2006/spreadsheetDrawing" xmlns:a14="http://schemas.microsoft.com/office/drawing/2010/main" xmlns="" xmlns:lc="http://schemas.openxmlformats.org/drawingml/2006/lockedCanvas">
              <a:effectLst>
                <a:outerShdw dist="35921" dir="2700000" algn="ctr" rotWithShape="0">
                  <a:srgbClr val="808080"/>
                </a:outerShdw>
              </a:effectLst>
            </a14:hiddenEffects>
          </a:ext>
        </a:extLst>
      </cdr:spPr>
    </cdr:cxnSp>
  </cdr:relSizeAnchor>
  <cdr:relSizeAnchor xmlns:cdr="http://schemas.openxmlformats.org/drawingml/2006/chartDrawing">
    <cdr:from>
      <cdr:x>0.32659</cdr:x>
      <cdr:y>0.21717</cdr:y>
    </cdr:from>
    <cdr:to>
      <cdr:x>0.56326</cdr:x>
      <cdr:y>0.40145</cdr:y>
    </cdr:to>
    <cdr:sp macro="" textlink="">
      <cdr:nvSpPr>
        <cdr:cNvPr id="3" name="Oval 2"/>
        <cdr:cNvSpPr/>
      </cdr:nvSpPr>
      <cdr:spPr bwMode="auto">
        <a:xfrm xmlns:a="http://schemas.openxmlformats.org/drawingml/2006/main">
          <a:off x="2398443" y="881372"/>
          <a:ext cx="1738084" cy="747896"/>
        </a:xfrm>
        <a:prstGeom xmlns:a="http://schemas.openxmlformats.org/drawingml/2006/main" prst="ellipse">
          <a:avLst/>
        </a:prstGeom>
        <a:solidFill xmlns:a="http://schemas.openxmlformats.org/drawingml/2006/main">
          <a:schemeClr val="bg1"/>
        </a:solidFill>
        <a:ln xmlns:a="http://schemas.openxmlformats.org/drawingml/2006/main" w="9525" cap="flat" cmpd="sng" algn="ctr">
          <a:solidFill>
            <a:schemeClr val="tx2"/>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xdr="http://schemas.openxmlformats.org/drawingml/2006/spreadsheetDrawing" xmlns:a14="http://schemas.microsoft.com/office/drawing/2010/main" xmlns="" xmlns:lc="http://schemas.openxmlformats.org/drawingml/2006/lockedCanvas">
              <a:effectLst>
                <a:outerShdw dist="35921" dir="2700000" algn="ctr" rotWithShape="0">
                  <a:srgbClr val="808080"/>
                </a:outerShdw>
              </a:effectLst>
            </a14:hiddenEffects>
          </a:ext>
        </a:extLst>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2400" b="1"/>
            <a:t>CAGR 174.9%</a:t>
          </a:r>
        </a:p>
      </cdr:txBody>
    </cdr:sp>
  </cdr:relSizeAnchor>
</c:userShapes>
</file>

<file path=xl/drawings/drawing4.xml><?xml version="1.0" encoding="utf-8"?>
<xdr:wsDr xmlns:xdr="http://schemas.openxmlformats.org/drawingml/2006/spreadsheetDrawing" xmlns:a="http://schemas.openxmlformats.org/drawingml/2006/main">
  <xdr:twoCellAnchor>
    <xdr:from>
      <xdr:col>6</xdr:col>
      <xdr:colOff>447675</xdr:colOff>
      <xdr:row>56</xdr:row>
      <xdr:rowOff>104775</xdr:rowOff>
    </xdr:from>
    <xdr:to>
      <xdr:col>9</xdr:col>
      <xdr:colOff>161925</xdr:colOff>
      <xdr:row>58</xdr:row>
      <xdr:rowOff>133350</xdr:rowOff>
    </xdr:to>
    <xdr:sp macro="" textlink="">
      <xdr:nvSpPr>
        <xdr:cNvPr id="3" name="TextBox 1">
          <a:extLst>
            <a:ext uri="{FF2B5EF4-FFF2-40B4-BE49-F238E27FC236}">
              <a16:creationId xmlns:a16="http://schemas.microsoft.com/office/drawing/2014/main" id="{00000000-0008-0000-0500-000003000000}"/>
            </a:ext>
          </a:extLst>
        </xdr:cNvPr>
        <xdr:cNvSpPr txBox="1"/>
      </xdr:nvSpPr>
      <xdr:spPr>
        <a:xfrm>
          <a:off x="2175782" y="10663918"/>
          <a:ext cx="2313214" cy="409575"/>
        </a:xfrm>
        <a:prstGeom prst="flowChartProcess">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a:t>5</a:t>
          </a:r>
          <a:r>
            <a:rPr lang="en-US" sz="1100" baseline="0"/>
            <a:t> Column Equipment Spend	 </a:t>
          </a:r>
          <a:endParaRPr lang="en-US" sz="1100"/>
        </a:p>
      </xdr:txBody>
    </xdr:sp>
    <xdr:clientData/>
  </xdr:twoCellAnchor>
  <xdr:twoCellAnchor>
    <xdr:from>
      <xdr:col>0</xdr:col>
      <xdr:colOff>127000</xdr:colOff>
      <xdr:row>22</xdr:row>
      <xdr:rowOff>77786</xdr:rowOff>
    </xdr:from>
    <xdr:to>
      <xdr:col>37</xdr:col>
      <xdr:colOff>152400</xdr:colOff>
      <xdr:row>80</xdr:row>
      <xdr:rowOff>108857</xdr:rowOff>
    </xdr:to>
    <xdr:graphicFrame macro="">
      <xdr:nvGraphicFramePr>
        <xdr:cNvPr id="12" name="Chart 11">
          <a:extLst>
            <a:ext uri="{FF2B5EF4-FFF2-40B4-BE49-F238E27FC236}">
              <a16:creationId xmlns:a16="http://schemas.microsoft.com/office/drawing/2014/main" id="{00000000-0008-0000-05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612322</xdr:colOff>
      <xdr:row>65</xdr:row>
      <xdr:rowOff>27214</xdr:rowOff>
    </xdr:from>
    <xdr:to>
      <xdr:col>20</xdr:col>
      <xdr:colOff>421821</xdr:colOff>
      <xdr:row>67</xdr:row>
      <xdr:rowOff>27214</xdr:rowOff>
    </xdr:to>
    <xdr:sp macro="" textlink="">
      <xdr:nvSpPr>
        <xdr:cNvPr id="4" name="TextBox 1">
          <a:extLst>
            <a:ext uri="{FF2B5EF4-FFF2-40B4-BE49-F238E27FC236}">
              <a16:creationId xmlns:a16="http://schemas.microsoft.com/office/drawing/2014/main" id="{00000000-0008-0000-0500-000004000000}"/>
            </a:ext>
          </a:extLst>
        </xdr:cNvPr>
        <xdr:cNvSpPr txBox="1"/>
      </xdr:nvSpPr>
      <xdr:spPr>
        <a:xfrm>
          <a:off x="12096751" y="12300857"/>
          <a:ext cx="2571749" cy="381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wrap="square" rtlCol="0"/>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sz="1400"/>
            <a:t>Milestone C</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0.16114</cdr:x>
      <cdr:y>0.63459</cdr:y>
    </cdr:from>
    <cdr:to>
      <cdr:x>0.2635</cdr:x>
      <cdr:y>0.67492</cdr:y>
    </cdr:to>
    <cdr:sp macro="" textlink="">
      <cdr:nvSpPr>
        <cdr:cNvPr id="2" name="TextBox 1"/>
        <cdr:cNvSpPr txBox="1"/>
      </cdr:nvSpPr>
      <cdr:spPr>
        <a:xfrm xmlns:a="http://schemas.openxmlformats.org/drawingml/2006/main">
          <a:off x="4865204" y="6029620"/>
          <a:ext cx="3090439" cy="383201"/>
        </a:xfrm>
        <a:prstGeom xmlns:a="http://schemas.openxmlformats.org/drawingml/2006/main" prst="rect">
          <a:avLst/>
        </a:prstGeom>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wrap="square" rtlCol="0"/>
        <a:lstStyle xmlns:a="http://schemas.openxmlformats.org/drawingml/2006/main"/>
        <a:p xmlns:a="http://schemas.openxmlformats.org/drawingml/2006/main">
          <a:pPr algn="ctr"/>
          <a:r>
            <a:rPr lang="en-US" sz="1400"/>
            <a:t>Milestone</a:t>
          </a:r>
          <a:r>
            <a:rPr lang="en-US" sz="1400" baseline="0"/>
            <a:t> A</a:t>
          </a:r>
          <a:endParaRPr lang="en-US" sz="1400"/>
        </a:p>
      </cdr:txBody>
    </cdr:sp>
  </cdr:relSizeAnchor>
  <cdr:relSizeAnchor xmlns:cdr="http://schemas.openxmlformats.org/drawingml/2006/chartDrawing">
    <cdr:from>
      <cdr:x>0.22406</cdr:x>
      <cdr:y>0.72052</cdr:y>
    </cdr:from>
    <cdr:to>
      <cdr:x>0.3356</cdr:x>
      <cdr:y>0.75512</cdr:y>
    </cdr:to>
    <cdr:sp macro="" textlink="">
      <cdr:nvSpPr>
        <cdr:cNvPr id="9" name="TextBox 1"/>
        <cdr:cNvSpPr txBox="1"/>
      </cdr:nvSpPr>
      <cdr:spPr>
        <a:xfrm xmlns:a="http://schemas.openxmlformats.org/drawingml/2006/main">
          <a:off x="6765035" y="6846084"/>
          <a:ext cx="3367664" cy="328757"/>
        </a:xfrm>
        <a:prstGeom xmlns:a="http://schemas.openxmlformats.org/drawingml/2006/main" prst="rect">
          <a:avLst/>
        </a:prstGeom>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wrap="square" rtlCol="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1400"/>
            <a:t>Milestone B</a:t>
          </a:r>
        </a:p>
      </cdr:txBody>
    </cdr:sp>
  </cdr:relSizeAnchor>
  <cdr:relSizeAnchor xmlns:cdr="http://schemas.openxmlformats.org/drawingml/2006/chartDrawing">
    <cdr:from>
      <cdr:x>0.04746</cdr:x>
      <cdr:y>0.50614</cdr:y>
    </cdr:from>
    <cdr:to>
      <cdr:x>0.22564</cdr:x>
      <cdr:y>0.56281</cdr:y>
    </cdr:to>
    <cdr:sp macro="" textlink="">
      <cdr:nvSpPr>
        <cdr:cNvPr id="4" name="Left-Right Arrow 3"/>
        <cdr:cNvSpPr/>
      </cdr:nvSpPr>
      <cdr:spPr bwMode="auto">
        <a:xfrm xmlns:a="http://schemas.openxmlformats.org/drawingml/2006/main">
          <a:off x="1432933" y="5608067"/>
          <a:ext cx="5379710" cy="627861"/>
        </a:xfrm>
        <a:prstGeom xmlns:a="http://schemas.openxmlformats.org/drawingml/2006/main" prst="leftRightArrow">
          <a:avLst/>
        </a:prstGeom>
        <a:solidFill xmlns:a="http://schemas.openxmlformats.org/drawingml/2006/main">
          <a:schemeClr val="accent6"/>
        </a:solidFill>
        <a:ln xmlns:a="http://schemas.openxmlformats.org/drawingml/2006/main">
          <a:headEnd type="none" w="med" len="med"/>
          <a:tailEnd type="none" w="med" len="med"/>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vertOverflow="clip" wrap="square" lIns="18288" tIns="0" rIns="0" bIns="0" upright="1"/>
        <a:lstStyle xmlns:a="http://schemas.openxmlformats.org/drawingml/2006/main"/>
        <a:p xmlns:a="http://schemas.openxmlformats.org/drawingml/2006/main">
          <a:pPr algn="ctr"/>
          <a:r>
            <a:rPr lang="en-US"/>
            <a:t>Phase !</a:t>
          </a:r>
        </a:p>
      </cdr:txBody>
    </cdr:sp>
  </cdr:relSizeAnchor>
  <cdr:relSizeAnchor xmlns:cdr="http://schemas.openxmlformats.org/drawingml/2006/chartDrawing">
    <cdr:from>
      <cdr:x>0.28291</cdr:x>
      <cdr:y>0.46505</cdr:y>
    </cdr:from>
    <cdr:to>
      <cdr:x>0.50481</cdr:x>
      <cdr:y>0.52929</cdr:y>
    </cdr:to>
    <cdr:sp macro="" textlink="">
      <cdr:nvSpPr>
        <cdr:cNvPr id="5" name="Left-Right Arrow 3">
          <a:extLst xmlns:a="http://schemas.openxmlformats.org/drawingml/2006/main">
            <a:ext uri="{FF2B5EF4-FFF2-40B4-BE49-F238E27FC236}">
              <a16:creationId xmlns:a16="http://schemas.microsoft.com/office/drawing/2014/main" id="{C2AEE0CB-2AD9-4EF1-80E6-492905B6E32B}"/>
            </a:ext>
          </a:extLst>
        </cdr:cNvPr>
        <cdr:cNvSpPr/>
      </cdr:nvSpPr>
      <cdr:spPr bwMode="auto">
        <a:xfrm xmlns:a="http://schemas.openxmlformats.org/drawingml/2006/main">
          <a:off x="8541657" y="4418693"/>
          <a:ext cx="6699702" cy="610386"/>
        </a:xfrm>
        <a:prstGeom xmlns:a="http://schemas.openxmlformats.org/drawingml/2006/main" prst="leftRightArrow">
          <a:avLst/>
        </a:prstGeom>
        <a:solidFill xmlns:a="http://schemas.openxmlformats.org/drawingml/2006/main">
          <a:schemeClr val="accent6"/>
        </a:solidFill>
        <a:ln xmlns:a="http://schemas.openxmlformats.org/drawingml/2006/main">
          <a:headEnd type="none" w="med" len="med"/>
          <a:tailEnd type="none" w="med" len="med"/>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square" lIns="18288" tIns="0" rIns="0" bIns="0" upright="1"/>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t>Phase  2</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1200150</xdr:colOff>
      <xdr:row>20</xdr:row>
      <xdr:rowOff>9524</xdr:rowOff>
    </xdr:from>
    <xdr:to>
      <xdr:col>14</xdr:col>
      <xdr:colOff>0</xdr:colOff>
      <xdr:row>49</xdr:row>
      <xdr:rowOff>123824</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bwMode="auto">
        <a:xfrm>
          <a:off x="1809750" y="3448049"/>
          <a:ext cx="3152775" cy="5229225"/>
        </a:xfrm>
        <a:prstGeom prst="roundRect">
          <a:avLst/>
        </a:prstGeom>
        <a:solidFill>
          <a:schemeClr val="bg1">
            <a:lumMod val="85000"/>
          </a:schemeClr>
        </a:solidFill>
        <a:ln w="9525" cap="flat" cmpd="sng" algn="ctr">
          <a:solidFill>
            <a:srgbClr val="4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100" b="1" i="0" u="none" strike="noStrike">
              <a:effectLst/>
              <a:latin typeface="+mn-lt"/>
              <a:ea typeface="+mn-ea"/>
              <a:cs typeface="+mn-cs"/>
            </a:rPr>
            <a:t>Company Quick Facts</a:t>
          </a:r>
          <a:r>
            <a:rPr lang="en-US"/>
            <a:t> </a:t>
          </a:r>
        </a:p>
        <a:p>
          <a:pPr algn="l"/>
          <a:r>
            <a:rPr lang="en-US" sz="1100" b="0" i="0" u="none" strike="noStrike">
              <a:effectLst/>
              <a:latin typeface="+mn-lt"/>
              <a:ea typeface="+mn-ea"/>
              <a:cs typeface="+mn-cs"/>
            </a:rPr>
            <a:t>Head Office: </a:t>
          </a:r>
          <a:r>
            <a:rPr lang="en-US"/>
            <a:t> </a:t>
          </a:r>
          <a:r>
            <a:rPr lang="en-US" sz="1100" b="0" i="0" u="none" strike="noStrike">
              <a:effectLst/>
              <a:latin typeface="+mn-lt"/>
              <a:ea typeface="+mn-ea"/>
              <a:cs typeface="+mn-cs"/>
            </a:rPr>
            <a:t>XYZ St.</a:t>
          </a:r>
          <a:r>
            <a:rPr lang="en-US" sz="1100" b="0" i="0" u="none" strike="noStrike" baseline="0">
              <a:effectLst/>
              <a:latin typeface="+mn-lt"/>
              <a:ea typeface="+mn-ea"/>
              <a:cs typeface="+mn-cs"/>
            </a:rPr>
            <a:t>. Vancouver, </a:t>
          </a:r>
          <a:r>
            <a:rPr lang="en-US" sz="1100" b="0" i="0" u="none" strike="noStrike">
              <a:effectLst/>
              <a:latin typeface="+mn-lt"/>
              <a:ea typeface="+mn-ea"/>
              <a:cs typeface="+mn-cs"/>
            </a:rPr>
            <a:t>BC,</a:t>
          </a:r>
          <a:r>
            <a:rPr lang="en-US" sz="1100" b="0" i="0" u="none" strike="noStrike" baseline="0">
              <a:effectLst/>
              <a:latin typeface="+mn-lt"/>
              <a:ea typeface="+mn-ea"/>
              <a:cs typeface="+mn-cs"/>
            </a:rPr>
            <a:t> Canada</a:t>
          </a:r>
          <a:r>
            <a:rPr lang="en-US"/>
            <a:t> </a:t>
          </a:r>
        </a:p>
        <a:p>
          <a:pPr algn="l"/>
          <a:endParaRPr lang="en-US"/>
        </a:p>
        <a:p>
          <a:pPr algn="l"/>
          <a:r>
            <a:rPr lang="en-US" sz="1100" b="1" i="0" u="none" strike="noStrike">
              <a:effectLst/>
              <a:latin typeface="+mn-lt"/>
              <a:ea typeface="+mn-ea"/>
              <a:cs typeface="+mn-cs"/>
            </a:rPr>
            <a:t>Incorporation: </a:t>
          </a:r>
          <a:r>
            <a:rPr lang="en-US" sz="1100" b="0" i="0" u="none" strike="noStrike">
              <a:effectLst/>
              <a:latin typeface="+mn-lt"/>
              <a:ea typeface="+mn-ea"/>
              <a:cs typeface="+mn-cs"/>
            </a:rPr>
            <a:t> 2021</a:t>
          </a:r>
          <a:r>
            <a:rPr lang="en-US"/>
            <a:t> </a:t>
          </a:r>
        </a:p>
        <a:p>
          <a:pPr algn="l"/>
          <a:r>
            <a:rPr lang="en-US" sz="1100" b="1" i="0" u="none" strike="noStrike">
              <a:effectLst/>
              <a:latin typeface="+mn-lt"/>
              <a:ea typeface="+mn-ea"/>
              <a:cs typeface="+mn-cs"/>
            </a:rPr>
            <a:t>Number of Salaried Staff: </a:t>
          </a:r>
          <a:r>
            <a:rPr lang="en-US" sz="1100" b="0" i="0" u="none" strike="noStrike">
              <a:effectLst/>
              <a:latin typeface="+mn-lt"/>
              <a:ea typeface="+mn-ea"/>
              <a:cs typeface="+mn-cs"/>
            </a:rPr>
            <a:t> 5</a:t>
          </a:r>
          <a:endParaRPr lang="en-US"/>
        </a:p>
        <a:p>
          <a:pPr algn="l"/>
          <a:r>
            <a:rPr lang="en-US" sz="1100" b="1" i="0" u="none" strike="noStrike">
              <a:effectLst/>
              <a:latin typeface="+mn-lt"/>
              <a:ea typeface="+mn-ea"/>
              <a:cs typeface="+mn-cs"/>
            </a:rPr>
            <a:t>Current Capital Structure:</a:t>
          </a:r>
          <a:r>
            <a:rPr lang="en-US"/>
            <a:t> </a:t>
          </a:r>
        </a:p>
        <a:p>
          <a:pPr algn="l"/>
          <a:r>
            <a:rPr lang="en-US" sz="1100" b="0" i="0" u="none" strike="noStrike">
              <a:effectLst/>
              <a:latin typeface="+mn-lt"/>
              <a:ea typeface="+mn-ea"/>
              <a:cs typeface="+mn-cs"/>
            </a:rPr>
            <a:t>-Privately held </a:t>
          </a:r>
        </a:p>
        <a:p>
          <a:pPr algn="l"/>
          <a:r>
            <a:rPr lang="en-US" sz="1100" b="0" i="0" u="none" strike="noStrike">
              <a:effectLst/>
              <a:latin typeface="+mn-lt"/>
              <a:ea typeface="+mn-ea"/>
              <a:cs typeface="+mn-cs"/>
            </a:rPr>
            <a:t>-10 Million shares Fully Diluted</a:t>
          </a:r>
          <a:r>
            <a:rPr lang="en-US"/>
            <a:t> </a:t>
          </a:r>
        </a:p>
        <a:p>
          <a:pPr algn="l"/>
          <a:r>
            <a:rPr lang="en-US" sz="1100" b="0" i="0" u="none" strike="noStrike">
              <a:effectLst/>
              <a:latin typeface="+mn-lt"/>
              <a:ea typeface="+mn-ea"/>
              <a:cs typeface="+mn-cs"/>
            </a:rPr>
            <a:t>-Raised $500k since inception</a:t>
          </a:r>
          <a:r>
            <a:rPr lang="en-US"/>
            <a:t> </a:t>
          </a:r>
        </a:p>
        <a:p>
          <a:pPr algn="l"/>
          <a:r>
            <a:rPr lang="en-US" sz="1100" b="0" i="0" u="none" strike="noStrike">
              <a:effectLst/>
              <a:latin typeface="+mn-lt"/>
              <a:ea typeface="+mn-ea"/>
              <a:cs typeface="+mn-cs"/>
            </a:rPr>
            <a:t>-Most recent funding valuation: $2.5M</a:t>
          </a:r>
          <a:r>
            <a:rPr lang="en-US"/>
            <a:t> </a:t>
          </a:r>
        </a:p>
        <a:p>
          <a:pPr algn="l"/>
          <a:endParaRPr lang="en-US"/>
        </a:p>
        <a:p>
          <a:pPr algn="l"/>
          <a:r>
            <a:rPr lang="en-US" sz="1100" b="1" i="0" u="none" strike="noStrike">
              <a:effectLst/>
              <a:latin typeface="+mn-lt"/>
              <a:ea typeface="+mn-ea"/>
              <a:cs typeface="+mn-cs"/>
            </a:rPr>
            <a:t>Financial Snapshot</a:t>
          </a:r>
          <a:r>
            <a:rPr lang="en-US"/>
            <a:t> </a:t>
          </a:r>
        </a:p>
        <a:p>
          <a:pPr algn="l"/>
          <a:r>
            <a:rPr lang="en-US" sz="1100" b="0" i="0" u="none" strike="noStrike">
              <a:effectLst/>
              <a:latin typeface="+mn-lt"/>
              <a:ea typeface="+mn-ea"/>
              <a:cs typeface="+mn-cs"/>
            </a:rPr>
            <a:t>Current Assets:</a:t>
          </a:r>
          <a:r>
            <a:rPr lang="en-US"/>
            <a:t> $XX</a:t>
          </a:r>
        </a:p>
        <a:p>
          <a:pPr algn="l"/>
          <a:r>
            <a:rPr lang="en-US" sz="1100" b="0" i="0" u="none" strike="noStrike">
              <a:effectLst/>
              <a:latin typeface="+mn-lt"/>
              <a:ea typeface="+mn-ea"/>
              <a:cs typeface="+mn-cs"/>
            </a:rPr>
            <a:t>Capital Assets: $XX</a:t>
          </a:r>
          <a:endParaRPr lang="en-US"/>
        </a:p>
        <a:p>
          <a:pPr algn="l"/>
          <a:r>
            <a:rPr lang="en-US" sz="1100" b="0" i="0" u="none" strike="noStrike">
              <a:effectLst/>
              <a:latin typeface="+mn-lt"/>
              <a:ea typeface="+mn-ea"/>
              <a:cs typeface="+mn-cs"/>
            </a:rPr>
            <a:t>Intellectual Property</a:t>
          </a:r>
          <a:r>
            <a:rPr lang="en-US"/>
            <a:t>  $XX</a:t>
          </a:r>
        </a:p>
        <a:p>
          <a:pPr algn="l"/>
          <a:r>
            <a:rPr lang="en-US" sz="1100" b="0" i="0" u="none" strike="noStrike">
              <a:effectLst/>
              <a:latin typeface="+mn-lt"/>
              <a:ea typeface="+mn-ea"/>
              <a:cs typeface="+mn-cs"/>
            </a:rPr>
            <a:t>Net Book Value:</a:t>
          </a:r>
          <a:r>
            <a:rPr lang="en-US"/>
            <a:t>  $XX</a:t>
          </a:r>
        </a:p>
        <a:p>
          <a:pPr algn="l"/>
          <a:r>
            <a:rPr lang="en-US" sz="1100" b="0" i="0" u="none" strike="noStrike">
              <a:effectLst/>
              <a:latin typeface="+mn-lt"/>
              <a:ea typeface="+mn-ea"/>
              <a:cs typeface="+mn-cs"/>
            </a:rPr>
            <a:t>Projected Annualized Revenue</a:t>
          </a:r>
          <a:r>
            <a:rPr lang="en-US"/>
            <a:t>  :</a:t>
          </a:r>
        </a:p>
        <a:p>
          <a:pPr algn="l"/>
          <a:endParaRPr lang="en-US" sz="1100" b="1"/>
        </a:p>
        <a:p>
          <a:pPr algn="l"/>
          <a:r>
            <a:rPr lang="en-US" sz="1100" b="1"/>
            <a:t>KPI's </a:t>
          </a:r>
          <a:r>
            <a:rPr lang="en-US" sz="1100" b="1" baseline="0"/>
            <a:t>Metrics</a:t>
          </a:r>
          <a:endParaRPr lang="en-US" sz="1100" b="1"/>
        </a:p>
        <a:p>
          <a:pPr algn="l"/>
          <a:r>
            <a:rPr lang="en-US" sz="1100"/>
            <a:t>Capacity</a:t>
          </a:r>
        </a:p>
        <a:p>
          <a:pPr algn="l"/>
          <a:r>
            <a:rPr lang="en-US" sz="1100" baseline="0"/>
            <a:t>Opportunities</a:t>
          </a:r>
        </a:p>
        <a:p>
          <a:pPr algn="l"/>
          <a:r>
            <a:rPr lang="en-US" sz="1100" baseline="0"/>
            <a:t>Churn Rate</a:t>
          </a:r>
        </a:p>
        <a:p>
          <a:pPr algn="l"/>
          <a:r>
            <a:rPr lang="en-US" sz="1100" b="1" baseline="0"/>
            <a:t>Intellectual Property</a:t>
          </a:r>
        </a:p>
        <a:p>
          <a:pPr algn="l"/>
          <a:r>
            <a:rPr lang="en-US" sz="1100" baseline="0"/>
            <a:t>1 Global Patents in XX</a:t>
          </a:r>
        </a:p>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nerva/finance/DOCUME~1/LCOX~1.PRO/LOCALS~1/Temp/XYZ%20Financial%20Statements%20-%20Tables_.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20Dept/Financials/2006/December/Protox%20Therapeutics%20Q4%20v3%20(April%202%20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72.168.0.204/DEPARTMENT_FOLDER/CAG/PharmGPS_2013/All_Forecast_Models/PD/PD_Clinical_Commercial_Prioritization_5%20April%202013.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randenburg_WP.11.3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72.168.0.204/DEPARTMENT_FOLDER/CAG/PharmGPS_2013/All_Commercial_Models/PD_Commercial_Prioritization_Clinical_02%20May%202013.xlsm"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MODEL%20-%20Urodynamix%20Monthly%20Financial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aymin/Dropbox/Q3%202010/Consolidation%20V13%20-%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nerva/finance/Documents%20and%20Settings/lcox.PROTOX/Local%20Settings/Temporary%20Internet%20Files/OLKE9/Protox%20Therapeutics%20Year%20end%20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6fee56b7df649c1c/Documents/Tandem/NVBC/Cap%20Table%5eJ%20Common%20shares%20and%20Options%20Master%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PL"/>
      <sheetName val="LastQBS"/>
      <sheetName val="LastYBS"/>
      <sheetName val="YTDPL"/>
      <sheetName val="LastQPL"/>
      <sheetName val="BS "/>
      <sheetName val="P&amp;L detail (2)"/>
      <sheetName val="Operations"/>
      <sheetName val="Cash Flows"/>
      <sheetName val="Stmnt of Share Equity"/>
      <sheetName val="Fixed Assets"/>
      <sheetName val="Intangible Assets"/>
      <sheetName val="RTO"/>
      <sheetName val="Equity "/>
      <sheetName val="Warrants"/>
      <sheetName val="Warrants - weighted avg"/>
      <sheetName val="Other Equity"/>
      <sheetName val="Office Lease"/>
      <sheetName val="Lab Lease"/>
      <sheetName val="Lease"/>
      <sheetName val="Options "/>
      <sheetName val="Option OS "/>
      <sheetName val="Neurocrine Schedule "/>
      <sheetName val="PHS Schedule"/>
      <sheetName val="Commitments"/>
      <sheetName val="Related Parties Support"/>
      <sheetName val="Taxes"/>
    </sheetNames>
    <sheetDataSet>
      <sheetData sheetId="0">
        <row r="83">
          <cell r="B83">
            <v>1278012.19</v>
          </cell>
        </row>
        <row r="194">
          <cell r="B194">
            <v>6994470.1900000004</v>
          </cell>
        </row>
        <row r="196">
          <cell r="B196">
            <v>134085.82</v>
          </cell>
        </row>
        <row r="317">
          <cell r="B317">
            <v>4430611.24</v>
          </cell>
        </row>
        <row r="328">
          <cell r="B328">
            <v>81395.320000000007</v>
          </cell>
        </row>
        <row r="345">
          <cell r="B345">
            <v>185083.12</v>
          </cell>
        </row>
        <row r="347">
          <cell r="B347">
            <v>-245881.62</v>
          </cell>
        </row>
        <row r="349">
          <cell r="B349">
            <v>83.69</v>
          </cell>
        </row>
        <row r="354">
          <cell r="B354">
            <v>13919.58</v>
          </cell>
        </row>
        <row r="365">
          <cell r="B365">
            <v>-231805</v>
          </cell>
        </row>
        <row r="367">
          <cell r="B367">
            <v>1032208.44</v>
          </cell>
        </row>
        <row r="368">
          <cell r="B368">
            <v>368882.62</v>
          </cell>
        </row>
      </sheetData>
      <sheetData sheetId="1"/>
      <sheetData sheetId="2"/>
      <sheetData sheetId="3">
        <row r="83">
          <cell r="B83">
            <v>495924.96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and Scor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ash "/>
      <sheetName val="C Accounts Receivable"/>
      <sheetName val="L Prepaid Expense"/>
      <sheetName val="L Prepaid Continuity"/>
      <sheetName val="U Equipment"/>
      <sheetName val="U Equipment Continuity"/>
      <sheetName val="Y Property"/>
      <sheetName val="Y Property Continuity"/>
      <sheetName val="BB AP and Other acc. liab"/>
      <sheetName val="SS Common Shares"/>
      <sheetName val="TT Contributed Surplus"/>
      <sheetName val="Contributed Surplus Continuity"/>
      <sheetName val="Sheet1"/>
    </sheetNames>
    <sheetDataSet>
      <sheetData sheetId="0">
        <row r="1">
          <cell r="A1" t="str">
            <v>Brandenburg Metals Corp.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Weights and Scores"/>
      <sheetName val="Reference"/>
      <sheetName val="Tech Scores"/>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BS Comparison Report"/>
      <sheetName val="PL Comparison Report"/>
      <sheetName val="SCF Comparison Report"/>
      <sheetName val="Plan Summary"/>
      <sheetName val="Plan BS #1"/>
      <sheetName val="Plan IS#2"/>
      <sheetName val="Plan YTD IS#3"/>
      <sheetName val="Actual Summary"/>
      <sheetName val="Bal #1"/>
      <sheetName val="IS#2"/>
      <sheetName val="YTDIS #3"/>
      <sheetName val="Dec09"/>
      <sheetName val="Nov09"/>
      <sheetName val="Oct09"/>
      <sheetName val="Sep09"/>
      <sheetName val="Aug09"/>
      <sheetName val="Jul09"/>
      <sheetName val="Jun09"/>
      <sheetName val="May09"/>
      <sheetName val="Apr09"/>
      <sheetName val="Mar09"/>
      <sheetName val="Feb09"/>
      <sheetName val="Jan09"/>
      <sheetName val="Dec08"/>
      <sheetName val="Nov08"/>
      <sheetName val="Oct08"/>
      <sheetName val="Sep08"/>
      <sheetName val="Aug08"/>
      <sheetName val="Jul08"/>
      <sheetName val="Jun08"/>
      <sheetName val="May08"/>
      <sheetName val="Apr08"/>
      <sheetName val="Mar08"/>
      <sheetName val="Feb08"/>
      <sheetName val="Jan08"/>
      <sheetName val="Dec07"/>
      <sheetName val="Nov07"/>
      <sheetName val="Oct07"/>
      <sheetName val="Sep07"/>
      <sheetName val="Aug07"/>
      <sheetName val="Jul07"/>
      <sheetName val="Jun07"/>
      <sheetName val="May07"/>
      <sheetName val="Apr07"/>
      <sheetName val="Mar07"/>
      <sheetName val="Feb07"/>
      <sheetName val="Jan07"/>
      <sheetName val="TB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4">
          <cell r="D4" t="str">
            <v>Cash</v>
          </cell>
        </row>
        <row r="5">
          <cell r="D5" t="str">
            <v>Receivables</v>
          </cell>
        </row>
        <row r="6">
          <cell r="D6" t="str">
            <v>(Receivables)</v>
          </cell>
        </row>
        <row r="7">
          <cell r="D7" t="str">
            <v>Inventory</v>
          </cell>
        </row>
        <row r="8">
          <cell r="D8" t="str">
            <v>F/A cost</v>
          </cell>
        </row>
        <row r="9">
          <cell r="D9" t="str">
            <v>Adepn on F/A</v>
          </cell>
        </row>
        <row r="10">
          <cell r="D10" t="str">
            <v>Intangible Cost</v>
          </cell>
        </row>
        <row r="11">
          <cell r="D11" t="str">
            <v>Adepn on Intangibles</v>
          </cell>
        </row>
        <row r="12">
          <cell r="D12" t="str">
            <v>Payables</v>
          </cell>
        </row>
        <row r="13">
          <cell r="D13" t="str">
            <v>Deferred Revenue</v>
          </cell>
        </row>
        <row r="14">
          <cell r="D14" t="str">
            <v>Current Lease</v>
          </cell>
        </row>
        <row r="15">
          <cell r="D15" t="str">
            <v>L/T Liabilities (Lease)</v>
          </cell>
        </row>
        <row r="16">
          <cell r="D16" t="str">
            <v>Share Capital</v>
          </cell>
        </row>
        <row r="17">
          <cell r="D17" t="str">
            <v>Warrants</v>
          </cell>
        </row>
        <row r="18">
          <cell r="D18" t="str">
            <v>Options</v>
          </cell>
        </row>
        <row r="19">
          <cell r="D19" t="str">
            <v>Cont. Surplus</v>
          </cell>
        </row>
        <row r="20">
          <cell r="D20" t="str">
            <v>RE, Opening</v>
          </cell>
        </row>
        <row r="21">
          <cell r="D21" t="str">
            <v>Revenue - Product</v>
          </cell>
        </row>
        <row r="22">
          <cell r="D22" t="str">
            <v>Revenue - License</v>
          </cell>
        </row>
        <row r="23">
          <cell r="D23" t="str">
            <v>COGS</v>
          </cell>
        </row>
        <row r="24">
          <cell r="D24" t="str">
            <v>R&amp;D - Wages</v>
          </cell>
        </row>
        <row r="25">
          <cell r="D25" t="str">
            <v>R&amp;D - Consulting</v>
          </cell>
        </row>
        <row r="26">
          <cell r="D26" t="str">
            <v>R&amp;D - Patents</v>
          </cell>
        </row>
        <row r="27">
          <cell r="D27" t="str">
            <v>R&amp;D - IRAP Funding</v>
          </cell>
        </row>
        <row r="28">
          <cell r="D28" t="str">
            <v>R&amp;D - Travel</v>
          </cell>
        </row>
        <row r="29">
          <cell r="D29" t="str">
            <v>R&amp;D - Trials</v>
          </cell>
        </row>
        <row r="30">
          <cell r="D30" t="str">
            <v>R&amp;D - Prototyping</v>
          </cell>
        </row>
        <row r="31">
          <cell r="D31" t="str">
            <v>R&amp;D - Other</v>
          </cell>
        </row>
        <row r="32">
          <cell r="D32" t="str">
            <v>G&amp;A - Wages</v>
          </cell>
        </row>
        <row r="33">
          <cell r="D33" t="str">
            <v>G&amp;A - Consulting</v>
          </cell>
        </row>
        <row r="34">
          <cell r="D34" t="str">
            <v>G&amp;A - Rent</v>
          </cell>
        </row>
        <row r="35">
          <cell r="D35" t="str">
            <v>G&amp;A - Professional Fees</v>
          </cell>
        </row>
        <row r="36">
          <cell r="D36" t="str">
            <v>G&amp;A - IR</v>
          </cell>
        </row>
        <row r="37">
          <cell r="D37" t="str">
            <v>G&amp;A - Travel</v>
          </cell>
        </row>
        <row r="38">
          <cell r="D38" t="str">
            <v>G&amp;A - Other</v>
          </cell>
        </row>
        <row r="39">
          <cell r="D39" t="str">
            <v>S&amp;M - Wages</v>
          </cell>
        </row>
        <row r="40">
          <cell r="D40" t="str">
            <v>S&amp;M - Travel</v>
          </cell>
        </row>
        <row r="41">
          <cell r="D41" t="str">
            <v>S&amp;M - Other</v>
          </cell>
        </row>
        <row r="42">
          <cell r="D42" t="str">
            <v>Depreciation</v>
          </cell>
        </row>
        <row r="43">
          <cell r="D43" t="str">
            <v>Forex Gain/Loss</v>
          </cell>
        </row>
        <row r="44">
          <cell r="D44" t="str">
            <v>Interest</v>
          </cell>
        </row>
        <row r="45">
          <cell r="D45" t="str">
            <v>Stock Compensation</v>
          </cell>
        </row>
        <row r="46">
          <cell r="D46" t="str">
            <v>Loss on f/a disposal</v>
          </cell>
        </row>
        <row r="47">
          <cell r="D47" t="str">
            <v>Interest Income</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Colour Scheme"/>
      <sheetName val="Review Checklist and comments"/>
      <sheetName val="Fx Rates"/>
      <sheetName val="Tables for MD&amp;A"/>
      <sheetName val="Final for Publication-PL_BS_CF"/>
      <sheetName val="Shares and warrants"/>
      <sheetName val="Note 3 (PPA)"/>
      <sheetName val="Note 4 (Inventory)"/>
      <sheetName val="Note 5 (PPE)"/>
      <sheetName val="Note 5 ii (Segmented PPE)"/>
      <sheetName val="Note 6 (Debt)"/>
      <sheetName val="Note 6ii (Debt repayment)"/>
      <sheetName val="Note 7 (Options) "/>
      <sheetName val="Note 7ii (Options)"/>
      <sheetName val="Note 7iii (Warrants) "/>
      <sheetName val="Note 7iv (Warrants) "/>
      <sheetName val="Note 8 (Segmented Information)"/>
      <sheetName val="Workings &gt;&gt;"/>
      <sheetName val="Consolidated CFS"/>
      <sheetName val="Consolidated PL &amp; BS"/>
      <sheetName val="CB BS (as at 6 Aug, 2010)"/>
      <sheetName val="Late AJE"/>
      <sheetName val="MND &gt;&gt;"/>
      <sheetName val="MND_TB"/>
      <sheetName val="MND_BS"/>
      <sheetName val="MND_PL"/>
      <sheetName val="MND_CFS"/>
      <sheetName val="GL from Jan to Sept, 2010"/>
      <sheetName val="GL from 1-7-10 to 30-9-10"/>
      <sheetName val="Aged Creditors"/>
      <sheetName val="Bank Rec"/>
      <sheetName val="MND AJE"/>
      <sheetName val="MND Properties"/>
      <sheetName val="MND Accrued Liabilities"/>
      <sheetName val="AGD - Intercompany in MND"/>
      <sheetName val="Stock Based Compensation"/>
      <sheetName val="MND PPE "/>
      <sheetName val="AGD &gt;&gt;"/>
      <sheetName val="AGDBS"/>
      <sheetName val="AGDPL"/>
      <sheetName val="AGD CFS"/>
      <sheetName val="AGD PPE"/>
      <sheetName val="AGDOPS TB"/>
      <sheetName val="ADGM TB"/>
      <sheetName val="ADGOPS TB P&amp;L"/>
      <sheetName val="ADGM TB P&amp;L"/>
      <sheetName val="Mandalay Interco in AGD"/>
      <sheetName val="AGD Workings "/>
      <sheetName val="Cerro Bayo &gt;&gt;"/>
      <sheetName val="CB TB"/>
      <sheetName val="CB BS"/>
      <sheetName val="CB PL"/>
      <sheetName val="CB Capex"/>
      <sheetName val="CB PPE"/>
      <sheetName val="CB CFS"/>
      <sheetName val="Tax recover details"/>
      <sheetName val="MM LTDa &gt;&gt;"/>
      <sheetName val="MM LTDa TB"/>
      <sheetName val="MM LTDa BS"/>
      <sheetName val="MM LTDa PL"/>
      <sheetName val="MM LTDa CFS"/>
      <sheetName val="MM LTDa Projects"/>
      <sheetName val="MM LTDa PPE"/>
      <sheetName val="Other Workings &gt;&gt;"/>
      <sheetName val="Continuity Schedule"/>
      <sheetName val="Depletion for FV bump"/>
      <sheetName val="Weighted average no of shares"/>
    </sheetNames>
    <sheetDataSet>
      <sheetData sheetId="0"/>
      <sheetData sheetId="1"/>
      <sheetData sheetId="2">
        <row r="162">
          <cell r="L162">
            <v>1.0347999999999999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9">
          <cell r="U19">
            <v>134499.15</v>
          </cell>
        </row>
      </sheetData>
      <sheetData sheetId="20"/>
      <sheetData sheetId="21">
        <row r="26">
          <cell r="C26">
            <v>436585</v>
          </cell>
        </row>
      </sheetData>
      <sheetData sheetId="22"/>
      <sheetData sheetId="23">
        <row r="4">
          <cell r="A4">
            <v>0</v>
          </cell>
          <cell r="B4">
            <v>0</v>
          </cell>
          <cell r="C4">
            <v>0</v>
          </cell>
          <cell r="D4" t="str">
            <v>30-Sept, 2010</v>
          </cell>
          <cell r="E4">
            <v>0</v>
          </cell>
          <cell r="F4">
            <v>0</v>
          </cell>
          <cell r="G4">
            <v>0</v>
          </cell>
          <cell r="H4" t="str">
            <v>30 - June, 2010</v>
          </cell>
          <cell r="I4">
            <v>0</v>
          </cell>
          <cell r="J4">
            <v>0</v>
          </cell>
          <cell r="K4">
            <v>0</v>
          </cell>
          <cell r="L4" t="str">
            <v>Only for Q3 2010</v>
          </cell>
          <cell r="M4">
            <v>0</v>
          </cell>
          <cell r="N4">
            <v>0</v>
          </cell>
        </row>
        <row r="5">
          <cell r="A5">
            <v>0</v>
          </cell>
          <cell r="B5">
            <v>0</v>
          </cell>
          <cell r="C5">
            <v>0</v>
          </cell>
          <cell r="D5" t="str">
            <v>Dr.</v>
          </cell>
          <cell r="E5" t="str">
            <v>Cr.</v>
          </cell>
          <cell r="F5" t="str">
            <v>BS/PL</v>
          </cell>
          <cell r="G5">
            <v>0</v>
          </cell>
          <cell r="H5" t="str">
            <v>Dr.</v>
          </cell>
          <cell r="I5" t="str">
            <v>Cr.</v>
          </cell>
          <cell r="J5">
            <v>0</v>
          </cell>
          <cell r="K5">
            <v>0</v>
          </cell>
          <cell r="L5" t="str">
            <v>Dr.</v>
          </cell>
          <cell r="M5" t="str">
            <v>Cr.</v>
          </cell>
          <cell r="N5">
            <v>0</v>
          </cell>
        </row>
        <row r="6">
          <cell r="A6">
            <v>1</v>
          </cell>
          <cell r="B6">
            <v>1E-3</v>
          </cell>
          <cell r="C6" t="str">
            <v>1009 · Capital Lab Imprest A/c.</v>
          </cell>
          <cell r="D6">
            <v>10773.67</v>
          </cell>
          <cell r="E6">
            <v>0</v>
          </cell>
          <cell r="F6" t="str">
            <v>BS</v>
          </cell>
          <cell r="G6">
            <v>10773.67</v>
          </cell>
          <cell r="H6">
            <v>10773.67</v>
          </cell>
          <cell r="I6">
            <v>0</v>
          </cell>
          <cell r="J6">
            <v>0</v>
          </cell>
          <cell r="K6">
            <v>10773.67</v>
          </cell>
          <cell r="L6">
            <v>0</v>
          </cell>
          <cell r="M6">
            <v>0</v>
          </cell>
          <cell r="N6">
            <v>0</v>
          </cell>
        </row>
        <row r="7">
          <cell r="A7">
            <v>2</v>
          </cell>
          <cell r="B7">
            <v>2E-3</v>
          </cell>
          <cell r="C7" t="str">
            <v>Investment in Mandalay Chile SPA</v>
          </cell>
          <cell r="D7">
            <v>1066</v>
          </cell>
          <cell r="E7">
            <v>0</v>
          </cell>
          <cell r="F7" t="str">
            <v>BS</v>
          </cell>
          <cell r="G7">
            <v>1066</v>
          </cell>
          <cell r="H7">
            <v>0</v>
          </cell>
          <cell r="I7">
            <v>0</v>
          </cell>
          <cell r="J7">
            <v>0</v>
          </cell>
          <cell r="K7">
            <v>0</v>
          </cell>
          <cell r="L7">
            <v>1066</v>
          </cell>
          <cell r="M7">
            <v>0</v>
          </cell>
          <cell r="N7">
            <v>0</v>
          </cell>
        </row>
        <row r="8">
          <cell r="A8">
            <v>3</v>
          </cell>
          <cell r="B8">
            <v>3.0000000000000001E-3</v>
          </cell>
          <cell r="C8" t="str">
            <v>Intercompany - Mandalay Chile SPA</v>
          </cell>
          <cell r="D8">
            <v>10281</v>
          </cell>
          <cell r="E8">
            <v>0</v>
          </cell>
          <cell r="F8" t="str">
            <v>BS</v>
          </cell>
          <cell r="G8">
            <v>10281</v>
          </cell>
          <cell r="H8">
            <v>0</v>
          </cell>
          <cell r="I8">
            <v>0</v>
          </cell>
          <cell r="J8">
            <v>0</v>
          </cell>
          <cell r="K8">
            <v>0</v>
          </cell>
          <cell r="L8">
            <v>10281</v>
          </cell>
          <cell r="M8">
            <v>0</v>
          </cell>
          <cell r="N8">
            <v>0</v>
          </cell>
        </row>
        <row r="9">
          <cell r="A9">
            <v>4</v>
          </cell>
          <cell r="B9">
            <v>4.0000000000000001E-3</v>
          </cell>
          <cell r="C9" t="str">
            <v>1001 · AMEX Business Investment Saving</v>
          </cell>
          <cell r="D9">
            <v>13.3</v>
          </cell>
          <cell r="E9">
            <v>0</v>
          </cell>
          <cell r="F9" t="str">
            <v>BS</v>
          </cell>
          <cell r="G9">
            <v>13.3</v>
          </cell>
          <cell r="H9">
            <v>13.3</v>
          </cell>
          <cell r="I9">
            <v>0</v>
          </cell>
          <cell r="J9">
            <v>0</v>
          </cell>
          <cell r="K9">
            <v>13.3</v>
          </cell>
          <cell r="L9">
            <v>0</v>
          </cell>
          <cell r="M9">
            <v>0</v>
          </cell>
          <cell r="N9">
            <v>0</v>
          </cell>
        </row>
        <row r="10">
          <cell r="A10">
            <v>5</v>
          </cell>
          <cell r="B10">
            <v>5.0000000000000001E-3</v>
          </cell>
          <cell r="C10" t="str">
            <v>1002 · HSBC CAD$</v>
          </cell>
          <cell r="D10">
            <v>3998621.4</v>
          </cell>
          <cell r="E10">
            <v>0</v>
          </cell>
          <cell r="F10" t="str">
            <v>BS</v>
          </cell>
          <cell r="G10">
            <v>3998621.4</v>
          </cell>
          <cell r="H10">
            <v>860454.05</v>
          </cell>
          <cell r="I10">
            <v>0</v>
          </cell>
          <cell r="J10">
            <v>0</v>
          </cell>
          <cell r="K10">
            <v>860454.05</v>
          </cell>
          <cell r="L10">
            <v>3138167.3499999996</v>
          </cell>
          <cell r="M10">
            <v>0</v>
          </cell>
          <cell r="N10">
            <v>0</v>
          </cell>
        </row>
        <row r="11">
          <cell r="A11">
            <v>6</v>
          </cell>
          <cell r="B11">
            <v>6.0000000000000001E-3</v>
          </cell>
          <cell r="C11" t="str">
            <v>1008 · Goodmans Trust Investment</v>
          </cell>
          <cell r="D11">
            <v>0</v>
          </cell>
          <cell r="E11">
            <v>0</v>
          </cell>
          <cell r="F11" t="str">
            <v>BS</v>
          </cell>
          <cell r="G11">
            <v>0</v>
          </cell>
          <cell r="H11">
            <v>0</v>
          </cell>
          <cell r="I11">
            <v>0</v>
          </cell>
          <cell r="J11">
            <v>0</v>
          </cell>
          <cell r="K11">
            <v>0</v>
          </cell>
          <cell r="L11">
            <v>0</v>
          </cell>
          <cell r="M11">
            <v>0</v>
          </cell>
          <cell r="N11">
            <v>0</v>
          </cell>
        </row>
        <row r="12">
          <cell r="A12">
            <v>7</v>
          </cell>
          <cell r="B12">
            <v>7.0000000000000001E-3</v>
          </cell>
          <cell r="C12" t="str">
            <v>1005 · HSBC USD$</v>
          </cell>
          <cell r="D12">
            <v>251.42</v>
          </cell>
          <cell r="E12">
            <v>0</v>
          </cell>
          <cell r="F12" t="str">
            <v>BS</v>
          </cell>
          <cell r="G12">
            <v>251.42</v>
          </cell>
          <cell r="H12">
            <v>251.42</v>
          </cell>
          <cell r="I12">
            <v>0</v>
          </cell>
          <cell r="J12">
            <v>0</v>
          </cell>
          <cell r="K12">
            <v>251.42</v>
          </cell>
          <cell r="L12">
            <v>0</v>
          </cell>
          <cell r="M12">
            <v>0</v>
          </cell>
          <cell r="N12">
            <v>0</v>
          </cell>
        </row>
        <row r="13">
          <cell r="A13">
            <v>8</v>
          </cell>
          <cell r="B13">
            <v>8.0000000000000002E-3</v>
          </cell>
          <cell r="C13" t="str">
            <v>1006 · Goodmans Trust</v>
          </cell>
          <cell r="D13">
            <v>0</v>
          </cell>
          <cell r="E13">
            <v>0</v>
          </cell>
          <cell r="F13" t="str">
            <v>BS</v>
          </cell>
          <cell r="G13">
            <v>0</v>
          </cell>
          <cell r="H13">
            <v>0</v>
          </cell>
          <cell r="I13">
            <v>0</v>
          </cell>
          <cell r="J13">
            <v>0</v>
          </cell>
          <cell r="K13">
            <v>0</v>
          </cell>
          <cell r="L13">
            <v>0</v>
          </cell>
          <cell r="M13">
            <v>0</v>
          </cell>
          <cell r="N13">
            <v>0</v>
          </cell>
        </row>
        <row r="14">
          <cell r="A14">
            <v>9</v>
          </cell>
          <cell r="B14">
            <v>8.9999999999999993E-3</v>
          </cell>
          <cell r="C14" t="str">
            <v>1007 · Goodmans Trust- Daily Term</v>
          </cell>
          <cell r="D14">
            <v>0</v>
          </cell>
          <cell r="E14">
            <v>0</v>
          </cell>
          <cell r="F14" t="str">
            <v>BS</v>
          </cell>
          <cell r="G14">
            <v>0</v>
          </cell>
          <cell r="H14">
            <v>0</v>
          </cell>
          <cell r="I14">
            <v>0</v>
          </cell>
          <cell r="J14">
            <v>0</v>
          </cell>
          <cell r="K14">
            <v>0</v>
          </cell>
          <cell r="L14">
            <v>0</v>
          </cell>
          <cell r="M14">
            <v>0</v>
          </cell>
          <cell r="N14">
            <v>0</v>
          </cell>
        </row>
        <row r="15">
          <cell r="A15">
            <v>10</v>
          </cell>
          <cell r="B15">
            <v>0.01</v>
          </cell>
          <cell r="C15" t="str">
            <v>1020 · Foreign exchange</v>
          </cell>
          <cell r="D15">
            <v>0</v>
          </cell>
          <cell r="E15">
            <v>0</v>
          </cell>
          <cell r="F15" t="str">
            <v>BS</v>
          </cell>
          <cell r="G15">
            <v>0</v>
          </cell>
          <cell r="H15">
            <v>0</v>
          </cell>
          <cell r="I15">
            <v>0</v>
          </cell>
          <cell r="J15">
            <v>0</v>
          </cell>
          <cell r="K15">
            <v>0</v>
          </cell>
          <cell r="L15">
            <v>0</v>
          </cell>
          <cell r="M15">
            <v>0</v>
          </cell>
          <cell r="N15">
            <v>0</v>
          </cell>
        </row>
        <row r="16">
          <cell r="A16">
            <v>11</v>
          </cell>
          <cell r="B16">
            <v>1.0999999999999999E-2</v>
          </cell>
          <cell r="C16" t="str">
            <v>11000 · *Accounts Receivable</v>
          </cell>
          <cell r="D16">
            <v>0</v>
          </cell>
          <cell r="E16">
            <v>0</v>
          </cell>
          <cell r="F16" t="str">
            <v>BS</v>
          </cell>
          <cell r="G16">
            <v>0</v>
          </cell>
          <cell r="H16">
            <v>0</v>
          </cell>
          <cell r="I16">
            <v>0</v>
          </cell>
          <cell r="J16">
            <v>0</v>
          </cell>
          <cell r="K16">
            <v>0</v>
          </cell>
          <cell r="L16">
            <v>0</v>
          </cell>
          <cell r="M16">
            <v>0</v>
          </cell>
          <cell r="N16">
            <v>0</v>
          </cell>
        </row>
        <row r="17">
          <cell r="A17">
            <v>12</v>
          </cell>
          <cell r="B17">
            <v>1.2E-2</v>
          </cell>
          <cell r="C17" t="str">
            <v>1301 · Prepaid Expenses</v>
          </cell>
          <cell r="D17">
            <v>4009.15</v>
          </cell>
          <cell r="E17">
            <v>0</v>
          </cell>
          <cell r="F17" t="str">
            <v>BS</v>
          </cell>
          <cell r="G17">
            <v>4009.15</v>
          </cell>
          <cell r="H17">
            <v>517556</v>
          </cell>
          <cell r="I17">
            <v>0</v>
          </cell>
          <cell r="J17">
            <v>0</v>
          </cell>
          <cell r="K17">
            <v>517556</v>
          </cell>
          <cell r="L17">
            <v>-513546.85</v>
          </cell>
          <cell r="M17">
            <v>0</v>
          </cell>
          <cell r="N17">
            <v>0</v>
          </cell>
        </row>
        <row r="18">
          <cell r="A18">
            <v>13</v>
          </cell>
          <cell r="B18">
            <v>1.2999999999999999E-2</v>
          </cell>
          <cell r="C18" t="str">
            <v>1120 · GST receivable</v>
          </cell>
          <cell r="D18">
            <v>22398.92</v>
          </cell>
          <cell r="E18">
            <v>0</v>
          </cell>
          <cell r="F18" t="str">
            <v>BS</v>
          </cell>
          <cell r="G18">
            <v>22398.92</v>
          </cell>
          <cell r="H18">
            <v>22398.92</v>
          </cell>
          <cell r="I18">
            <v>0</v>
          </cell>
          <cell r="J18">
            <v>0</v>
          </cell>
          <cell r="K18">
            <v>22398.92</v>
          </cell>
          <cell r="L18">
            <v>0</v>
          </cell>
          <cell r="M18">
            <v>0</v>
          </cell>
          <cell r="N18">
            <v>0</v>
          </cell>
        </row>
        <row r="19">
          <cell r="A19">
            <v>14</v>
          </cell>
          <cell r="B19">
            <v>1.4E-2</v>
          </cell>
          <cell r="C19" t="str">
            <v>1200 · Accounts receivable</v>
          </cell>
          <cell r="D19">
            <v>0</v>
          </cell>
          <cell r="E19">
            <v>0</v>
          </cell>
          <cell r="F19" t="str">
            <v>BS</v>
          </cell>
          <cell r="G19">
            <v>0</v>
          </cell>
          <cell r="H19">
            <v>0</v>
          </cell>
          <cell r="I19">
            <v>0</v>
          </cell>
          <cell r="J19">
            <v>0</v>
          </cell>
          <cell r="K19">
            <v>0</v>
          </cell>
          <cell r="L19">
            <v>0</v>
          </cell>
          <cell r="M19">
            <v>0</v>
          </cell>
          <cell r="N19">
            <v>0</v>
          </cell>
        </row>
        <row r="20">
          <cell r="A20">
            <v>15</v>
          </cell>
          <cell r="B20">
            <v>1.4999999999999999E-2</v>
          </cell>
          <cell r="C20" t="str">
            <v>1300 · Prepaid expense-rent deposit</v>
          </cell>
          <cell r="D20">
            <v>0</v>
          </cell>
          <cell r="E20">
            <v>0</v>
          </cell>
          <cell r="F20" t="str">
            <v>BS</v>
          </cell>
          <cell r="G20">
            <v>0</v>
          </cell>
          <cell r="H20">
            <v>1920.94</v>
          </cell>
          <cell r="I20">
            <v>0</v>
          </cell>
          <cell r="J20">
            <v>0</v>
          </cell>
          <cell r="K20">
            <v>1920.94</v>
          </cell>
          <cell r="L20">
            <v>-1920.94</v>
          </cell>
          <cell r="M20">
            <v>0</v>
          </cell>
          <cell r="N20">
            <v>0</v>
          </cell>
        </row>
        <row r="21">
          <cell r="A21">
            <v>16</v>
          </cell>
          <cell r="B21">
            <v>1.6E-2</v>
          </cell>
          <cell r="C21" t="str">
            <v>1310 · Prepaid expense-Mgnt fee</v>
          </cell>
          <cell r="D21">
            <v>0</v>
          </cell>
          <cell r="E21">
            <v>0</v>
          </cell>
          <cell r="F21" t="str">
            <v>BS</v>
          </cell>
          <cell r="G21">
            <v>0</v>
          </cell>
          <cell r="H21">
            <v>0</v>
          </cell>
          <cell r="I21">
            <v>0</v>
          </cell>
          <cell r="J21">
            <v>0</v>
          </cell>
          <cell r="K21">
            <v>0</v>
          </cell>
          <cell r="L21">
            <v>0</v>
          </cell>
          <cell r="M21">
            <v>0</v>
          </cell>
          <cell r="N21">
            <v>0</v>
          </cell>
        </row>
        <row r="22">
          <cell r="A22">
            <v>17</v>
          </cell>
          <cell r="B22">
            <v>1.7000000000000001E-2</v>
          </cell>
          <cell r="C22" t="str">
            <v>1350 · Prepaid exploration expenses</v>
          </cell>
          <cell r="D22">
            <v>4001.19</v>
          </cell>
          <cell r="E22">
            <v>0</v>
          </cell>
          <cell r="F22" t="str">
            <v>BS</v>
          </cell>
          <cell r="G22">
            <v>4001.19</v>
          </cell>
          <cell r="H22">
            <v>4001.19</v>
          </cell>
          <cell r="I22">
            <v>0</v>
          </cell>
          <cell r="J22">
            <v>0</v>
          </cell>
          <cell r="K22">
            <v>4001.19</v>
          </cell>
          <cell r="L22">
            <v>0</v>
          </cell>
          <cell r="M22">
            <v>0</v>
          </cell>
          <cell r="N22">
            <v>0</v>
          </cell>
        </row>
        <row r="23">
          <cell r="A23">
            <v>18</v>
          </cell>
          <cell r="B23">
            <v>1.7999999999999999E-2</v>
          </cell>
          <cell r="C23" t="str">
            <v>1505 · Acquisition cost</v>
          </cell>
          <cell r="D23">
            <v>1954442.78</v>
          </cell>
          <cell r="E23">
            <v>0</v>
          </cell>
          <cell r="F23" t="str">
            <v>BS</v>
          </cell>
          <cell r="G23">
            <v>1954442.78</v>
          </cell>
          <cell r="H23">
            <v>1954442.78</v>
          </cell>
          <cell r="I23">
            <v>0</v>
          </cell>
          <cell r="J23">
            <v>0</v>
          </cell>
          <cell r="K23">
            <v>1954442.78</v>
          </cell>
          <cell r="L23">
            <v>0</v>
          </cell>
          <cell r="M23">
            <v>0</v>
          </cell>
          <cell r="N23">
            <v>0</v>
          </cell>
        </row>
        <row r="24">
          <cell r="A24">
            <v>19</v>
          </cell>
          <cell r="B24">
            <v>1.9E-2</v>
          </cell>
          <cell r="C24" t="str">
            <v>1509 · Opening balance</v>
          </cell>
          <cell r="D24">
            <v>6888277.21</v>
          </cell>
          <cell r="E24">
            <v>0</v>
          </cell>
          <cell r="F24" t="str">
            <v>BS</v>
          </cell>
          <cell r="G24">
            <v>6888277.21</v>
          </cell>
          <cell r="H24">
            <v>6888277.21</v>
          </cell>
          <cell r="I24">
            <v>0</v>
          </cell>
          <cell r="J24">
            <v>0</v>
          </cell>
          <cell r="K24">
            <v>6888277.21</v>
          </cell>
          <cell r="L24">
            <v>0</v>
          </cell>
          <cell r="M24">
            <v>0</v>
          </cell>
          <cell r="N24">
            <v>0</v>
          </cell>
        </row>
        <row r="25">
          <cell r="A25">
            <v>20</v>
          </cell>
          <cell r="B25">
            <v>0.02</v>
          </cell>
          <cell r="C25" t="str">
            <v>1510 · Assays and analysis</v>
          </cell>
          <cell r="D25">
            <v>22136.240000000002</v>
          </cell>
          <cell r="E25">
            <v>0</v>
          </cell>
          <cell r="F25" t="str">
            <v>BS</v>
          </cell>
          <cell r="G25">
            <v>22136.240000000002</v>
          </cell>
          <cell r="H25">
            <v>22136.240000000002</v>
          </cell>
          <cell r="I25">
            <v>0</v>
          </cell>
          <cell r="J25">
            <v>0</v>
          </cell>
          <cell r="K25">
            <v>22136.240000000002</v>
          </cell>
          <cell r="L25">
            <v>0</v>
          </cell>
          <cell r="M25">
            <v>0</v>
          </cell>
          <cell r="N25">
            <v>0</v>
          </cell>
        </row>
        <row r="26">
          <cell r="A26">
            <v>21</v>
          </cell>
          <cell r="B26">
            <v>2.1000000000000001E-2</v>
          </cell>
          <cell r="C26" t="str">
            <v>1520 · Drilling</v>
          </cell>
          <cell r="D26">
            <v>0</v>
          </cell>
          <cell r="E26">
            <v>0</v>
          </cell>
          <cell r="F26" t="str">
            <v>BS</v>
          </cell>
          <cell r="G26">
            <v>0</v>
          </cell>
          <cell r="H26">
            <v>0</v>
          </cell>
          <cell r="I26">
            <v>0</v>
          </cell>
          <cell r="J26">
            <v>0</v>
          </cell>
          <cell r="K26">
            <v>0</v>
          </cell>
          <cell r="L26">
            <v>0</v>
          </cell>
          <cell r="M26">
            <v>0</v>
          </cell>
          <cell r="N26">
            <v>0</v>
          </cell>
        </row>
        <row r="27">
          <cell r="A27">
            <v>22</v>
          </cell>
          <cell r="B27">
            <v>2.1999999999999999E-2</v>
          </cell>
          <cell r="C27" t="str">
            <v>1525 · Equipment rental</v>
          </cell>
          <cell r="D27">
            <v>0</v>
          </cell>
          <cell r="E27">
            <v>0</v>
          </cell>
          <cell r="F27" t="str">
            <v>BS</v>
          </cell>
          <cell r="G27">
            <v>0</v>
          </cell>
          <cell r="H27">
            <v>0</v>
          </cell>
          <cell r="I27">
            <v>0</v>
          </cell>
          <cell r="J27">
            <v>0</v>
          </cell>
          <cell r="K27">
            <v>0</v>
          </cell>
          <cell r="L27">
            <v>0</v>
          </cell>
          <cell r="M27">
            <v>0</v>
          </cell>
          <cell r="N27">
            <v>0</v>
          </cell>
        </row>
        <row r="28">
          <cell r="A28">
            <v>23</v>
          </cell>
          <cell r="B28">
            <v>2.3E-2</v>
          </cell>
          <cell r="C28" t="str">
            <v>1530 · Travel, meal &amp; accommodations</v>
          </cell>
          <cell r="D28">
            <v>125854.72</v>
          </cell>
          <cell r="E28">
            <v>0</v>
          </cell>
          <cell r="F28" t="str">
            <v>BS</v>
          </cell>
          <cell r="G28">
            <v>125854.72</v>
          </cell>
          <cell r="H28">
            <v>59338.86</v>
          </cell>
          <cell r="I28">
            <v>0</v>
          </cell>
          <cell r="J28">
            <v>0</v>
          </cell>
          <cell r="K28">
            <v>59338.86</v>
          </cell>
          <cell r="L28">
            <v>66515.86</v>
          </cell>
          <cell r="M28">
            <v>0</v>
          </cell>
          <cell r="N28">
            <v>0</v>
          </cell>
        </row>
        <row r="29">
          <cell r="A29">
            <v>24</v>
          </cell>
          <cell r="B29">
            <v>2.4E-2</v>
          </cell>
          <cell r="C29" t="str">
            <v>1545 · Geological consulting</v>
          </cell>
          <cell r="D29">
            <v>505635.66</v>
          </cell>
          <cell r="E29">
            <v>0</v>
          </cell>
          <cell r="F29" t="str">
            <v>BS</v>
          </cell>
          <cell r="G29">
            <v>505635.66</v>
          </cell>
          <cell r="H29">
            <v>458230.6</v>
          </cell>
          <cell r="I29">
            <v>0</v>
          </cell>
          <cell r="J29">
            <v>0</v>
          </cell>
          <cell r="K29">
            <v>458230.6</v>
          </cell>
          <cell r="L29">
            <v>47405.06</v>
          </cell>
          <cell r="M29">
            <v>0</v>
          </cell>
          <cell r="N29">
            <v>0</v>
          </cell>
        </row>
        <row r="30">
          <cell r="A30">
            <v>25</v>
          </cell>
          <cell r="B30">
            <v>2.5000000000000001E-2</v>
          </cell>
          <cell r="C30" t="str">
            <v>1555 · Labour</v>
          </cell>
          <cell r="D30">
            <v>0</v>
          </cell>
          <cell r="E30">
            <v>0</v>
          </cell>
          <cell r="F30" t="str">
            <v>BS</v>
          </cell>
          <cell r="G30">
            <v>0</v>
          </cell>
          <cell r="H30">
            <v>0</v>
          </cell>
          <cell r="I30">
            <v>0</v>
          </cell>
          <cell r="J30">
            <v>0</v>
          </cell>
          <cell r="K30">
            <v>0</v>
          </cell>
          <cell r="L30">
            <v>0</v>
          </cell>
          <cell r="M30">
            <v>0</v>
          </cell>
          <cell r="N30">
            <v>0</v>
          </cell>
        </row>
        <row r="31">
          <cell r="A31">
            <v>26</v>
          </cell>
          <cell r="B31">
            <v>2.5999999999999999E-2</v>
          </cell>
          <cell r="C31" t="str">
            <v>1565 · Field office &amp; misc</v>
          </cell>
          <cell r="D31">
            <v>126185.36</v>
          </cell>
          <cell r="E31">
            <v>0</v>
          </cell>
          <cell r="F31" t="str">
            <v>BS</v>
          </cell>
          <cell r="G31">
            <v>126185.36</v>
          </cell>
          <cell r="H31">
            <v>126185.36</v>
          </cell>
          <cell r="I31">
            <v>0</v>
          </cell>
          <cell r="J31">
            <v>0</v>
          </cell>
          <cell r="K31">
            <v>126185.36</v>
          </cell>
          <cell r="L31">
            <v>0</v>
          </cell>
          <cell r="M31">
            <v>0</v>
          </cell>
          <cell r="N31">
            <v>0</v>
          </cell>
        </row>
        <row r="32">
          <cell r="A32">
            <v>27</v>
          </cell>
          <cell r="B32">
            <v>2.7E-2</v>
          </cell>
          <cell r="C32" t="str">
            <v>1570 · Project management</v>
          </cell>
          <cell r="D32">
            <v>175377.16</v>
          </cell>
          <cell r="E32">
            <v>0</v>
          </cell>
          <cell r="F32" t="str">
            <v>BS</v>
          </cell>
          <cell r="G32">
            <v>175377.16</v>
          </cell>
          <cell r="H32">
            <v>175377.16</v>
          </cell>
          <cell r="I32">
            <v>0</v>
          </cell>
          <cell r="J32">
            <v>0</v>
          </cell>
          <cell r="K32">
            <v>175377.16</v>
          </cell>
          <cell r="L32">
            <v>0</v>
          </cell>
          <cell r="M32">
            <v>0</v>
          </cell>
          <cell r="N32">
            <v>0</v>
          </cell>
        </row>
        <row r="33">
          <cell r="A33">
            <v>28</v>
          </cell>
          <cell r="B33">
            <v>2.8000000000000001E-2</v>
          </cell>
          <cell r="C33" t="str">
            <v>1572 · Property maintenance</v>
          </cell>
          <cell r="D33">
            <v>557763.57999999996</v>
          </cell>
          <cell r="E33">
            <v>0</v>
          </cell>
          <cell r="F33" t="str">
            <v>BS</v>
          </cell>
          <cell r="G33">
            <v>557763.57999999996</v>
          </cell>
          <cell r="H33">
            <v>557763.57999999996</v>
          </cell>
          <cell r="I33">
            <v>0</v>
          </cell>
          <cell r="J33">
            <v>0</v>
          </cell>
          <cell r="K33">
            <v>557763.57999999996</v>
          </cell>
          <cell r="L33">
            <v>0</v>
          </cell>
          <cell r="M33">
            <v>0</v>
          </cell>
          <cell r="N33">
            <v>0</v>
          </cell>
        </row>
        <row r="34">
          <cell r="A34">
            <v>29</v>
          </cell>
          <cell r="B34">
            <v>2.9000000000000001E-2</v>
          </cell>
          <cell r="C34" t="str">
            <v>1590 · Surveying</v>
          </cell>
          <cell r="D34">
            <v>2238.9499999999998</v>
          </cell>
          <cell r="E34">
            <v>0</v>
          </cell>
          <cell r="F34" t="str">
            <v>BS</v>
          </cell>
          <cell r="G34">
            <v>2238.9499999999998</v>
          </cell>
          <cell r="H34">
            <v>2238.9499999999998</v>
          </cell>
          <cell r="I34">
            <v>0</v>
          </cell>
          <cell r="J34">
            <v>0</v>
          </cell>
          <cell r="K34">
            <v>2238.9499999999998</v>
          </cell>
          <cell r="L34">
            <v>0</v>
          </cell>
          <cell r="M34">
            <v>0</v>
          </cell>
          <cell r="N34">
            <v>0</v>
          </cell>
        </row>
        <row r="35">
          <cell r="A35">
            <v>30</v>
          </cell>
          <cell r="B35">
            <v>0.03</v>
          </cell>
          <cell r="C35" t="str">
            <v>1595 · Trenching</v>
          </cell>
          <cell r="D35">
            <v>0</v>
          </cell>
          <cell r="E35">
            <v>0</v>
          </cell>
          <cell r="F35" t="str">
            <v>BS</v>
          </cell>
          <cell r="G35">
            <v>0</v>
          </cell>
          <cell r="H35">
            <v>0</v>
          </cell>
          <cell r="I35">
            <v>0</v>
          </cell>
          <cell r="J35">
            <v>0</v>
          </cell>
          <cell r="K35">
            <v>0</v>
          </cell>
          <cell r="L35">
            <v>0</v>
          </cell>
          <cell r="M35">
            <v>0</v>
          </cell>
          <cell r="N35">
            <v>0</v>
          </cell>
        </row>
        <row r="36">
          <cell r="A36">
            <v>31</v>
          </cell>
          <cell r="B36">
            <v>3.1E-2</v>
          </cell>
          <cell r="C36" t="str">
            <v>1500 · Mineral property - Other</v>
          </cell>
          <cell r="D36">
            <v>0</v>
          </cell>
          <cell r="E36">
            <v>718371.63</v>
          </cell>
          <cell r="F36" t="str">
            <v>BS</v>
          </cell>
          <cell r="G36">
            <v>-718371.63</v>
          </cell>
          <cell r="H36">
            <v>0</v>
          </cell>
          <cell r="I36">
            <v>709564.82</v>
          </cell>
          <cell r="J36">
            <v>0</v>
          </cell>
          <cell r="K36">
            <v>-709564.82</v>
          </cell>
          <cell r="L36">
            <v>0</v>
          </cell>
          <cell r="M36">
            <v>8806.8100000000559</v>
          </cell>
          <cell r="N36">
            <v>0</v>
          </cell>
        </row>
        <row r="37">
          <cell r="A37">
            <v>32</v>
          </cell>
          <cell r="B37">
            <v>3.2000000000000001E-2</v>
          </cell>
          <cell r="C37" t="str">
            <v>1410 · Computer equipment</v>
          </cell>
          <cell r="D37">
            <v>147428.47</v>
          </cell>
          <cell r="E37">
            <v>0</v>
          </cell>
          <cell r="F37" t="str">
            <v>BS</v>
          </cell>
          <cell r="G37">
            <v>147428.47</v>
          </cell>
          <cell r="H37">
            <v>42874.22</v>
          </cell>
          <cell r="I37">
            <v>0</v>
          </cell>
          <cell r="J37">
            <v>0</v>
          </cell>
          <cell r="K37">
            <v>42874.22</v>
          </cell>
          <cell r="L37">
            <v>104554.25</v>
          </cell>
          <cell r="M37">
            <v>0</v>
          </cell>
          <cell r="N37">
            <v>0</v>
          </cell>
        </row>
        <row r="38">
          <cell r="A38">
            <v>33</v>
          </cell>
          <cell r="B38">
            <v>3.3000000000000002E-2</v>
          </cell>
          <cell r="C38" t="str">
            <v>1411 · Accum. Amort - Computer equip</v>
          </cell>
          <cell r="D38">
            <v>0</v>
          </cell>
          <cell r="E38">
            <v>12929.32</v>
          </cell>
          <cell r="F38" t="str">
            <v>BS</v>
          </cell>
          <cell r="G38">
            <v>-12929.32</v>
          </cell>
          <cell r="H38">
            <v>0</v>
          </cell>
          <cell r="I38">
            <v>5678.96</v>
          </cell>
          <cell r="J38">
            <v>0</v>
          </cell>
          <cell r="K38">
            <v>-5678.96</v>
          </cell>
          <cell r="L38">
            <v>0</v>
          </cell>
          <cell r="M38">
            <v>7250.36</v>
          </cell>
          <cell r="N38">
            <v>0</v>
          </cell>
        </row>
        <row r="39">
          <cell r="A39">
            <v>34</v>
          </cell>
          <cell r="B39">
            <v>3.4000000000000002E-2</v>
          </cell>
          <cell r="C39" t="str">
            <v>1400 · Property, plant and equipment - Other</v>
          </cell>
          <cell r="D39">
            <v>0</v>
          </cell>
          <cell r="E39">
            <v>0</v>
          </cell>
          <cell r="F39" t="str">
            <v>BS</v>
          </cell>
          <cell r="G39">
            <v>0</v>
          </cell>
          <cell r="H39">
            <v>0</v>
          </cell>
          <cell r="I39">
            <v>0</v>
          </cell>
          <cell r="J39">
            <v>0</v>
          </cell>
          <cell r="K39">
            <v>0</v>
          </cell>
          <cell r="L39">
            <v>0</v>
          </cell>
          <cell r="M39">
            <v>0</v>
          </cell>
          <cell r="N39">
            <v>0</v>
          </cell>
        </row>
        <row r="40">
          <cell r="A40">
            <v>35</v>
          </cell>
          <cell r="B40">
            <v>3.5000000000000003E-2</v>
          </cell>
          <cell r="C40" t="str">
            <v>10000 · Investment in Cerro Bayo</v>
          </cell>
          <cell r="D40">
            <v>22915745.259999998</v>
          </cell>
          <cell r="E40">
            <v>0</v>
          </cell>
          <cell r="F40" t="str">
            <v>BS</v>
          </cell>
          <cell r="G40">
            <v>22915745.259999998</v>
          </cell>
          <cell r="H40">
            <v>0</v>
          </cell>
          <cell r="I40">
            <v>0</v>
          </cell>
          <cell r="J40">
            <v>0</v>
          </cell>
          <cell r="K40">
            <v>0</v>
          </cell>
          <cell r="L40">
            <v>22915745.259999998</v>
          </cell>
          <cell r="M40">
            <v>0</v>
          </cell>
          <cell r="N40">
            <v>0</v>
          </cell>
        </row>
        <row r="41">
          <cell r="A41">
            <v>36</v>
          </cell>
          <cell r="B41">
            <v>3.5999999999999997E-2</v>
          </cell>
          <cell r="C41" t="str">
            <v>1420 · AGD Acquisition costs</v>
          </cell>
          <cell r="D41">
            <v>23093928.809999999</v>
          </cell>
          <cell r="E41">
            <v>0</v>
          </cell>
          <cell r="F41" t="str">
            <v>BS</v>
          </cell>
          <cell r="G41">
            <v>23093928.809999999</v>
          </cell>
          <cell r="H41">
            <v>23093928.809999999</v>
          </cell>
          <cell r="I41">
            <v>0</v>
          </cell>
          <cell r="J41">
            <v>0</v>
          </cell>
          <cell r="K41">
            <v>23093928.809999999</v>
          </cell>
          <cell r="L41">
            <v>0</v>
          </cell>
          <cell r="M41">
            <v>0</v>
          </cell>
          <cell r="N41">
            <v>0</v>
          </cell>
        </row>
        <row r="42">
          <cell r="A42">
            <v>37</v>
          </cell>
          <cell r="B42">
            <v>3.6999999999999998E-2</v>
          </cell>
          <cell r="C42" t="str">
            <v>1421 · Intercompany- AGD Mining Pty Lt</v>
          </cell>
          <cell r="D42">
            <v>4396700.8899999997</v>
          </cell>
          <cell r="E42">
            <v>0</v>
          </cell>
          <cell r="F42" t="str">
            <v>BS</v>
          </cell>
          <cell r="G42">
            <v>4396700.8899999997</v>
          </cell>
          <cell r="H42">
            <v>3310200.89</v>
          </cell>
          <cell r="I42">
            <v>0</v>
          </cell>
          <cell r="J42">
            <v>0</v>
          </cell>
          <cell r="K42">
            <v>3310200.89</v>
          </cell>
          <cell r="L42">
            <v>1086499.9999999995</v>
          </cell>
          <cell r="M42">
            <v>0</v>
          </cell>
          <cell r="N42">
            <v>0</v>
          </cell>
        </row>
        <row r="43">
          <cell r="A43">
            <v>38</v>
          </cell>
          <cell r="B43">
            <v>3.7999999999999999E-2</v>
          </cell>
          <cell r="C43" t="str">
            <v>20000 · Accounts Payable - CLP</v>
          </cell>
          <cell r="D43">
            <v>0</v>
          </cell>
          <cell r="E43">
            <v>0.01</v>
          </cell>
          <cell r="F43" t="str">
            <v>BS</v>
          </cell>
          <cell r="G43">
            <v>-0.01</v>
          </cell>
          <cell r="H43">
            <v>0</v>
          </cell>
          <cell r="I43">
            <v>17634.97</v>
          </cell>
          <cell r="J43">
            <v>0</v>
          </cell>
          <cell r="K43">
            <v>-17634.97</v>
          </cell>
          <cell r="L43">
            <v>0</v>
          </cell>
          <cell r="M43">
            <v>-17634.960000000003</v>
          </cell>
          <cell r="N43">
            <v>0</v>
          </cell>
        </row>
        <row r="44">
          <cell r="A44">
            <v>39</v>
          </cell>
          <cell r="B44">
            <v>3.9E-2</v>
          </cell>
          <cell r="C44" t="str">
            <v>2000 · Cnd$ Accounts Payable</v>
          </cell>
          <cell r="D44">
            <v>0</v>
          </cell>
          <cell r="E44">
            <v>401476.13</v>
          </cell>
          <cell r="F44" t="str">
            <v>BS</v>
          </cell>
          <cell r="G44">
            <v>-401476.13</v>
          </cell>
          <cell r="H44">
            <v>0</v>
          </cell>
          <cell r="I44">
            <v>762025.01</v>
          </cell>
          <cell r="J44">
            <v>0</v>
          </cell>
          <cell r="K44">
            <v>-762025.01</v>
          </cell>
          <cell r="L44">
            <v>0</v>
          </cell>
          <cell r="M44">
            <v>-360548.88</v>
          </cell>
          <cell r="N44">
            <v>0</v>
          </cell>
        </row>
        <row r="45">
          <cell r="A45">
            <v>40</v>
          </cell>
          <cell r="B45">
            <v>0.04</v>
          </cell>
          <cell r="C45" t="str">
            <v>2001 · US$ Accounts Payable</v>
          </cell>
          <cell r="D45">
            <v>0</v>
          </cell>
          <cell r="E45">
            <v>74245.91</v>
          </cell>
          <cell r="F45" t="str">
            <v>BS</v>
          </cell>
          <cell r="G45">
            <v>-74245.91</v>
          </cell>
          <cell r="H45">
            <v>0</v>
          </cell>
          <cell r="I45">
            <v>463372.04</v>
          </cell>
          <cell r="J45">
            <v>0</v>
          </cell>
          <cell r="K45">
            <v>-463372.04</v>
          </cell>
          <cell r="L45">
            <v>0</v>
          </cell>
          <cell r="M45">
            <v>-389126.13</v>
          </cell>
          <cell r="N45">
            <v>0</v>
          </cell>
        </row>
        <row r="46">
          <cell r="A46">
            <v>41</v>
          </cell>
          <cell r="B46">
            <v>4.1000000000000002E-2</v>
          </cell>
          <cell r="C46" t="str">
            <v>2002 · AUD$- Accounts Payable</v>
          </cell>
          <cell r="D46">
            <v>0</v>
          </cell>
          <cell r="E46">
            <v>12411.25</v>
          </cell>
          <cell r="F46" t="str">
            <v>BS</v>
          </cell>
          <cell r="G46">
            <v>-12411.25</v>
          </cell>
          <cell r="H46">
            <v>0</v>
          </cell>
          <cell r="I46">
            <v>81602.06</v>
          </cell>
          <cell r="J46">
            <v>0</v>
          </cell>
          <cell r="K46">
            <v>-81602.06</v>
          </cell>
          <cell r="L46">
            <v>0</v>
          </cell>
          <cell r="M46">
            <v>-69190.81</v>
          </cell>
          <cell r="N46">
            <v>0</v>
          </cell>
        </row>
        <row r="47">
          <cell r="A47">
            <v>42</v>
          </cell>
          <cell r="B47">
            <v>4.2000000000000003E-2</v>
          </cell>
          <cell r="C47" t="str">
            <v>2003 · GBP- Accounts Payable</v>
          </cell>
          <cell r="D47">
            <v>0</v>
          </cell>
          <cell r="E47">
            <v>4288.87</v>
          </cell>
          <cell r="F47" t="str">
            <v>BS</v>
          </cell>
          <cell r="G47">
            <v>-4288.87</v>
          </cell>
          <cell r="H47">
            <v>0</v>
          </cell>
          <cell r="I47">
            <v>0</v>
          </cell>
          <cell r="J47">
            <v>0</v>
          </cell>
          <cell r="K47">
            <v>0</v>
          </cell>
          <cell r="L47">
            <v>0</v>
          </cell>
          <cell r="M47">
            <v>4288.87</v>
          </cell>
          <cell r="N47">
            <v>0</v>
          </cell>
        </row>
        <row r="48">
          <cell r="A48">
            <v>43</v>
          </cell>
          <cell r="B48">
            <v>4.2999999999999997E-2</v>
          </cell>
          <cell r="C48" t="str">
            <v>2020 · Accounts Payable (USD)</v>
          </cell>
          <cell r="D48">
            <v>0</v>
          </cell>
          <cell r="E48">
            <v>0</v>
          </cell>
          <cell r="F48" t="str">
            <v>BS</v>
          </cell>
          <cell r="G48">
            <v>0</v>
          </cell>
          <cell r="H48">
            <v>0</v>
          </cell>
          <cell r="I48">
            <v>0</v>
          </cell>
          <cell r="J48">
            <v>0</v>
          </cell>
          <cell r="K48">
            <v>0</v>
          </cell>
          <cell r="L48">
            <v>0</v>
          </cell>
          <cell r="M48">
            <v>0</v>
          </cell>
          <cell r="N48">
            <v>0</v>
          </cell>
        </row>
        <row r="49">
          <cell r="A49">
            <v>44</v>
          </cell>
          <cell r="B49">
            <v>4.3999999999999997E-2</v>
          </cell>
          <cell r="C49" t="str">
            <v>1210 · HSBC Mastercard</v>
          </cell>
          <cell r="D49">
            <v>0</v>
          </cell>
          <cell r="E49">
            <v>0</v>
          </cell>
          <cell r="F49" t="str">
            <v>BS</v>
          </cell>
          <cell r="G49">
            <v>0</v>
          </cell>
          <cell r="H49">
            <v>0</v>
          </cell>
          <cell r="I49">
            <v>0</v>
          </cell>
          <cell r="J49">
            <v>0</v>
          </cell>
          <cell r="K49">
            <v>0</v>
          </cell>
          <cell r="L49">
            <v>0</v>
          </cell>
          <cell r="M49">
            <v>0</v>
          </cell>
          <cell r="N49">
            <v>0</v>
          </cell>
        </row>
        <row r="50">
          <cell r="A50">
            <v>45</v>
          </cell>
          <cell r="B50">
            <v>4.4999999999999998E-2</v>
          </cell>
          <cell r="C50" t="str">
            <v>1230 · AMEX- Marcelin O'Neill</v>
          </cell>
          <cell r="D50">
            <v>0</v>
          </cell>
          <cell r="E50">
            <v>0</v>
          </cell>
          <cell r="F50" t="str">
            <v>BS</v>
          </cell>
          <cell r="G50">
            <v>0</v>
          </cell>
          <cell r="H50">
            <v>0</v>
          </cell>
          <cell r="I50">
            <v>2682.14</v>
          </cell>
          <cell r="J50">
            <v>0</v>
          </cell>
          <cell r="K50">
            <v>-2682.14</v>
          </cell>
          <cell r="L50">
            <v>0</v>
          </cell>
          <cell r="M50">
            <v>-2682.14</v>
          </cell>
          <cell r="N50">
            <v>0</v>
          </cell>
        </row>
        <row r="51">
          <cell r="A51">
            <v>46</v>
          </cell>
          <cell r="B51">
            <v>4.5999999999999999E-2</v>
          </cell>
          <cell r="C51" t="str">
            <v>1240 · AMEX - Karl Antonius</v>
          </cell>
          <cell r="D51">
            <v>0</v>
          </cell>
          <cell r="E51">
            <v>0</v>
          </cell>
          <cell r="F51" t="str">
            <v>BS</v>
          </cell>
          <cell r="G51">
            <v>0</v>
          </cell>
          <cell r="H51">
            <v>0</v>
          </cell>
          <cell r="I51">
            <v>0</v>
          </cell>
          <cell r="J51">
            <v>0</v>
          </cell>
          <cell r="K51">
            <v>0</v>
          </cell>
          <cell r="L51">
            <v>0</v>
          </cell>
          <cell r="M51">
            <v>0</v>
          </cell>
          <cell r="N51">
            <v>0</v>
          </cell>
        </row>
        <row r="52">
          <cell r="A52">
            <v>47</v>
          </cell>
          <cell r="B52">
            <v>4.7E-2</v>
          </cell>
          <cell r="C52" t="str">
            <v>5000 · Accrued interest payable</v>
          </cell>
          <cell r="D52">
            <v>0</v>
          </cell>
          <cell r="E52">
            <v>87500</v>
          </cell>
          <cell r="F52" t="str">
            <v>BS</v>
          </cell>
          <cell r="G52">
            <v>-87500</v>
          </cell>
          <cell r="H52">
            <v>0</v>
          </cell>
          <cell r="I52">
            <v>61250</v>
          </cell>
          <cell r="J52">
            <v>0</v>
          </cell>
          <cell r="K52">
            <v>-61250</v>
          </cell>
          <cell r="L52">
            <v>0</v>
          </cell>
          <cell r="M52">
            <v>26250</v>
          </cell>
          <cell r="N52">
            <v>0</v>
          </cell>
        </row>
        <row r="53">
          <cell r="A53">
            <v>48</v>
          </cell>
          <cell r="B53">
            <v>4.8000000000000001E-2</v>
          </cell>
          <cell r="C53" t="str">
            <v>5001 · Promissory Note to Cambrian</v>
          </cell>
          <cell r="D53">
            <v>0</v>
          </cell>
          <cell r="E53">
            <v>1500000</v>
          </cell>
          <cell r="F53" t="str">
            <v>BS</v>
          </cell>
          <cell r="G53">
            <v>-1500000</v>
          </cell>
          <cell r="H53">
            <v>0</v>
          </cell>
          <cell r="I53">
            <v>1500000</v>
          </cell>
          <cell r="J53">
            <v>0</v>
          </cell>
          <cell r="K53">
            <v>-1500000</v>
          </cell>
          <cell r="L53">
            <v>0</v>
          </cell>
          <cell r="M53">
            <v>0</v>
          </cell>
          <cell r="N53">
            <v>0</v>
          </cell>
        </row>
        <row r="54">
          <cell r="A54">
            <v>49</v>
          </cell>
          <cell r="B54">
            <v>4.9000000000000002E-2</v>
          </cell>
          <cell r="C54" t="str">
            <v>2010 · Accounts payable - opening</v>
          </cell>
          <cell r="D54">
            <v>0</v>
          </cell>
          <cell r="E54">
            <v>0</v>
          </cell>
          <cell r="F54" t="str">
            <v>BS</v>
          </cell>
          <cell r="G54">
            <v>0</v>
          </cell>
          <cell r="H54">
            <v>0</v>
          </cell>
          <cell r="I54">
            <v>0</v>
          </cell>
          <cell r="J54">
            <v>0</v>
          </cell>
          <cell r="K54">
            <v>0</v>
          </cell>
          <cell r="L54">
            <v>0</v>
          </cell>
          <cell r="M54">
            <v>0</v>
          </cell>
          <cell r="N54">
            <v>0</v>
          </cell>
        </row>
        <row r="55">
          <cell r="A55">
            <v>50</v>
          </cell>
          <cell r="B55">
            <v>0.05</v>
          </cell>
          <cell r="C55" t="str">
            <v>2100 · Payroll Liabilities</v>
          </cell>
          <cell r="D55">
            <v>0</v>
          </cell>
          <cell r="E55">
            <v>0</v>
          </cell>
          <cell r="F55" t="str">
            <v>BS</v>
          </cell>
          <cell r="G55">
            <v>0</v>
          </cell>
          <cell r="H55">
            <v>0</v>
          </cell>
          <cell r="I55">
            <v>0</v>
          </cell>
          <cell r="J55">
            <v>0</v>
          </cell>
          <cell r="K55">
            <v>0</v>
          </cell>
          <cell r="L55">
            <v>0</v>
          </cell>
          <cell r="M55">
            <v>0</v>
          </cell>
          <cell r="N55">
            <v>0</v>
          </cell>
        </row>
        <row r="56">
          <cell r="A56">
            <v>51</v>
          </cell>
          <cell r="B56">
            <v>5.0999999999999997E-2</v>
          </cell>
          <cell r="C56" t="str">
            <v>2240 · PST Payable</v>
          </cell>
          <cell r="D56">
            <v>0</v>
          </cell>
          <cell r="E56">
            <v>0</v>
          </cell>
          <cell r="F56" t="str">
            <v>BS</v>
          </cell>
          <cell r="G56">
            <v>0</v>
          </cell>
          <cell r="H56">
            <v>0</v>
          </cell>
          <cell r="I56">
            <v>0</v>
          </cell>
          <cell r="J56">
            <v>0</v>
          </cell>
          <cell r="K56">
            <v>0</v>
          </cell>
          <cell r="L56">
            <v>0</v>
          </cell>
          <cell r="M56">
            <v>0</v>
          </cell>
          <cell r="N56">
            <v>0</v>
          </cell>
        </row>
        <row r="57">
          <cell r="A57">
            <v>52</v>
          </cell>
          <cell r="B57">
            <v>5.1999999999999998E-2</v>
          </cell>
          <cell r="C57" t="str">
            <v>2315 · GST Payable</v>
          </cell>
          <cell r="D57">
            <v>100341.87</v>
          </cell>
          <cell r="E57">
            <v>0</v>
          </cell>
          <cell r="F57" t="str">
            <v>BS</v>
          </cell>
          <cell r="G57">
            <v>100341.87</v>
          </cell>
          <cell r="H57">
            <v>68706.509999999995</v>
          </cell>
          <cell r="I57">
            <v>0</v>
          </cell>
          <cell r="J57">
            <v>0</v>
          </cell>
          <cell r="K57">
            <v>68706.509999999995</v>
          </cell>
          <cell r="L57">
            <v>31635.360000000001</v>
          </cell>
          <cell r="M57">
            <v>0</v>
          </cell>
          <cell r="N57">
            <v>0</v>
          </cell>
        </row>
        <row r="58">
          <cell r="A58">
            <v>53</v>
          </cell>
          <cell r="B58">
            <v>5.2999999999999999E-2</v>
          </cell>
          <cell r="C58" t="str">
            <v>2400 · Accrued liabilties</v>
          </cell>
          <cell r="D58">
            <v>0</v>
          </cell>
          <cell r="E58">
            <v>110000</v>
          </cell>
          <cell r="F58" t="str">
            <v>BS</v>
          </cell>
          <cell r="G58">
            <v>-110000</v>
          </cell>
          <cell r="H58">
            <v>0</v>
          </cell>
          <cell r="I58">
            <v>106197.5</v>
          </cell>
          <cell r="J58">
            <v>0</v>
          </cell>
          <cell r="K58">
            <v>-106197.5</v>
          </cell>
          <cell r="L58">
            <v>0</v>
          </cell>
          <cell r="M58">
            <v>3802.5</v>
          </cell>
          <cell r="N58">
            <v>0</v>
          </cell>
        </row>
        <row r="59">
          <cell r="A59">
            <v>54</v>
          </cell>
          <cell r="B59">
            <v>5.3999999999999999E-2</v>
          </cell>
          <cell r="C59" t="str">
            <v>10001 · Long Term payable to Coeur</v>
          </cell>
          <cell r="D59">
            <v>0</v>
          </cell>
          <cell r="E59">
            <v>1705543.8900000001</v>
          </cell>
          <cell r="F59" t="str">
            <v>BS</v>
          </cell>
          <cell r="G59">
            <v>-1705543.8900000001</v>
          </cell>
          <cell r="H59">
            <v>0</v>
          </cell>
          <cell r="I59">
            <v>0</v>
          </cell>
          <cell r="J59">
            <v>0</v>
          </cell>
          <cell r="K59">
            <v>0</v>
          </cell>
          <cell r="L59">
            <v>0</v>
          </cell>
          <cell r="M59">
            <v>1705543.8900000001</v>
          </cell>
          <cell r="N59">
            <v>0</v>
          </cell>
        </row>
        <row r="60">
          <cell r="A60">
            <v>55</v>
          </cell>
          <cell r="B60">
            <v>5.5E-2</v>
          </cell>
          <cell r="C60" t="str">
            <v>2451 · Loan - Arcourt</v>
          </cell>
          <cell r="D60">
            <v>0</v>
          </cell>
          <cell r="E60">
            <v>0</v>
          </cell>
          <cell r="F60" t="str">
            <v>BS</v>
          </cell>
          <cell r="G60">
            <v>0</v>
          </cell>
          <cell r="H60">
            <v>0</v>
          </cell>
          <cell r="I60">
            <v>48855.15</v>
          </cell>
          <cell r="J60">
            <v>0</v>
          </cell>
          <cell r="K60">
            <v>-48855.15</v>
          </cell>
          <cell r="L60">
            <v>0</v>
          </cell>
          <cell r="M60">
            <v>-48855.15</v>
          </cell>
          <cell r="N60">
            <v>0</v>
          </cell>
        </row>
        <row r="61">
          <cell r="A61">
            <v>56</v>
          </cell>
          <cell r="B61">
            <v>5.6000000000000001E-2</v>
          </cell>
          <cell r="C61" t="str">
            <v>2452 · Arcourt $US 650,000 loan</v>
          </cell>
          <cell r="D61">
            <v>0</v>
          </cell>
          <cell r="E61">
            <v>0</v>
          </cell>
          <cell r="F61" t="str">
            <v>BS</v>
          </cell>
          <cell r="G61">
            <v>0</v>
          </cell>
          <cell r="H61">
            <v>0</v>
          </cell>
          <cell r="I61">
            <v>0</v>
          </cell>
          <cell r="J61">
            <v>0</v>
          </cell>
          <cell r="K61">
            <v>0</v>
          </cell>
          <cell r="L61">
            <v>0</v>
          </cell>
          <cell r="M61">
            <v>0</v>
          </cell>
          <cell r="N61">
            <v>0</v>
          </cell>
        </row>
        <row r="62">
          <cell r="A62">
            <v>57</v>
          </cell>
          <cell r="B62">
            <v>5.7000000000000002E-2</v>
          </cell>
          <cell r="C62" t="str">
            <v>10010 · Bonus Shares</v>
          </cell>
          <cell r="D62">
            <v>0</v>
          </cell>
          <cell r="E62">
            <v>0</v>
          </cell>
          <cell r="F62" t="str">
            <v>BS</v>
          </cell>
          <cell r="G62">
            <v>0</v>
          </cell>
          <cell r="H62">
            <v>0</v>
          </cell>
          <cell r="I62">
            <v>0</v>
          </cell>
          <cell r="J62">
            <v>0</v>
          </cell>
          <cell r="K62">
            <v>0</v>
          </cell>
          <cell r="L62">
            <v>0</v>
          </cell>
          <cell r="M62">
            <v>0</v>
          </cell>
          <cell r="N62">
            <v>0</v>
          </cell>
        </row>
        <row r="63">
          <cell r="A63">
            <v>58</v>
          </cell>
          <cell r="B63">
            <v>5.8000000000000003E-2</v>
          </cell>
          <cell r="C63" t="str">
            <v>3017 · August 6, 2010 PP $ 0.28</v>
          </cell>
          <cell r="D63">
            <v>0</v>
          </cell>
          <cell r="E63">
            <v>5089285.71</v>
          </cell>
          <cell r="F63" t="str">
            <v>BS</v>
          </cell>
          <cell r="G63">
            <v>-5089285.71</v>
          </cell>
          <cell r="H63">
            <v>0</v>
          </cell>
          <cell r="I63">
            <v>0</v>
          </cell>
          <cell r="J63">
            <v>0</v>
          </cell>
          <cell r="K63">
            <v>0</v>
          </cell>
          <cell r="L63">
            <v>0</v>
          </cell>
          <cell r="M63">
            <v>5089285.71</v>
          </cell>
          <cell r="N63">
            <v>0</v>
          </cell>
        </row>
        <row r="64">
          <cell r="A64">
            <v>59</v>
          </cell>
          <cell r="B64">
            <v>5.8999999999999997E-2</v>
          </cell>
          <cell r="C64" t="str">
            <v>3016 · July 27, 2010 PP $ 0.28</v>
          </cell>
          <cell r="D64">
            <v>0</v>
          </cell>
          <cell r="E64">
            <v>21540986.25</v>
          </cell>
          <cell r="F64" t="str">
            <v>BS</v>
          </cell>
          <cell r="G64">
            <v>-21540986.25</v>
          </cell>
          <cell r="H64">
            <v>0</v>
          </cell>
          <cell r="I64">
            <v>0</v>
          </cell>
          <cell r="J64">
            <v>0</v>
          </cell>
          <cell r="K64">
            <v>0</v>
          </cell>
          <cell r="L64">
            <v>0</v>
          </cell>
          <cell r="M64">
            <v>21540986.25</v>
          </cell>
          <cell r="N64">
            <v>0</v>
          </cell>
        </row>
        <row r="65">
          <cell r="A65">
            <v>60</v>
          </cell>
          <cell r="B65">
            <v>0.06</v>
          </cell>
          <cell r="C65" t="str">
            <v>3015 · Share issuance costs 2010</v>
          </cell>
          <cell r="D65">
            <v>1897850.37</v>
          </cell>
          <cell r="E65">
            <v>0</v>
          </cell>
          <cell r="F65" t="str">
            <v>BS</v>
          </cell>
          <cell r="G65">
            <v>1897850.37</v>
          </cell>
          <cell r="H65">
            <v>0</v>
          </cell>
          <cell r="I65">
            <v>0</v>
          </cell>
          <cell r="J65">
            <v>0</v>
          </cell>
          <cell r="K65">
            <v>0</v>
          </cell>
          <cell r="L65">
            <v>1897850.37</v>
          </cell>
          <cell r="M65">
            <v>0</v>
          </cell>
          <cell r="N65">
            <v>0</v>
          </cell>
        </row>
        <row r="66">
          <cell r="A66">
            <v>61</v>
          </cell>
          <cell r="B66">
            <v>6.0999999999999999E-2</v>
          </cell>
          <cell r="C66" t="str">
            <v>3014 · May 11, 2010 PP $ 0.37</v>
          </cell>
          <cell r="D66">
            <v>0</v>
          </cell>
          <cell r="E66">
            <v>148000</v>
          </cell>
          <cell r="F66" t="str">
            <v>BS</v>
          </cell>
          <cell r="G66">
            <v>-148000</v>
          </cell>
          <cell r="H66">
            <v>0</v>
          </cell>
          <cell r="I66">
            <v>148000</v>
          </cell>
          <cell r="J66">
            <v>0</v>
          </cell>
          <cell r="K66">
            <v>-148000</v>
          </cell>
          <cell r="L66">
            <v>0</v>
          </cell>
          <cell r="M66">
            <v>0</v>
          </cell>
          <cell r="N66">
            <v>0</v>
          </cell>
        </row>
        <row r="67">
          <cell r="A67">
            <v>62</v>
          </cell>
          <cell r="B67">
            <v>6.2E-2</v>
          </cell>
          <cell r="C67" t="str">
            <v>3013 · May 7 2010 PP $ 0.20</v>
          </cell>
          <cell r="D67">
            <v>0</v>
          </cell>
          <cell r="E67">
            <v>28000</v>
          </cell>
          <cell r="F67" t="str">
            <v>BS</v>
          </cell>
          <cell r="G67">
            <v>-28000</v>
          </cell>
          <cell r="H67">
            <v>0</v>
          </cell>
          <cell r="I67">
            <v>28000</v>
          </cell>
          <cell r="J67">
            <v>0</v>
          </cell>
          <cell r="K67">
            <v>-28000</v>
          </cell>
          <cell r="L67">
            <v>0</v>
          </cell>
          <cell r="M67">
            <v>0</v>
          </cell>
          <cell r="N67">
            <v>0</v>
          </cell>
        </row>
        <row r="68">
          <cell r="A68">
            <v>63</v>
          </cell>
          <cell r="B68">
            <v>6.3E-2</v>
          </cell>
          <cell r="C68" t="str">
            <v>3012 · Jan 1 2010 PP $ 0.11</v>
          </cell>
          <cell r="D68">
            <v>0</v>
          </cell>
          <cell r="E68">
            <v>22000</v>
          </cell>
          <cell r="F68" t="str">
            <v>BS</v>
          </cell>
          <cell r="G68">
            <v>-22000</v>
          </cell>
          <cell r="H68">
            <v>0</v>
          </cell>
          <cell r="I68">
            <v>22000</v>
          </cell>
          <cell r="J68">
            <v>0</v>
          </cell>
          <cell r="K68">
            <v>-22000</v>
          </cell>
          <cell r="L68">
            <v>0</v>
          </cell>
          <cell r="M68">
            <v>0</v>
          </cell>
          <cell r="N68">
            <v>0</v>
          </cell>
        </row>
        <row r="69">
          <cell r="A69">
            <v>64</v>
          </cell>
          <cell r="B69">
            <v>6.4000000000000001E-2</v>
          </cell>
          <cell r="C69" t="str">
            <v>3003 · Feb 11, 2010 PP $0.31</v>
          </cell>
          <cell r="D69">
            <v>0</v>
          </cell>
          <cell r="E69">
            <v>1240000</v>
          </cell>
          <cell r="F69" t="str">
            <v>BS</v>
          </cell>
          <cell r="G69">
            <v>-1240000</v>
          </cell>
          <cell r="H69">
            <v>0</v>
          </cell>
          <cell r="I69">
            <v>1240000</v>
          </cell>
          <cell r="J69">
            <v>0</v>
          </cell>
          <cell r="K69">
            <v>-1240000</v>
          </cell>
          <cell r="L69">
            <v>0</v>
          </cell>
          <cell r="M69">
            <v>0</v>
          </cell>
          <cell r="N69">
            <v>0</v>
          </cell>
        </row>
        <row r="70">
          <cell r="A70">
            <v>65</v>
          </cell>
          <cell r="B70">
            <v>6.5000000000000002E-2</v>
          </cell>
          <cell r="C70" t="str">
            <v>3000 · Capital stock- Opening</v>
          </cell>
          <cell r="D70">
            <v>0</v>
          </cell>
          <cell r="E70">
            <v>8489840.4600000009</v>
          </cell>
          <cell r="F70" t="str">
            <v>BS</v>
          </cell>
          <cell r="G70">
            <v>-8489840.4600000009</v>
          </cell>
          <cell r="H70">
            <v>0</v>
          </cell>
          <cell r="I70">
            <v>8489840.4600000009</v>
          </cell>
          <cell r="J70">
            <v>0</v>
          </cell>
          <cell r="K70">
            <v>-8489840.4600000009</v>
          </cell>
          <cell r="L70">
            <v>0</v>
          </cell>
          <cell r="M70">
            <v>0</v>
          </cell>
          <cell r="N70">
            <v>0</v>
          </cell>
        </row>
        <row r="71">
          <cell r="A71">
            <v>66</v>
          </cell>
          <cell r="B71">
            <v>6.6000000000000003E-2</v>
          </cell>
          <cell r="C71" t="str">
            <v>3030 · Share issuance costs opening</v>
          </cell>
          <cell r="D71">
            <v>146618.41</v>
          </cell>
          <cell r="E71">
            <v>0</v>
          </cell>
          <cell r="F71" t="str">
            <v>BS</v>
          </cell>
          <cell r="G71">
            <v>146618.41</v>
          </cell>
          <cell r="H71">
            <v>146618.41</v>
          </cell>
          <cell r="I71">
            <v>0</v>
          </cell>
          <cell r="J71">
            <v>0</v>
          </cell>
          <cell r="K71">
            <v>146618.41</v>
          </cell>
          <cell r="L71">
            <v>0</v>
          </cell>
          <cell r="M71">
            <v>0</v>
          </cell>
          <cell r="N71">
            <v>0</v>
          </cell>
        </row>
        <row r="72">
          <cell r="A72">
            <v>67</v>
          </cell>
          <cell r="B72">
            <v>6.7000000000000004E-2</v>
          </cell>
          <cell r="C72" t="str">
            <v>3001 · Common shares- Property</v>
          </cell>
          <cell r="D72">
            <v>0</v>
          </cell>
          <cell r="E72">
            <v>547500</v>
          </cell>
          <cell r="F72" t="str">
            <v>BS</v>
          </cell>
          <cell r="G72">
            <v>-547500</v>
          </cell>
          <cell r="H72">
            <v>0</v>
          </cell>
          <cell r="I72">
            <v>547500</v>
          </cell>
          <cell r="J72">
            <v>0</v>
          </cell>
          <cell r="K72">
            <v>-547500</v>
          </cell>
          <cell r="L72">
            <v>0</v>
          </cell>
          <cell r="M72">
            <v>0</v>
          </cell>
          <cell r="N72">
            <v>0</v>
          </cell>
        </row>
        <row r="73">
          <cell r="A73">
            <v>68</v>
          </cell>
          <cell r="B73">
            <v>6.8000000000000005E-2</v>
          </cell>
          <cell r="C73" t="str">
            <v>3002 · April 2009 PP $0.10</v>
          </cell>
          <cell r="D73">
            <v>0</v>
          </cell>
          <cell r="E73">
            <v>139192</v>
          </cell>
          <cell r="F73" t="str">
            <v>BS</v>
          </cell>
          <cell r="G73">
            <v>-139192</v>
          </cell>
          <cell r="H73">
            <v>0</v>
          </cell>
          <cell r="I73">
            <v>139192</v>
          </cell>
          <cell r="J73">
            <v>0</v>
          </cell>
          <cell r="K73">
            <v>-139192</v>
          </cell>
          <cell r="L73">
            <v>0</v>
          </cell>
          <cell r="M73">
            <v>0</v>
          </cell>
          <cell r="N73">
            <v>0</v>
          </cell>
        </row>
        <row r="74">
          <cell r="A74">
            <v>69</v>
          </cell>
          <cell r="B74">
            <v>6.9000000000000006E-2</v>
          </cell>
          <cell r="C74" t="str">
            <v>9070 · Finders</v>
          </cell>
          <cell r="D74">
            <v>0</v>
          </cell>
          <cell r="E74">
            <v>22290</v>
          </cell>
          <cell r="F74" t="str">
            <v>BS</v>
          </cell>
          <cell r="G74">
            <v>-22290</v>
          </cell>
          <cell r="H74">
            <v>0</v>
          </cell>
          <cell r="I74">
            <v>22290</v>
          </cell>
          <cell r="J74">
            <v>0</v>
          </cell>
          <cell r="K74">
            <v>-22290</v>
          </cell>
          <cell r="L74">
            <v>0</v>
          </cell>
          <cell r="M74">
            <v>0</v>
          </cell>
          <cell r="N74">
            <v>0</v>
          </cell>
        </row>
        <row r="75">
          <cell r="A75">
            <v>70</v>
          </cell>
          <cell r="B75">
            <v>7.0000000000000007E-2</v>
          </cell>
          <cell r="C75" t="str">
            <v>3004 · June 24, 2009 PP $0.135 - Other</v>
          </cell>
          <cell r="D75">
            <v>0</v>
          </cell>
          <cell r="E75">
            <v>847489</v>
          </cell>
          <cell r="F75" t="str">
            <v>BS</v>
          </cell>
          <cell r="G75">
            <v>-847489</v>
          </cell>
          <cell r="H75">
            <v>0</v>
          </cell>
          <cell r="I75">
            <v>847489</v>
          </cell>
          <cell r="J75">
            <v>0</v>
          </cell>
          <cell r="K75">
            <v>-847489</v>
          </cell>
          <cell r="L75">
            <v>0</v>
          </cell>
          <cell r="M75">
            <v>0</v>
          </cell>
          <cell r="N75">
            <v>0</v>
          </cell>
        </row>
        <row r="76">
          <cell r="A76">
            <v>71</v>
          </cell>
          <cell r="B76">
            <v>7.0999999999999994E-2</v>
          </cell>
          <cell r="C76" t="str">
            <v>3005 · July 2009 PP $0.10</v>
          </cell>
          <cell r="D76">
            <v>0</v>
          </cell>
          <cell r="E76">
            <v>32275</v>
          </cell>
          <cell r="F76" t="str">
            <v>BS</v>
          </cell>
          <cell r="G76">
            <v>-32275</v>
          </cell>
          <cell r="H76">
            <v>0</v>
          </cell>
          <cell r="I76">
            <v>32275</v>
          </cell>
          <cell r="J76">
            <v>0</v>
          </cell>
          <cell r="K76">
            <v>-32275</v>
          </cell>
          <cell r="L76">
            <v>0</v>
          </cell>
          <cell r="M76">
            <v>0</v>
          </cell>
          <cell r="N76">
            <v>0</v>
          </cell>
        </row>
        <row r="77">
          <cell r="A77">
            <v>72</v>
          </cell>
          <cell r="B77">
            <v>7.1999999999999995E-2</v>
          </cell>
          <cell r="C77" t="str">
            <v>3006 · Oct 2009 PP $0.25 Tranche 1</v>
          </cell>
          <cell r="D77">
            <v>0</v>
          </cell>
          <cell r="E77">
            <v>312955</v>
          </cell>
          <cell r="F77" t="str">
            <v>BS</v>
          </cell>
          <cell r="G77">
            <v>-312955</v>
          </cell>
          <cell r="H77">
            <v>0</v>
          </cell>
          <cell r="I77">
            <v>312955</v>
          </cell>
          <cell r="J77">
            <v>0</v>
          </cell>
          <cell r="K77">
            <v>-312955</v>
          </cell>
          <cell r="L77">
            <v>0</v>
          </cell>
          <cell r="M77">
            <v>0</v>
          </cell>
          <cell r="N77">
            <v>0</v>
          </cell>
        </row>
        <row r="78">
          <cell r="A78">
            <v>73</v>
          </cell>
          <cell r="B78">
            <v>7.2999999999999995E-2</v>
          </cell>
          <cell r="C78" t="str">
            <v>3007 · Oct 2009 PP $0.25 Tranche 2</v>
          </cell>
          <cell r="D78">
            <v>0</v>
          </cell>
          <cell r="E78">
            <v>4742443</v>
          </cell>
          <cell r="F78" t="str">
            <v>BS</v>
          </cell>
          <cell r="G78">
            <v>-4742443</v>
          </cell>
          <cell r="H78">
            <v>0</v>
          </cell>
          <cell r="I78">
            <v>4742443</v>
          </cell>
          <cell r="J78">
            <v>0</v>
          </cell>
          <cell r="K78">
            <v>-4742443</v>
          </cell>
          <cell r="L78">
            <v>0</v>
          </cell>
          <cell r="M78">
            <v>0</v>
          </cell>
          <cell r="N78">
            <v>0</v>
          </cell>
        </row>
        <row r="79">
          <cell r="A79">
            <v>74</v>
          </cell>
          <cell r="B79">
            <v>7.3999999999999996E-2</v>
          </cell>
          <cell r="C79" t="str">
            <v>3008 · Note conversion</v>
          </cell>
          <cell r="D79">
            <v>0</v>
          </cell>
          <cell r="E79">
            <v>669695</v>
          </cell>
          <cell r="F79" t="str">
            <v>BS</v>
          </cell>
          <cell r="G79">
            <v>-669695</v>
          </cell>
          <cell r="H79">
            <v>0</v>
          </cell>
          <cell r="I79">
            <v>669695</v>
          </cell>
          <cell r="J79">
            <v>0</v>
          </cell>
          <cell r="K79">
            <v>-669695</v>
          </cell>
          <cell r="L79">
            <v>0</v>
          </cell>
          <cell r="M79">
            <v>0</v>
          </cell>
          <cell r="N79">
            <v>0</v>
          </cell>
        </row>
        <row r="80">
          <cell r="A80">
            <v>75</v>
          </cell>
          <cell r="B80">
            <v>7.4999999999999997E-2</v>
          </cell>
          <cell r="C80" t="str">
            <v>3009 · Warrant exercises</v>
          </cell>
          <cell r="D80">
            <v>0</v>
          </cell>
          <cell r="E80">
            <v>108364</v>
          </cell>
          <cell r="F80" t="str">
            <v>BS</v>
          </cell>
          <cell r="G80">
            <v>-108364</v>
          </cell>
          <cell r="H80">
            <v>0</v>
          </cell>
          <cell r="I80">
            <v>108364</v>
          </cell>
          <cell r="J80">
            <v>0</v>
          </cell>
          <cell r="K80">
            <v>-108364</v>
          </cell>
          <cell r="L80">
            <v>0</v>
          </cell>
          <cell r="M80">
            <v>0</v>
          </cell>
          <cell r="N80">
            <v>0</v>
          </cell>
        </row>
        <row r="81">
          <cell r="A81">
            <v>76</v>
          </cell>
          <cell r="B81">
            <v>7.5999999999999998E-2</v>
          </cell>
          <cell r="C81" t="str">
            <v>3010 · AGD</v>
          </cell>
          <cell r="D81">
            <v>0</v>
          </cell>
          <cell r="E81">
            <v>17072000</v>
          </cell>
          <cell r="F81" t="str">
            <v>BS</v>
          </cell>
          <cell r="G81">
            <v>-17072000</v>
          </cell>
          <cell r="H81">
            <v>0</v>
          </cell>
          <cell r="I81">
            <v>17072000</v>
          </cell>
          <cell r="J81">
            <v>0</v>
          </cell>
          <cell r="K81">
            <v>-17072000</v>
          </cell>
          <cell r="L81">
            <v>0</v>
          </cell>
          <cell r="M81">
            <v>0</v>
          </cell>
          <cell r="N81">
            <v>0</v>
          </cell>
        </row>
        <row r="82">
          <cell r="A82">
            <v>77</v>
          </cell>
          <cell r="B82">
            <v>7.6999999999999999E-2</v>
          </cell>
          <cell r="C82" t="str">
            <v>3011 · Share issuance costs 2009</v>
          </cell>
          <cell r="D82">
            <v>154925.57999999999</v>
          </cell>
          <cell r="E82">
            <v>0</v>
          </cell>
          <cell r="F82" t="str">
            <v>BS</v>
          </cell>
          <cell r="G82">
            <v>154925.57999999999</v>
          </cell>
          <cell r="H82">
            <v>154925.57999999999</v>
          </cell>
          <cell r="I82">
            <v>0</v>
          </cell>
          <cell r="J82">
            <v>0</v>
          </cell>
          <cell r="K82">
            <v>154925.57999999999</v>
          </cell>
          <cell r="L82">
            <v>0</v>
          </cell>
          <cell r="M82">
            <v>0</v>
          </cell>
          <cell r="N82">
            <v>0</v>
          </cell>
        </row>
        <row r="83">
          <cell r="A83">
            <v>78</v>
          </cell>
          <cell r="B83">
            <v>7.8E-2</v>
          </cell>
          <cell r="C83" t="str">
            <v>9030 · Common shares - Other</v>
          </cell>
          <cell r="D83">
            <v>0</v>
          </cell>
          <cell r="E83">
            <v>616603.73</v>
          </cell>
          <cell r="F83" t="str">
            <v>BS</v>
          </cell>
          <cell r="G83">
            <v>-616603.73</v>
          </cell>
          <cell r="H83">
            <v>0</v>
          </cell>
          <cell r="I83">
            <v>616603.73</v>
          </cell>
          <cell r="J83">
            <v>0</v>
          </cell>
          <cell r="K83">
            <v>-616603.73</v>
          </cell>
          <cell r="L83">
            <v>0</v>
          </cell>
          <cell r="M83">
            <v>0</v>
          </cell>
          <cell r="N83">
            <v>0</v>
          </cell>
        </row>
        <row r="84">
          <cell r="A84">
            <v>79</v>
          </cell>
          <cell r="B84">
            <v>7.9000000000000001E-2</v>
          </cell>
          <cell r="C84" t="str">
            <v>3020 · Contributed surplus</v>
          </cell>
          <cell r="D84">
            <v>0</v>
          </cell>
          <cell r="E84">
            <v>5616588.9500000002</v>
          </cell>
          <cell r="F84" t="str">
            <v>BS</v>
          </cell>
          <cell r="G84">
            <v>-5616588.9500000002</v>
          </cell>
          <cell r="H84">
            <v>0</v>
          </cell>
          <cell r="I84">
            <v>5251249.95</v>
          </cell>
          <cell r="J84">
            <v>0</v>
          </cell>
          <cell r="K84">
            <v>-5251249.95</v>
          </cell>
          <cell r="L84">
            <v>0</v>
          </cell>
          <cell r="M84">
            <v>365339</v>
          </cell>
          <cell r="N84">
            <v>0</v>
          </cell>
        </row>
        <row r="85">
          <cell r="A85">
            <v>80</v>
          </cell>
          <cell r="B85">
            <v>0.08</v>
          </cell>
          <cell r="C85" t="str">
            <v>3026 · Warrants Issuance Costs</v>
          </cell>
          <cell r="D85">
            <v>221033.38</v>
          </cell>
          <cell r="E85">
            <v>0</v>
          </cell>
          <cell r="F85" t="str">
            <v>BS</v>
          </cell>
          <cell r="G85">
            <v>221033.38</v>
          </cell>
          <cell r="H85">
            <v>0</v>
          </cell>
          <cell r="I85">
            <v>0</v>
          </cell>
          <cell r="J85">
            <v>0</v>
          </cell>
          <cell r="K85">
            <v>0</v>
          </cell>
          <cell r="L85">
            <v>221033.38</v>
          </cell>
          <cell r="M85">
            <v>0</v>
          </cell>
          <cell r="N85">
            <v>0</v>
          </cell>
        </row>
        <row r="86">
          <cell r="A86">
            <v>81</v>
          </cell>
          <cell r="B86">
            <v>8.1000000000000003E-2</v>
          </cell>
          <cell r="C86" t="str">
            <v>3025 · Warrants - Other</v>
          </cell>
          <cell r="D86">
            <v>0</v>
          </cell>
          <cell r="E86">
            <v>7836089.8600000003</v>
          </cell>
          <cell r="F86" t="str">
            <v>BS</v>
          </cell>
          <cell r="G86">
            <v>-7836089.8600000003</v>
          </cell>
          <cell r="H86">
            <v>0</v>
          </cell>
          <cell r="I86">
            <v>5327076.1100000003</v>
          </cell>
          <cell r="J86">
            <v>0</v>
          </cell>
          <cell r="K86">
            <v>-5327076.1100000003</v>
          </cell>
          <cell r="L86">
            <v>0</v>
          </cell>
          <cell r="M86">
            <v>2509013.75</v>
          </cell>
          <cell r="N86">
            <v>0</v>
          </cell>
        </row>
        <row r="87">
          <cell r="A87">
            <v>82</v>
          </cell>
          <cell r="B87">
            <v>8.2000000000000003E-2</v>
          </cell>
          <cell r="C87" t="str">
            <v>10020 · Opening Bal Equity</v>
          </cell>
          <cell r="D87">
            <v>0</v>
          </cell>
          <cell r="E87">
            <v>0</v>
          </cell>
          <cell r="F87" t="str">
            <v>BS</v>
          </cell>
          <cell r="G87">
            <v>0</v>
          </cell>
          <cell r="H87">
            <v>0</v>
          </cell>
          <cell r="I87">
            <v>0</v>
          </cell>
          <cell r="J87">
            <v>0</v>
          </cell>
          <cell r="K87">
            <v>0</v>
          </cell>
          <cell r="L87">
            <v>0</v>
          </cell>
          <cell r="M87">
            <v>0</v>
          </cell>
          <cell r="N87">
            <v>0</v>
          </cell>
        </row>
        <row r="88">
          <cell r="A88">
            <v>83</v>
          </cell>
          <cell r="B88">
            <v>8.3000000000000004E-2</v>
          </cell>
          <cell r="C88" t="str">
            <v>1100 · Subscriptions receivable</v>
          </cell>
          <cell r="D88">
            <v>0</v>
          </cell>
          <cell r="E88">
            <v>0</v>
          </cell>
          <cell r="F88" t="str">
            <v>BS</v>
          </cell>
          <cell r="G88">
            <v>0</v>
          </cell>
          <cell r="H88">
            <v>0</v>
          </cell>
          <cell r="I88">
            <v>0</v>
          </cell>
          <cell r="J88">
            <v>0</v>
          </cell>
          <cell r="K88">
            <v>0</v>
          </cell>
          <cell r="L88">
            <v>0</v>
          </cell>
          <cell r="M88">
            <v>0</v>
          </cell>
          <cell r="N88">
            <v>0</v>
          </cell>
        </row>
        <row r="89">
          <cell r="A89">
            <v>84</v>
          </cell>
          <cell r="B89">
            <v>8.4000000000000005E-2</v>
          </cell>
          <cell r="C89" t="str">
            <v>3023 · Share subscription advance</v>
          </cell>
          <cell r="D89">
            <v>0</v>
          </cell>
          <cell r="E89">
            <v>0</v>
          </cell>
          <cell r="F89" t="str">
            <v>BS</v>
          </cell>
          <cell r="G89">
            <v>0</v>
          </cell>
          <cell r="H89">
            <v>0</v>
          </cell>
          <cell r="I89">
            <v>0</v>
          </cell>
          <cell r="J89">
            <v>0</v>
          </cell>
          <cell r="K89">
            <v>0</v>
          </cell>
          <cell r="L89">
            <v>0</v>
          </cell>
          <cell r="M89">
            <v>0</v>
          </cell>
          <cell r="N89">
            <v>0</v>
          </cell>
        </row>
        <row r="90">
          <cell r="A90">
            <v>85</v>
          </cell>
          <cell r="B90">
            <v>8.5000000000000006E-2</v>
          </cell>
          <cell r="C90" t="str">
            <v>3900 · Retained Earnings</v>
          </cell>
          <cell r="D90">
            <v>6962434.4900000002</v>
          </cell>
          <cell r="E90">
            <v>0</v>
          </cell>
          <cell r="F90" t="str">
            <v>BS</v>
          </cell>
          <cell r="G90">
            <v>6962434.4900000002</v>
          </cell>
          <cell r="H90">
            <v>6962434.4900000002</v>
          </cell>
          <cell r="I90">
            <v>0</v>
          </cell>
          <cell r="J90">
            <v>0</v>
          </cell>
          <cell r="K90">
            <v>6962434.4900000002</v>
          </cell>
          <cell r="L90">
            <v>0</v>
          </cell>
          <cell r="M90">
            <v>0</v>
          </cell>
          <cell r="N90">
            <v>0</v>
          </cell>
        </row>
        <row r="91">
          <cell r="A91">
            <v>86</v>
          </cell>
          <cell r="B91">
            <v>8.5999999999999993E-2</v>
          </cell>
          <cell r="C91" t="str">
            <v>4201 · Uncategorised Income</v>
          </cell>
          <cell r="D91">
            <v>0</v>
          </cell>
          <cell r="E91">
            <v>0</v>
          </cell>
          <cell r="F91" t="str">
            <v>PL</v>
          </cell>
          <cell r="G91">
            <v>0</v>
          </cell>
          <cell r="H91">
            <v>0</v>
          </cell>
          <cell r="I91">
            <v>0</v>
          </cell>
          <cell r="J91">
            <v>0</v>
          </cell>
          <cell r="K91">
            <v>0</v>
          </cell>
          <cell r="L91">
            <v>0</v>
          </cell>
          <cell r="M91">
            <v>0</v>
          </cell>
          <cell r="N91">
            <v>0</v>
          </cell>
        </row>
        <row r="92">
          <cell r="A92">
            <v>87</v>
          </cell>
          <cell r="B92">
            <v>8.6999999999999994E-2</v>
          </cell>
          <cell r="C92" t="str">
            <v>5073 · Interest Payable</v>
          </cell>
          <cell r="D92">
            <v>81815.06</v>
          </cell>
          <cell r="E92">
            <v>0</v>
          </cell>
          <cell r="F92" t="str">
            <v>PL</v>
          </cell>
          <cell r="G92">
            <v>81815.06</v>
          </cell>
          <cell r="H92">
            <v>55229.120000000003</v>
          </cell>
          <cell r="I92">
            <v>0</v>
          </cell>
          <cell r="J92">
            <v>0</v>
          </cell>
          <cell r="K92">
            <v>55229.120000000003</v>
          </cell>
          <cell r="L92">
            <v>26585.939999999995</v>
          </cell>
          <cell r="M92">
            <v>0</v>
          </cell>
          <cell r="N92">
            <v>0</v>
          </cell>
        </row>
        <row r="93">
          <cell r="A93">
            <v>88</v>
          </cell>
          <cell r="B93">
            <v>8.7999999999999995E-2</v>
          </cell>
          <cell r="C93" t="str">
            <v>5019 · Costerfield Consulting</v>
          </cell>
          <cell r="D93">
            <v>275013.93</v>
          </cell>
          <cell r="E93">
            <v>0</v>
          </cell>
          <cell r="F93" t="str">
            <v>PL</v>
          </cell>
          <cell r="G93">
            <v>275013.93</v>
          </cell>
          <cell r="H93">
            <v>254213.93</v>
          </cell>
          <cell r="I93">
            <v>0</v>
          </cell>
          <cell r="J93">
            <v>0</v>
          </cell>
          <cell r="K93">
            <v>254213.93</v>
          </cell>
          <cell r="L93">
            <v>20800</v>
          </cell>
          <cell r="M93">
            <v>0</v>
          </cell>
          <cell r="N93">
            <v>0</v>
          </cell>
        </row>
        <row r="94">
          <cell r="A94">
            <v>89</v>
          </cell>
          <cell r="B94">
            <v>8.8999999999999996E-2</v>
          </cell>
          <cell r="C94" t="str">
            <v>69800 · Uncategorized Expenses</v>
          </cell>
          <cell r="D94">
            <v>0</v>
          </cell>
          <cell r="E94">
            <v>0</v>
          </cell>
          <cell r="F94" t="str">
            <v>PL</v>
          </cell>
          <cell r="G94">
            <v>0</v>
          </cell>
          <cell r="H94">
            <v>0</v>
          </cell>
          <cell r="I94">
            <v>0</v>
          </cell>
          <cell r="J94">
            <v>0</v>
          </cell>
          <cell r="K94">
            <v>0</v>
          </cell>
          <cell r="L94">
            <v>0</v>
          </cell>
          <cell r="M94">
            <v>0</v>
          </cell>
          <cell r="N94">
            <v>0</v>
          </cell>
        </row>
        <row r="95">
          <cell r="A95">
            <v>90</v>
          </cell>
          <cell r="B95">
            <v>0.09</v>
          </cell>
          <cell r="C95" t="str">
            <v>5030 · Management fee</v>
          </cell>
          <cell r="D95">
            <v>424359.85</v>
          </cell>
          <cell r="E95">
            <v>0</v>
          </cell>
          <cell r="F95" t="str">
            <v>PL</v>
          </cell>
          <cell r="G95">
            <v>424359.85</v>
          </cell>
          <cell r="H95">
            <v>196759.28</v>
          </cell>
          <cell r="I95">
            <v>0</v>
          </cell>
          <cell r="J95">
            <v>0</v>
          </cell>
          <cell r="K95">
            <v>196759.28</v>
          </cell>
          <cell r="L95">
            <v>227600.56999999998</v>
          </cell>
          <cell r="M95">
            <v>0</v>
          </cell>
          <cell r="N95">
            <v>0</v>
          </cell>
        </row>
        <row r="96">
          <cell r="A96">
            <v>91</v>
          </cell>
          <cell r="B96">
            <v>9.0999999999999998E-2</v>
          </cell>
          <cell r="C96" t="str">
            <v>5400 · Directors' Quarterly Fee</v>
          </cell>
          <cell r="D96">
            <v>0</v>
          </cell>
          <cell r="E96">
            <v>0</v>
          </cell>
          <cell r="F96" t="str">
            <v>PL</v>
          </cell>
          <cell r="G96">
            <v>0</v>
          </cell>
          <cell r="H96">
            <v>0</v>
          </cell>
          <cell r="I96">
            <v>0</v>
          </cell>
          <cell r="J96">
            <v>0</v>
          </cell>
          <cell r="K96">
            <v>0</v>
          </cell>
          <cell r="L96">
            <v>0</v>
          </cell>
          <cell r="M96">
            <v>0</v>
          </cell>
          <cell r="N96">
            <v>0</v>
          </cell>
        </row>
        <row r="97">
          <cell r="A97">
            <v>92</v>
          </cell>
          <cell r="B97">
            <v>9.1999999999999998E-2</v>
          </cell>
          <cell r="C97" t="str">
            <v>9020 · Management fees - Other</v>
          </cell>
          <cell r="D97">
            <v>0</v>
          </cell>
          <cell r="E97">
            <v>0</v>
          </cell>
          <cell r="F97" t="str">
            <v>PL</v>
          </cell>
          <cell r="G97">
            <v>0</v>
          </cell>
          <cell r="H97">
            <v>0</v>
          </cell>
          <cell r="I97">
            <v>0</v>
          </cell>
          <cell r="J97">
            <v>0</v>
          </cell>
          <cell r="K97">
            <v>0</v>
          </cell>
          <cell r="L97">
            <v>0</v>
          </cell>
          <cell r="M97">
            <v>0</v>
          </cell>
          <cell r="N97">
            <v>0</v>
          </cell>
        </row>
        <row r="98">
          <cell r="A98">
            <v>93</v>
          </cell>
          <cell r="B98">
            <v>9.2999999999999999E-2</v>
          </cell>
          <cell r="C98" t="str">
            <v>5037 · Staff Training</v>
          </cell>
          <cell r="D98">
            <v>0</v>
          </cell>
          <cell r="E98">
            <v>0</v>
          </cell>
          <cell r="F98" t="str">
            <v>PL</v>
          </cell>
          <cell r="G98">
            <v>0</v>
          </cell>
          <cell r="H98">
            <v>0</v>
          </cell>
          <cell r="I98">
            <v>0</v>
          </cell>
          <cell r="J98">
            <v>0</v>
          </cell>
          <cell r="K98">
            <v>0</v>
          </cell>
          <cell r="L98">
            <v>0</v>
          </cell>
          <cell r="M98">
            <v>0</v>
          </cell>
          <cell r="N98">
            <v>0</v>
          </cell>
        </row>
        <row r="99">
          <cell r="A99">
            <v>94</v>
          </cell>
          <cell r="B99">
            <v>9.4E-2</v>
          </cell>
          <cell r="C99" t="str">
            <v>5036 · Staff Redundancy cost</v>
          </cell>
          <cell r="D99">
            <v>70000</v>
          </cell>
          <cell r="E99">
            <v>0</v>
          </cell>
          <cell r="F99" t="str">
            <v>PL</v>
          </cell>
          <cell r="G99">
            <v>70000</v>
          </cell>
          <cell r="H99">
            <v>70000</v>
          </cell>
          <cell r="I99">
            <v>0</v>
          </cell>
          <cell r="J99">
            <v>0</v>
          </cell>
          <cell r="K99">
            <v>70000</v>
          </cell>
          <cell r="L99">
            <v>0</v>
          </cell>
          <cell r="M99">
            <v>0</v>
          </cell>
          <cell r="N99">
            <v>0</v>
          </cell>
        </row>
        <row r="100">
          <cell r="A100">
            <v>95</v>
          </cell>
          <cell r="B100">
            <v>9.5000000000000001E-2</v>
          </cell>
          <cell r="C100" t="str">
            <v>5035 · General</v>
          </cell>
          <cell r="D100">
            <v>847.04</v>
          </cell>
          <cell r="E100">
            <v>0</v>
          </cell>
          <cell r="F100" t="str">
            <v>PL</v>
          </cell>
          <cell r="G100">
            <v>847.04</v>
          </cell>
          <cell r="H100">
            <v>2358.3000000000002</v>
          </cell>
          <cell r="I100">
            <v>0</v>
          </cell>
          <cell r="J100">
            <v>0</v>
          </cell>
          <cell r="K100">
            <v>2358.3000000000002</v>
          </cell>
          <cell r="L100">
            <v>-1511.2600000000002</v>
          </cell>
          <cell r="M100">
            <v>0</v>
          </cell>
          <cell r="N100">
            <v>0</v>
          </cell>
        </row>
        <row r="101">
          <cell r="A101">
            <v>96</v>
          </cell>
          <cell r="B101">
            <v>9.6000000000000002E-2</v>
          </cell>
          <cell r="C101" t="str">
            <v>5040 · Telephone expense</v>
          </cell>
          <cell r="D101">
            <v>2826.55</v>
          </cell>
          <cell r="E101">
            <v>0</v>
          </cell>
          <cell r="F101" t="str">
            <v>PL</v>
          </cell>
          <cell r="G101">
            <v>2826.55</v>
          </cell>
          <cell r="H101">
            <v>1667.91</v>
          </cell>
          <cell r="I101">
            <v>0</v>
          </cell>
          <cell r="J101">
            <v>0</v>
          </cell>
          <cell r="K101">
            <v>1667.91</v>
          </cell>
          <cell r="L101">
            <v>1158.6400000000001</v>
          </cell>
          <cell r="M101">
            <v>0</v>
          </cell>
          <cell r="N101">
            <v>0</v>
          </cell>
        </row>
        <row r="102">
          <cell r="A102">
            <v>97</v>
          </cell>
          <cell r="B102">
            <v>9.7000000000000003E-2</v>
          </cell>
          <cell r="C102" t="str">
            <v>5300 · Insurance</v>
          </cell>
          <cell r="D102">
            <v>17500</v>
          </cell>
          <cell r="E102">
            <v>0</v>
          </cell>
          <cell r="F102" t="str">
            <v>PL</v>
          </cell>
          <cell r="G102">
            <v>17500</v>
          </cell>
          <cell r="H102">
            <v>17500</v>
          </cell>
          <cell r="I102">
            <v>0</v>
          </cell>
          <cell r="J102">
            <v>0</v>
          </cell>
          <cell r="K102">
            <v>17500</v>
          </cell>
          <cell r="L102">
            <v>0</v>
          </cell>
          <cell r="M102">
            <v>0</v>
          </cell>
          <cell r="N102">
            <v>0</v>
          </cell>
        </row>
        <row r="103">
          <cell r="A103">
            <v>98</v>
          </cell>
          <cell r="B103">
            <v>9.8000000000000004E-2</v>
          </cell>
          <cell r="C103" t="str">
            <v>5600 · Cable expense</v>
          </cell>
          <cell r="D103">
            <v>0</v>
          </cell>
          <cell r="E103">
            <v>0</v>
          </cell>
          <cell r="F103" t="str">
            <v>PL</v>
          </cell>
          <cell r="G103">
            <v>0</v>
          </cell>
          <cell r="H103">
            <v>0</v>
          </cell>
          <cell r="I103">
            <v>0</v>
          </cell>
          <cell r="J103">
            <v>0</v>
          </cell>
          <cell r="K103">
            <v>0</v>
          </cell>
          <cell r="L103">
            <v>0</v>
          </cell>
          <cell r="M103">
            <v>0</v>
          </cell>
          <cell r="N103">
            <v>0</v>
          </cell>
        </row>
        <row r="104">
          <cell r="A104">
            <v>99</v>
          </cell>
          <cell r="B104">
            <v>9.9000000000000005E-2</v>
          </cell>
          <cell r="C104" t="str">
            <v>9040 · Office and miscellaneous. - Other</v>
          </cell>
          <cell r="D104">
            <v>0</v>
          </cell>
          <cell r="E104">
            <v>0</v>
          </cell>
          <cell r="F104" t="str">
            <v>PL</v>
          </cell>
          <cell r="G104">
            <v>0</v>
          </cell>
          <cell r="H104">
            <v>0</v>
          </cell>
          <cell r="I104">
            <v>0</v>
          </cell>
          <cell r="J104">
            <v>0</v>
          </cell>
          <cell r="K104">
            <v>0</v>
          </cell>
          <cell r="L104">
            <v>0</v>
          </cell>
          <cell r="M104">
            <v>0</v>
          </cell>
          <cell r="N104">
            <v>0</v>
          </cell>
        </row>
        <row r="105">
          <cell r="A105">
            <v>100</v>
          </cell>
          <cell r="B105">
            <v>0.1</v>
          </cell>
          <cell r="C105" t="str">
            <v>10040 · Private Placement - $ Returned</v>
          </cell>
          <cell r="D105">
            <v>0</v>
          </cell>
          <cell r="E105">
            <v>0</v>
          </cell>
          <cell r="F105" t="str">
            <v>PL</v>
          </cell>
          <cell r="G105">
            <v>0</v>
          </cell>
          <cell r="H105">
            <v>0</v>
          </cell>
          <cell r="I105">
            <v>0</v>
          </cell>
          <cell r="J105">
            <v>0</v>
          </cell>
          <cell r="K105">
            <v>0</v>
          </cell>
          <cell r="L105">
            <v>0</v>
          </cell>
          <cell r="M105">
            <v>0</v>
          </cell>
          <cell r="N105">
            <v>0</v>
          </cell>
        </row>
        <row r="106">
          <cell r="A106">
            <v>101</v>
          </cell>
          <cell r="B106">
            <v>0.10100000000000001</v>
          </cell>
          <cell r="C106" t="str">
            <v>10050 · Private Placement - Finders Fee</v>
          </cell>
          <cell r="D106">
            <v>0</v>
          </cell>
          <cell r="E106">
            <v>0</v>
          </cell>
          <cell r="F106" t="str">
            <v>PL</v>
          </cell>
          <cell r="G106">
            <v>0</v>
          </cell>
          <cell r="H106">
            <v>0</v>
          </cell>
          <cell r="I106">
            <v>0</v>
          </cell>
          <cell r="J106">
            <v>0</v>
          </cell>
          <cell r="K106">
            <v>0</v>
          </cell>
          <cell r="L106">
            <v>0</v>
          </cell>
          <cell r="M106">
            <v>0</v>
          </cell>
          <cell r="N106">
            <v>0</v>
          </cell>
        </row>
        <row r="107">
          <cell r="A107">
            <v>102</v>
          </cell>
          <cell r="B107">
            <v>0.10199999999999999</v>
          </cell>
          <cell r="C107" t="str">
            <v>5045 · Advertising and promotion</v>
          </cell>
          <cell r="D107">
            <v>0</v>
          </cell>
          <cell r="E107">
            <v>0</v>
          </cell>
          <cell r="F107" t="str">
            <v>PL</v>
          </cell>
          <cell r="G107">
            <v>0</v>
          </cell>
          <cell r="H107">
            <v>0</v>
          </cell>
          <cell r="I107">
            <v>0</v>
          </cell>
          <cell r="J107">
            <v>0</v>
          </cell>
          <cell r="K107">
            <v>0</v>
          </cell>
          <cell r="L107">
            <v>0</v>
          </cell>
          <cell r="M107">
            <v>0</v>
          </cell>
          <cell r="N107">
            <v>0</v>
          </cell>
        </row>
        <row r="108">
          <cell r="A108">
            <v>103</v>
          </cell>
          <cell r="B108">
            <v>0.10299999999999999</v>
          </cell>
          <cell r="C108" t="str">
            <v>5055 · Shareholder communication</v>
          </cell>
          <cell r="D108">
            <v>750</v>
          </cell>
          <cell r="E108">
            <v>0</v>
          </cell>
          <cell r="F108" t="str">
            <v>PL</v>
          </cell>
          <cell r="G108">
            <v>750</v>
          </cell>
          <cell r="H108">
            <v>750</v>
          </cell>
          <cell r="I108">
            <v>0</v>
          </cell>
          <cell r="J108">
            <v>0</v>
          </cell>
          <cell r="K108">
            <v>750</v>
          </cell>
          <cell r="L108">
            <v>0</v>
          </cell>
          <cell r="M108">
            <v>0</v>
          </cell>
          <cell r="N108">
            <v>0</v>
          </cell>
        </row>
        <row r="109">
          <cell r="A109">
            <v>104</v>
          </cell>
          <cell r="B109">
            <v>0.104</v>
          </cell>
          <cell r="C109" t="str">
            <v>9050 · Shareholder communications - Other</v>
          </cell>
          <cell r="D109">
            <v>0</v>
          </cell>
          <cell r="E109">
            <v>0</v>
          </cell>
          <cell r="F109" t="str">
            <v>PL</v>
          </cell>
          <cell r="G109">
            <v>0</v>
          </cell>
          <cell r="H109">
            <v>0</v>
          </cell>
          <cell r="I109">
            <v>0</v>
          </cell>
          <cell r="J109">
            <v>0</v>
          </cell>
          <cell r="K109">
            <v>0</v>
          </cell>
          <cell r="L109">
            <v>0</v>
          </cell>
          <cell r="M109">
            <v>0</v>
          </cell>
          <cell r="N109">
            <v>0</v>
          </cell>
        </row>
        <row r="110">
          <cell r="A110">
            <v>105</v>
          </cell>
          <cell r="B110">
            <v>0.105</v>
          </cell>
          <cell r="C110" t="str">
            <v>5020 · Travel</v>
          </cell>
          <cell r="D110">
            <v>192753.3</v>
          </cell>
          <cell r="E110">
            <v>0</v>
          </cell>
          <cell r="F110" t="str">
            <v>PL</v>
          </cell>
          <cell r="G110">
            <v>192753.3</v>
          </cell>
          <cell r="H110">
            <v>117942.36</v>
          </cell>
          <cell r="I110">
            <v>0</v>
          </cell>
          <cell r="J110">
            <v>0</v>
          </cell>
          <cell r="K110">
            <v>117942.36</v>
          </cell>
          <cell r="L110">
            <v>74810.939999999988</v>
          </cell>
          <cell r="M110">
            <v>0</v>
          </cell>
          <cell r="N110">
            <v>0</v>
          </cell>
        </row>
        <row r="111">
          <cell r="A111">
            <v>106</v>
          </cell>
          <cell r="B111">
            <v>0.106</v>
          </cell>
          <cell r="C111" t="str">
            <v>5025 · Meals and entertainment</v>
          </cell>
          <cell r="D111">
            <v>15657.15</v>
          </cell>
          <cell r="E111">
            <v>0</v>
          </cell>
          <cell r="F111" t="str">
            <v>PL</v>
          </cell>
          <cell r="G111">
            <v>15657.15</v>
          </cell>
          <cell r="H111">
            <v>15657.15</v>
          </cell>
          <cell r="I111">
            <v>0</v>
          </cell>
          <cell r="J111">
            <v>0</v>
          </cell>
          <cell r="K111">
            <v>15657.15</v>
          </cell>
          <cell r="L111">
            <v>0</v>
          </cell>
          <cell r="M111">
            <v>0</v>
          </cell>
          <cell r="N111">
            <v>0</v>
          </cell>
        </row>
        <row r="112">
          <cell r="A112">
            <v>107</v>
          </cell>
          <cell r="B112">
            <v>0.107</v>
          </cell>
          <cell r="C112" t="str">
            <v>9060 · Travel and entertainment - Other</v>
          </cell>
          <cell r="D112">
            <v>0</v>
          </cell>
          <cell r="E112">
            <v>0</v>
          </cell>
          <cell r="F112" t="str">
            <v>PL</v>
          </cell>
          <cell r="G112">
            <v>0</v>
          </cell>
          <cell r="H112">
            <v>0</v>
          </cell>
          <cell r="I112">
            <v>0</v>
          </cell>
          <cell r="J112">
            <v>0</v>
          </cell>
          <cell r="K112">
            <v>0</v>
          </cell>
          <cell r="L112">
            <v>0</v>
          </cell>
          <cell r="M112">
            <v>0</v>
          </cell>
          <cell r="N112">
            <v>0</v>
          </cell>
        </row>
        <row r="113">
          <cell r="A113">
            <v>108</v>
          </cell>
          <cell r="B113">
            <v>0.108</v>
          </cell>
          <cell r="C113" t="str">
            <v>5010 · Amortization</v>
          </cell>
          <cell r="D113">
            <v>7643.06</v>
          </cell>
          <cell r="E113">
            <v>0</v>
          </cell>
          <cell r="F113" t="str">
            <v>PL</v>
          </cell>
          <cell r="G113">
            <v>7643.06</v>
          </cell>
          <cell r="H113">
            <v>392.7</v>
          </cell>
          <cell r="I113">
            <v>0</v>
          </cell>
          <cell r="J113">
            <v>0</v>
          </cell>
          <cell r="K113">
            <v>392.7</v>
          </cell>
          <cell r="L113">
            <v>7250.3600000000006</v>
          </cell>
          <cell r="M113">
            <v>0</v>
          </cell>
          <cell r="N113">
            <v>0</v>
          </cell>
        </row>
        <row r="114">
          <cell r="A114">
            <v>109</v>
          </cell>
          <cell r="B114">
            <v>0.109</v>
          </cell>
          <cell r="C114" t="str">
            <v>5015 · Automotive</v>
          </cell>
          <cell r="D114">
            <v>0</v>
          </cell>
          <cell r="E114">
            <v>0</v>
          </cell>
          <cell r="F114" t="str">
            <v>PL</v>
          </cell>
          <cell r="G114">
            <v>0</v>
          </cell>
          <cell r="H114">
            <v>0</v>
          </cell>
          <cell r="I114">
            <v>0</v>
          </cell>
          <cell r="J114">
            <v>0</v>
          </cell>
          <cell r="K114">
            <v>0</v>
          </cell>
          <cell r="L114">
            <v>0</v>
          </cell>
          <cell r="M114">
            <v>0</v>
          </cell>
          <cell r="N114">
            <v>0</v>
          </cell>
        </row>
        <row r="115">
          <cell r="A115">
            <v>110</v>
          </cell>
          <cell r="B115">
            <v>0.11</v>
          </cell>
          <cell r="C115" t="str">
            <v>5016 · Legal and accounting</v>
          </cell>
          <cell r="D115">
            <v>357569.03</v>
          </cell>
          <cell r="E115">
            <v>0</v>
          </cell>
          <cell r="F115" t="str">
            <v>PL</v>
          </cell>
          <cell r="G115">
            <v>357569.03</v>
          </cell>
          <cell r="H115">
            <v>134722.87</v>
          </cell>
          <cell r="I115">
            <v>0</v>
          </cell>
          <cell r="J115">
            <v>0</v>
          </cell>
          <cell r="K115">
            <v>134722.87</v>
          </cell>
          <cell r="L115">
            <v>222846.16000000003</v>
          </cell>
          <cell r="M115">
            <v>0</v>
          </cell>
          <cell r="N115">
            <v>0</v>
          </cell>
        </row>
        <row r="116">
          <cell r="A116">
            <v>111</v>
          </cell>
          <cell r="B116">
            <v>0.111</v>
          </cell>
          <cell r="C116" t="str">
            <v>5018 · Consulting fees</v>
          </cell>
          <cell r="D116">
            <v>220920.33</v>
          </cell>
          <cell r="E116">
            <v>0</v>
          </cell>
          <cell r="F116" t="str">
            <v>PL</v>
          </cell>
          <cell r="G116">
            <v>220920.33</v>
          </cell>
          <cell r="H116">
            <v>191093.52</v>
          </cell>
          <cell r="I116">
            <v>0</v>
          </cell>
          <cell r="J116">
            <v>0</v>
          </cell>
          <cell r="K116">
            <v>191093.52</v>
          </cell>
          <cell r="L116">
            <v>29826.809999999998</v>
          </cell>
          <cell r="M116">
            <v>0</v>
          </cell>
          <cell r="N116">
            <v>0</v>
          </cell>
        </row>
        <row r="117">
          <cell r="A117">
            <v>112</v>
          </cell>
          <cell r="B117">
            <v>0.112</v>
          </cell>
          <cell r="C117" t="str">
            <v>5050 · Rent</v>
          </cell>
          <cell r="D117">
            <v>6475</v>
          </cell>
          <cell r="E117">
            <v>0</v>
          </cell>
          <cell r="F117" t="str">
            <v>PL</v>
          </cell>
          <cell r="G117">
            <v>6475</v>
          </cell>
          <cell r="H117">
            <v>6475</v>
          </cell>
          <cell r="I117">
            <v>0</v>
          </cell>
          <cell r="J117">
            <v>0</v>
          </cell>
          <cell r="K117">
            <v>6475</v>
          </cell>
          <cell r="L117">
            <v>0</v>
          </cell>
          <cell r="M117">
            <v>0</v>
          </cell>
          <cell r="N117">
            <v>0</v>
          </cell>
        </row>
        <row r="118">
          <cell r="A118">
            <v>113</v>
          </cell>
          <cell r="B118">
            <v>0.113</v>
          </cell>
          <cell r="C118" t="str">
            <v>5060 · Stock-based compensation</v>
          </cell>
          <cell r="D118">
            <v>1523071.6</v>
          </cell>
          <cell r="E118">
            <v>0</v>
          </cell>
          <cell r="F118" t="str">
            <v>PL</v>
          </cell>
          <cell r="G118">
            <v>1523071.6</v>
          </cell>
          <cell r="H118">
            <v>1157732.6000000001</v>
          </cell>
          <cell r="I118">
            <v>0</v>
          </cell>
          <cell r="J118">
            <v>0</v>
          </cell>
          <cell r="K118">
            <v>1157732.6000000001</v>
          </cell>
          <cell r="L118">
            <v>365339</v>
          </cell>
          <cell r="M118">
            <v>0</v>
          </cell>
          <cell r="N118">
            <v>0</v>
          </cell>
        </row>
        <row r="119">
          <cell r="A119">
            <v>114</v>
          </cell>
          <cell r="B119">
            <v>0.114</v>
          </cell>
          <cell r="C119" t="str">
            <v>5065 · Transfer agent &amp; Filing Fees</v>
          </cell>
          <cell r="D119">
            <v>120550.82</v>
          </cell>
          <cell r="E119">
            <v>0</v>
          </cell>
          <cell r="F119" t="str">
            <v>PL</v>
          </cell>
          <cell r="G119">
            <v>120550.82</v>
          </cell>
          <cell r="H119">
            <v>0.19</v>
          </cell>
          <cell r="I119">
            <v>0</v>
          </cell>
          <cell r="J119">
            <v>0</v>
          </cell>
          <cell r="K119">
            <v>0.19</v>
          </cell>
          <cell r="L119">
            <v>120550.63</v>
          </cell>
          <cell r="M119">
            <v>0</v>
          </cell>
          <cell r="N119">
            <v>0</v>
          </cell>
        </row>
        <row r="120">
          <cell r="A120">
            <v>115</v>
          </cell>
          <cell r="B120">
            <v>0.115</v>
          </cell>
          <cell r="C120" t="str">
            <v>5072 · Bank charges and interest</v>
          </cell>
          <cell r="D120">
            <v>3297.39</v>
          </cell>
          <cell r="E120">
            <v>0</v>
          </cell>
          <cell r="F120" t="str">
            <v>PL</v>
          </cell>
          <cell r="G120">
            <v>3297.39</v>
          </cell>
          <cell r="H120">
            <v>2055.69</v>
          </cell>
          <cell r="I120">
            <v>0</v>
          </cell>
          <cell r="J120">
            <v>0</v>
          </cell>
          <cell r="K120">
            <v>2055.69</v>
          </cell>
          <cell r="L120">
            <v>1241.6999999999998</v>
          </cell>
          <cell r="M120">
            <v>0</v>
          </cell>
          <cell r="N120">
            <v>0</v>
          </cell>
        </row>
        <row r="121">
          <cell r="A121">
            <v>116</v>
          </cell>
          <cell r="B121">
            <v>0.11600000000000001</v>
          </cell>
          <cell r="C121" t="str">
            <v>5080 · Investor relations</v>
          </cell>
          <cell r="D121">
            <v>126903.74</v>
          </cell>
          <cell r="E121">
            <v>0</v>
          </cell>
          <cell r="F121" t="str">
            <v>PL</v>
          </cell>
          <cell r="G121">
            <v>126903.74</v>
          </cell>
          <cell r="H121">
            <v>79964.350000000006</v>
          </cell>
          <cell r="I121">
            <v>0</v>
          </cell>
          <cell r="J121">
            <v>0</v>
          </cell>
          <cell r="K121">
            <v>79964.350000000006</v>
          </cell>
          <cell r="L121">
            <v>46939.39</v>
          </cell>
          <cell r="M121">
            <v>0</v>
          </cell>
          <cell r="N121">
            <v>0</v>
          </cell>
        </row>
        <row r="122">
          <cell r="A122">
            <v>117</v>
          </cell>
          <cell r="B122">
            <v>0.11700000000000001</v>
          </cell>
          <cell r="C122" t="str">
            <v>5085 · Business development</v>
          </cell>
          <cell r="D122">
            <v>1052390.93</v>
          </cell>
          <cell r="E122">
            <v>0</v>
          </cell>
          <cell r="F122" t="str">
            <v>PL</v>
          </cell>
          <cell r="G122">
            <v>1052390.93</v>
          </cell>
          <cell r="H122">
            <v>853728.65</v>
          </cell>
          <cell r="I122">
            <v>0</v>
          </cell>
          <cell r="J122">
            <v>0</v>
          </cell>
          <cell r="K122">
            <v>853728.65</v>
          </cell>
          <cell r="L122">
            <v>198662.27999999991</v>
          </cell>
          <cell r="M122">
            <v>0</v>
          </cell>
          <cell r="N122">
            <v>0</v>
          </cell>
        </row>
        <row r="123">
          <cell r="A123">
            <v>118</v>
          </cell>
          <cell r="B123">
            <v>0.11799999999999999</v>
          </cell>
          <cell r="C123" t="str">
            <v>5100 · Website Design &amp; Maintenance</v>
          </cell>
          <cell r="D123">
            <v>49216.41</v>
          </cell>
          <cell r="E123">
            <v>0</v>
          </cell>
          <cell r="F123" t="str">
            <v>PL</v>
          </cell>
          <cell r="G123">
            <v>49216.41</v>
          </cell>
          <cell r="H123">
            <v>24493.599999999999</v>
          </cell>
          <cell r="I123">
            <v>0</v>
          </cell>
          <cell r="J123">
            <v>0</v>
          </cell>
          <cell r="K123">
            <v>24493.599999999999</v>
          </cell>
          <cell r="L123">
            <v>24722.810000000005</v>
          </cell>
          <cell r="M123">
            <v>0</v>
          </cell>
          <cell r="N123">
            <v>0</v>
          </cell>
        </row>
        <row r="124">
          <cell r="A124">
            <v>119</v>
          </cell>
          <cell r="B124">
            <v>0.11899999999999999</v>
          </cell>
          <cell r="C124" t="str">
            <v>5700 · Loan bonus</v>
          </cell>
          <cell r="D124">
            <v>0</v>
          </cell>
          <cell r="E124">
            <v>0</v>
          </cell>
          <cell r="F124" t="str">
            <v>PL</v>
          </cell>
          <cell r="G124">
            <v>0</v>
          </cell>
          <cell r="H124">
            <v>0</v>
          </cell>
          <cell r="I124">
            <v>0</v>
          </cell>
          <cell r="J124">
            <v>0</v>
          </cell>
          <cell r="K124">
            <v>0</v>
          </cell>
          <cell r="L124">
            <v>0</v>
          </cell>
          <cell r="M124">
            <v>0</v>
          </cell>
          <cell r="N124">
            <v>0</v>
          </cell>
        </row>
        <row r="125">
          <cell r="A125">
            <v>120</v>
          </cell>
          <cell r="B125">
            <v>0.12</v>
          </cell>
          <cell r="C125" t="str">
            <v>5800 · Bad debt</v>
          </cell>
          <cell r="D125">
            <v>0</v>
          </cell>
          <cell r="E125">
            <v>0</v>
          </cell>
          <cell r="F125" t="str">
            <v>PL</v>
          </cell>
          <cell r="G125">
            <v>0</v>
          </cell>
          <cell r="H125">
            <v>0</v>
          </cell>
          <cell r="I125">
            <v>0</v>
          </cell>
          <cell r="J125">
            <v>0</v>
          </cell>
          <cell r="K125">
            <v>0</v>
          </cell>
          <cell r="L125">
            <v>0</v>
          </cell>
          <cell r="M125">
            <v>0</v>
          </cell>
          <cell r="N125">
            <v>0</v>
          </cell>
        </row>
        <row r="126">
          <cell r="A126">
            <v>121</v>
          </cell>
          <cell r="B126">
            <v>0.121</v>
          </cell>
          <cell r="C126" t="str">
            <v>6560 · Payroll Expenses</v>
          </cell>
          <cell r="D126">
            <v>0</v>
          </cell>
          <cell r="E126">
            <v>0</v>
          </cell>
          <cell r="F126" t="str">
            <v>PL</v>
          </cell>
          <cell r="G126">
            <v>0</v>
          </cell>
          <cell r="H126">
            <v>0</v>
          </cell>
          <cell r="I126">
            <v>0</v>
          </cell>
          <cell r="J126">
            <v>0</v>
          </cell>
          <cell r="K126">
            <v>0</v>
          </cell>
          <cell r="L126">
            <v>0</v>
          </cell>
          <cell r="M126">
            <v>0</v>
          </cell>
          <cell r="N126">
            <v>0</v>
          </cell>
        </row>
        <row r="127">
          <cell r="A127">
            <v>122</v>
          </cell>
          <cell r="B127">
            <v>0.122</v>
          </cell>
          <cell r="C127" t="str">
            <v>4200 · Interest income</v>
          </cell>
          <cell r="D127">
            <v>0</v>
          </cell>
          <cell r="E127">
            <v>1515.24</v>
          </cell>
          <cell r="F127" t="str">
            <v>PL</v>
          </cell>
          <cell r="G127">
            <v>-1515.24</v>
          </cell>
          <cell r="H127">
            <v>0</v>
          </cell>
          <cell r="I127">
            <v>1515.24</v>
          </cell>
          <cell r="J127">
            <v>0</v>
          </cell>
          <cell r="K127">
            <v>-1515.24</v>
          </cell>
          <cell r="L127">
            <v>0</v>
          </cell>
          <cell r="M127">
            <v>0</v>
          </cell>
          <cell r="N127">
            <v>0</v>
          </cell>
        </row>
        <row r="128">
          <cell r="A128">
            <v>123</v>
          </cell>
          <cell r="B128">
            <v>0.123</v>
          </cell>
          <cell r="C128" t="str">
            <v>5610 · Exploration Write-off</v>
          </cell>
          <cell r="D128">
            <v>718371.63</v>
          </cell>
          <cell r="E128">
            <v>0</v>
          </cell>
          <cell r="F128" t="str">
            <v>PL</v>
          </cell>
          <cell r="G128">
            <v>718371.63</v>
          </cell>
          <cell r="H128">
            <v>711091.63</v>
          </cell>
          <cell r="I128">
            <v>0</v>
          </cell>
          <cell r="J128">
            <v>0</v>
          </cell>
          <cell r="K128">
            <v>711091.63</v>
          </cell>
          <cell r="L128">
            <v>7280</v>
          </cell>
          <cell r="M128">
            <v>0</v>
          </cell>
          <cell r="N128">
            <v>0</v>
          </cell>
        </row>
        <row r="129">
          <cell r="A129">
            <v>124</v>
          </cell>
          <cell r="B129">
            <v>0.124</v>
          </cell>
          <cell r="C129" t="str">
            <v>5070 · Foreign exchange loss (gain)</v>
          </cell>
          <cell r="D129">
            <v>23716.45</v>
          </cell>
          <cell r="E129">
            <v>0</v>
          </cell>
          <cell r="F129" t="str">
            <v>PL</v>
          </cell>
          <cell r="G129">
            <v>23716.45</v>
          </cell>
          <cell r="H129">
            <v>37114.449999999997</v>
          </cell>
          <cell r="I129">
            <v>0</v>
          </cell>
          <cell r="J129">
            <v>0</v>
          </cell>
          <cell r="K129">
            <v>37114.449999999997</v>
          </cell>
          <cell r="L129">
            <v>-13397.999999999996</v>
          </cell>
          <cell r="M129">
            <v>0</v>
          </cell>
          <cell r="N129">
            <v>0</v>
          </cell>
        </row>
        <row r="130">
          <cell r="A130">
            <v>125</v>
          </cell>
          <cell r="B130">
            <v>0.125</v>
          </cell>
          <cell r="C130" t="str">
            <v>10080 · Exchange Gain/Loss</v>
          </cell>
          <cell r="D130">
            <v>11895.7</v>
          </cell>
          <cell r="E130">
            <v>0</v>
          </cell>
          <cell r="F130" t="str">
            <v>PL</v>
          </cell>
          <cell r="G130">
            <v>11895.7</v>
          </cell>
          <cell r="H130">
            <v>5358.7</v>
          </cell>
          <cell r="I130">
            <v>0</v>
          </cell>
          <cell r="J130">
            <v>0</v>
          </cell>
          <cell r="K130">
            <v>5358.7</v>
          </cell>
          <cell r="L130">
            <v>6537.0000000000009</v>
          </cell>
          <cell r="M130">
            <v>0</v>
          </cell>
          <cell r="N130">
            <v>0</v>
          </cell>
        </row>
        <row r="131">
          <cell r="A131">
            <v>126</v>
          </cell>
          <cell r="B131">
            <v>0.126</v>
          </cell>
          <cell r="C131" t="str">
            <v>6070 · Bonus Shares - Karl</v>
          </cell>
          <cell r="D131">
            <v>0</v>
          </cell>
          <cell r="E131">
            <v>0</v>
          </cell>
          <cell r="F131" t="str">
            <v>PL</v>
          </cell>
          <cell r="G131">
            <v>0</v>
          </cell>
          <cell r="H131">
            <v>0</v>
          </cell>
          <cell r="I131">
            <v>0</v>
          </cell>
          <cell r="J131">
            <v>0</v>
          </cell>
          <cell r="K131">
            <v>0</v>
          </cell>
          <cell r="L131">
            <v>0</v>
          </cell>
          <cell r="M131">
            <v>0</v>
          </cell>
          <cell r="N131">
            <v>0</v>
          </cell>
        </row>
        <row r="132">
          <cell r="A132">
            <v>127</v>
          </cell>
          <cell r="B132">
            <v>0.127</v>
          </cell>
          <cell r="C132" t="str">
            <v>No accnt</v>
          </cell>
          <cell r="D132">
            <v>0</v>
          </cell>
          <cell r="E132">
            <v>0</v>
          </cell>
          <cell r="F132" t="str">
            <v>BS</v>
          </cell>
          <cell r="G132">
            <v>0</v>
          </cell>
          <cell r="H132">
            <v>0</v>
          </cell>
          <cell r="I132">
            <v>0</v>
          </cell>
          <cell r="J132">
            <v>0</v>
          </cell>
          <cell r="K132">
            <v>0</v>
          </cell>
          <cell r="L132">
            <v>0</v>
          </cell>
          <cell r="M132">
            <v>0</v>
          </cell>
          <cell r="N132">
            <v>0</v>
          </cell>
        </row>
        <row r="133">
          <cell r="A133">
            <v>128</v>
          </cell>
          <cell r="B133">
            <v>0.128</v>
          </cell>
          <cell r="C133" t="e">
            <v>#N/A</v>
          </cell>
          <cell r="D133" t="e">
            <v>#N/A</v>
          </cell>
          <cell r="E133" t="e">
            <v>#N/A</v>
          </cell>
          <cell r="F133">
            <v>0</v>
          </cell>
          <cell r="G133" t="e">
            <v>#N/A</v>
          </cell>
          <cell r="H133" t="e">
            <v>#N/A</v>
          </cell>
          <cell r="I133" t="e">
            <v>#N/A</v>
          </cell>
          <cell r="J133">
            <v>0</v>
          </cell>
          <cell r="K133" t="e">
            <v>#N/A</v>
          </cell>
          <cell r="L133" t="e">
            <v>#N/A</v>
          </cell>
          <cell r="M133" t="e">
            <v>#N/A</v>
          </cell>
          <cell r="N133">
            <v>0</v>
          </cell>
        </row>
        <row r="134">
          <cell r="A134">
            <v>129</v>
          </cell>
          <cell r="B134">
            <v>0.129</v>
          </cell>
          <cell r="C134" t="e">
            <v>#N/A</v>
          </cell>
          <cell r="D134" t="e">
            <v>#N/A</v>
          </cell>
          <cell r="E134" t="e">
            <v>#N/A</v>
          </cell>
          <cell r="F134">
            <v>0</v>
          </cell>
          <cell r="G134" t="e">
            <v>#N/A</v>
          </cell>
          <cell r="H134" t="e">
            <v>#N/A</v>
          </cell>
          <cell r="I134" t="e">
            <v>#N/A</v>
          </cell>
          <cell r="J134">
            <v>0</v>
          </cell>
          <cell r="K134" t="e">
            <v>#N/A</v>
          </cell>
          <cell r="L134" t="e">
            <v>#N/A</v>
          </cell>
          <cell r="M134" t="e">
            <v>#N/A</v>
          </cell>
          <cell r="N134">
            <v>0</v>
          </cell>
        </row>
        <row r="135">
          <cell r="A135">
            <v>130</v>
          </cell>
          <cell r="B135">
            <v>0.13</v>
          </cell>
          <cell r="C135" t="e">
            <v>#N/A</v>
          </cell>
          <cell r="D135" t="e">
            <v>#N/A</v>
          </cell>
          <cell r="E135" t="e">
            <v>#N/A</v>
          </cell>
          <cell r="F135">
            <v>0</v>
          </cell>
          <cell r="G135" t="e">
            <v>#N/A</v>
          </cell>
          <cell r="H135" t="e">
            <v>#N/A</v>
          </cell>
          <cell r="I135" t="e">
            <v>#N/A</v>
          </cell>
          <cell r="J135">
            <v>0</v>
          </cell>
          <cell r="K135" t="e">
            <v>#N/A</v>
          </cell>
          <cell r="L135" t="e">
            <v>#N/A</v>
          </cell>
          <cell r="M135" t="e">
            <v>#N/A</v>
          </cell>
          <cell r="N135">
            <v>0</v>
          </cell>
        </row>
        <row r="136">
          <cell r="A136">
            <v>131</v>
          </cell>
          <cell r="B136">
            <v>0.13100000000000001</v>
          </cell>
          <cell r="C136" t="e">
            <v>#N/A</v>
          </cell>
          <cell r="D136" t="e">
            <v>#N/A</v>
          </cell>
          <cell r="E136" t="e">
            <v>#N/A</v>
          </cell>
          <cell r="F136">
            <v>0</v>
          </cell>
          <cell r="G136" t="e">
            <v>#N/A</v>
          </cell>
          <cell r="H136" t="e">
            <v>#N/A</v>
          </cell>
          <cell r="I136" t="e">
            <v>#N/A</v>
          </cell>
          <cell r="J136">
            <v>0</v>
          </cell>
          <cell r="K136" t="e">
            <v>#N/A</v>
          </cell>
          <cell r="L136" t="e">
            <v>#N/A</v>
          </cell>
          <cell r="M136" t="e">
            <v>#N/A</v>
          </cell>
          <cell r="N136">
            <v>0</v>
          </cell>
        </row>
        <row r="137">
          <cell r="A137">
            <v>132</v>
          </cell>
          <cell r="B137">
            <v>0.13200000000000001</v>
          </cell>
          <cell r="C137" t="e">
            <v>#N/A</v>
          </cell>
          <cell r="D137" t="e">
            <v>#N/A</v>
          </cell>
          <cell r="E137" t="e">
            <v>#N/A</v>
          </cell>
          <cell r="F137">
            <v>0</v>
          </cell>
          <cell r="G137" t="e">
            <v>#N/A</v>
          </cell>
          <cell r="H137" t="e">
            <v>#N/A</v>
          </cell>
          <cell r="I137" t="e">
            <v>#N/A</v>
          </cell>
          <cell r="J137">
            <v>0</v>
          </cell>
          <cell r="K137" t="e">
            <v>#N/A</v>
          </cell>
          <cell r="L137" t="e">
            <v>#N/A</v>
          </cell>
          <cell r="M137" t="e">
            <v>#N/A</v>
          </cell>
          <cell r="N137">
            <v>0</v>
          </cell>
        </row>
        <row r="138">
          <cell r="A138">
            <v>133</v>
          </cell>
          <cell r="B138">
            <v>0.13300000000000001</v>
          </cell>
          <cell r="C138" t="e">
            <v>#N/A</v>
          </cell>
          <cell r="D138" t="e">
            <v>#N/A</v>
          </cell>
          <cell r="E138" t="e">
            <v>#N/A</v>
          </cell>
          <cell r="F138">
            <v>0</v>
          </cell>
          <cell r="G138" t="e">
            <v>#N/A</v>
          </cell>
          <cell r="H138" t="e">
            <v>#N/A</v>
          </cell>
          <cell r="I138" t="e">
            <v>#N/A</v>
          </cell>
          <cell r="J138">
            <v>0</v>
          </cell>
          <cell r="K138" t="e">
            <v>#N/A</v>
          </cell>
          <cell r="L138" t="e">
            <v>#N/A</v>
          </cell>
          <cell r="M138" t="e">
            <v>#N/A</v>
          </cell>
          <cell r="N138">
            <v>0</v>
          </cell>
        </row>
        <row r="139">
          <cell r="A139">
            <v>134</v>
          </cell>
          <cell r="B139">
            <v>0.13400000000000001</v>
          </cell>
          <cell r="C139" t="e">
            <v>#N/A</v>
          </cell>
          <cell r="D139" t="e">
            <v>#N/A</v>
          </cell>
          <cell r="E139" t="e">
            <v>#N/A</v>
          </cell>
          <cell r="F139">
            <v>0</v>
          </cell>
          <cell r="G139" t="e">
            <v>#N/A</v>
          </cell>
          <cell r="H139" t="e">
            <v>#N/A</v>
          </cell>
          <cell r="I139" t="e">
            <v>#N/A</v>
          </cell>
          <cell r="J139">
            <v>0</v>
          </cell>
          <cell r="K139" t="e">
            <v>#N/A</v>
          </cell>
          <cell r="L139" t="e">
            <v>#N/A</v>
          </cell>
          <cell r="M139" t="e">
            <v>#N/A</v>
          </cell>
          <cell r="N139">
            <v>0</v>
          </cell>
        </row>
        <row r="140">
          <cell r="A140">
            <v>135</v>
          </cell>
          <cell r="B140">
            <v>0.13500000000000001</v>
          </cell>
          <cell r="C140" t="e">
            <v>#N/A</v>
          </cell>
          <cell r="D140" t="e">
            <v>#N/A</v>
          </cell>
          <cell r="E140" t="e">
            <v>#N/A</v>
          </cell>
          <cell r="F140">
            <v>0</v>
          </cell>
          <cell r="G140" t="e">
            <v>#N/A</v>
          </cell>
          <cell r="H140" t="e">
            <v>#N/A</v>
          </cell>
          <cell r="I140" t="e">
            <v>#N/A</v>
          </cell>
          <cell r="J140">
            <v>0</v>
          </cell>
          <cell r="K140" t="e">
            <v>#N/A</v>
          </cell>
          <cell r="L140" t="e">
            <v>#N/A</v>
          </cell>
          <cell r="M140" t="e">
            <v>#N/A</v>
          </cell>
          <cell r="N140">
            <v>0</v>
          </cell>
        </row>
        <row r="141">
          <cell r="A141">
            <v>136</v>
          </cell>
          <cell r="B141">
            <v>0.13600000000000001</v>
          </cell>
          <cell r="C141" t="e">
            <v>#N/A</v>
          </cell>
          <cell r="D141" t="e">
            <v>#N/A</v>
          </cell>
          <cell r="E141" t="e">
            <v>#N/A</v>
          </cell>
          <cell r="F141">
            <v>0</v>
          </cell>
          <cell r="G141" t="e">
            <v>#N/A</v>
          </cell>
          <cell r="H141" t="e">
            <v>#N/A</v>
          </cell>
          <cell r="I141" t="e">
            <v>#N/A</v>
          </cell>
          <cell r="J141">
            <v>0</v>
          </cell>
          <cell r="K141" t="e">
            <v>#N/A</v>
          </cell>
          <cell r="L141" t="e">
            <v>#N/A</v>
          </cell>
          <cell r="M141" t="e">
            <v>#N/A</v>
          </cell>
          <cell r="N141">
            <v>0</v>
          </cell>
        </row>
        <row r="142">
          <cell r="A142">
            <v>137</v>
          </cell>
          <cell r="B142">
            <v>0.13700000000000001</v>
          </cell>
          <cell r="C142" t="e">
            <v>#N/A</v>
          </cell>
          <cell r="D142" t="e">
            <v>#N/A</v>
          </cell>
          <cell r="E142" t="e">
            <v>#N/A</v>
          </cell>
          <cell r="F142">
            <v>0</v>
          </cell>
          <cell r="G142" t="e">
            <v>#N/A</v>
          </cell>
          <cell r="H142" t="e">
            <v>#N/A</v>
          </cell>
          <cell r="I142" t="e">
            <v>#N/A</v>
          </cell>
          <cell r="J142">
            <v>0</v>
          </cell>
          <cell r="K142" t="e">
            <v>#N/A</v>
          </cell>
          <cell r="L142" t="e">
            <v>#N/A</v>
          </cell>
          <cell r="M142" t="e">
            <v>#N/A</v>
          </cell>
          <cell r="N142">
            <v>0</v>
          </cell>
        </row>
        <row r="143">
          <cell r="A143">
            <v>138</v>
          </cell>
          <cell r="B143">
            <v>0.13800000000000001</v>
          </cell>
          <cell r="C143" t="e">
            <v>#N/A</v>
          </cell>
          <cell r="D143" t="e">
            <v>#N/A</v>
          </cell>
          <cell r="E143" t="e">
            <v>#N/A</v>
          </cell>
          <cell r="F143">
            <v>0</v>
          </cell>
          <cell r="G143" t="e">
            <v>#N/A</v>
          </cell>
          <cell r="H143" t="e">
            <v>#N/A</v>
          </cell>
          <cell r="I143" t="e">
            <v>#N/A</v>
          </cell>
          <cell r="J143">
            <v>0</v>
          </cell>
          <cell r="K143" t="e">
            <v>#N/A</v>
          </cell>
          <cell r="L143" t="e">
            <v>#N/A</v>
          </cell>
          <cell r="M143" t="e">
            <v>#N/A</v>
          </cell>
          <cell r="N143">
            <v>0</v>
          </cell>
        </row>
        <row r="144">
          <cell r="A144">
            <v>139</v>
          </cell>
          <cell r="B144">
            <v>0.13900000000000001</v>
          </cell>
          <cell r="C144" t="e">
            <v>#N/A</v>
          </cell>
          <cell r="D144" t="e">
            <v>#N/A</v>
          </cell>
          <cell r="E144" t="e">
            <v>#N/A</v>
          </cell>
          <cell r="F144">
            <v>0</v>
          </cell>
          <cell r="G144" t="e">
            <v>#N/A</v>
          </cell>
          <cell r="H144" t="e">
            <v>#N/A</v>
          </cell>
          <cell r="I144" t="e">
            <v>#N/A</v>
          </cell>
          <cell r="J144">
            <v>0</v>
          </cell>
          <cell r="K144" t="e">
            <v>#N/A</v>
          </cell>
          <cell r="L144" t="e">
            <v>#N/A</v>
          </cell>
          <cell r="M144" t="e">
            <v>#N/A</v>
          </cell>
          <cell r="N144">
            <v>0</v>
          </cell>
        </row>
        <row r="145">
          <cell r="A145">
            <v>140</v>
          </cell>
          <cell r="B145">
            <v>0.14000000000000001</v>
          </cell>
          <cell r="C145" t="e">
            <v>#N/A</v>
          </cell>
          <cell r="D145" t="e">
            <v>#N/A</v>
          </cell>
          <cell r="E145" t="e">
            <v>#N/A</v>
          </cell>
          <cell r="F145">
            <v>0</v>
          </cell>
          <cell r="G145" t="e">
            <v>#N/A</v>
          </cell>
          <cell r="H145" t="e">
            <v>#N/A</v>
          </cell>
          <cell r="I145" t="e">
            <v>#N/A</v>
          </cell>
          <cell r="J145">
            <v>0</v>
          </cell>
          <cell r="K145" t="e">
            <v>#N/A</v>
          </cell>
          <cell r="L145" t="e">
            <v>#N/A</v>
          </cell>
          <cell r="M145" t="e">
            <v>#N/A</v>
          </cell>
          <cell r="N145">
            <v>0</v>
          </cell>
        </row>
        <row r="146">
          <cell r="A146">
            <v>141</v>
          </cell>
          <cell r="B146">
            <v>0.14099999999999999</v>
          </cell>
          <cell r="C146" t="e">
            <v>#N/A</v>
          </cell>
          <cell r="D146" t="e">
            <v>#N/A</v>
          </cell>
          <cell r="E146" t="e">
            <v>#N/A</v>
          </cell>
          <cell r="F146">
            <v>0</v>
          </cell>
          <cell r="G146" t="e">
            <v>#N/A</v>
          </cell>
          <cell r="H146" t="e">
            <v>#N/A</v>
          </cell>
          <cell r="I146" t="e">
            <v>#N/A</v>
          </cell>
          <cell r="J146">
            <v>0</v>
          </cell>
          <cell r="K146" t="e">
            <v>#N/A</v>
          </cell>
          <cell r="L146" t="e">
            <v>#N/A</v>
          </cell>
          <cell r="M146" t="e">
            <v>#N/A</v>
          </cell>
          <cell r="N146">
            <v>0</v>
          </cell>
        </row>
        <row r="147">
          <cell r="A147">
            <v>142</v>
          </cell>
          <cell r="B147">
            <v>0.14199999999999999</v>
          </cell>
          <cell r="C147" t="e">
            <v>#N/A</v>
          </cell>
          <cell r="D147" t="e">
            <v>#N/A</v>
          </cell>
          <cell r="E147" t="e">
            <v>#N/A</v>
          </cell>
          <cell r="F147">
            <v>0</v>
          </cell>
          <cell r="G147" t="e">
            <v>#N/A</v>
          </cell>
          <cell r="H147" t="e">
            <v>#N/A</v>
          </cell>
          <cell r="I147" t="e">
            <v>#N/A</v>
          </cell>
          <cell r="J147">
            <v>0</v>
          </cell>
          <cell r="K147" t="e">
            <v>#N/A</v>
          </cell>
          <cell r="L147" t="e">
            <v>#N/A</v>
          </cell>
          <cell r="M147" t="e">
            <v>#N/A</v>
          </cell>
          <cell r="N147">
            <v>0</v>
          </cell>
        </row>
        <row r="148">
          <cell r="A148">
            <v>143</v>
          </cell>
          <cell r="B148">
            <v>0.14299999999999999</v>
          </cell>
          <cell r="C148" t="e">
            <v>#N/A</v>
          </cell>
          <cell r="D148" t="e">
            <v>#N/A</v>
          </cell>
          <cell r="E148" t="e">
            <v>#N/A</v>
          </cell>
          <cell r="F148">
            <v>0</v>
          </cell>
          <cell r="G148" t="e">
            <v>#N/A</v>
          </cell>
          <cell r="H148" t="e">
            <v>#N/A</v>
          </cell>
          <cell r="I148" t="e">
            <v>#N/A</v>
          </cell>
          <cell r="J148">
            <v>0</v>
          </cell>
          <cell r="K148" t="e">
            <v>#N/A</v>
          </cell>
          <cell r="L148" t="e">
            <v>#N/A</v>
          </cell>
          <cell r="M148" t="e">
            <v>#N/A</v>
          </cell>
          <cell r="N148">
            <v>0</v>
          </cell>
        </row>
        <row r="149">
          <cell r="A149">
            <v>144</v>
          </cell>
          <cell r="B149">
            <v>0.14399999999999999</v>
          </cell>
          <cell r="C149" t="e">
            <v>#N/A</v>
          </cell>
          <cell r="D149" t="e">
            <v>#N/A</v>
          </cell>
          <cell r="E149" t="e">
            <v>#N/A</v>
          </cell>
          <cell r="F149">
            <v>0</v>
          </cell>
          <cell r="G149" t="e">
            <v>#N/A</v>
          </cell>
          <cell r="H149" t="e">
            <v>#N/A</v>
          </cell>
          <cell r="I149" t="e">
            <v>#N/A</v>
          </cell>
          <cell r="J149">
            <v>0</v>
          </cell>
          <cell r="K149" t="e">
            <v>#N/A</v>
          </cell>
          <cell r="L149" t="e">
            <v>#N/A</v>
          </cell>
          <cell r="M149" t="e">
            <v>#N/A</v>
          </cell>
          <cell r="N149">
            <v>0</v>
          </cell>
        </row>
        <row r="150">
          <cell r="A150">
            <v>145</v>
          </cell>
          <cell r="B150">
            <v>0.14499999999999999</v>
          </cell>
          <cell r="C150" t="e">
            <v>#N/A</v>
          </cell>
          <cell r="D150" t="e">
            <v>#N/A</v>
          </cell>
          <cell r="E150" t="e">
            <v>#N/A</v>
          </cell>
          <cell r="F150">
            <v>0</v>
          </cell>
          <cell r="G150" t="e">
            <v>#N/A</v>
          </cell>
          <cell r="H150" t="e">
            <v>#N/A</v>
          </cell>
          <cell r="I150" t="e">
            <v>#N/A</v>
          </cell>
          <cell r="J150">
            <v>0</v>
          </cell>
          <cell r="K150" t="e">
            <v>#N/A</v>
          </cell>
          <cell r="L150" t="e">
            <v>#N/A</v>
          </cell>
          <cell r="M150" t="e">
            <v>#N/A</v>
          </cell>
          <cell r="N150">
            <v>0</v>
          </cell>
        </row>
        <row r="151">
          <cell r="A151">
            <v>146</v>
          </cell>
          <cell r="B151">
            <v>0.14599999999999999</v>
          </cell>
          <cell r="C151" t="e">
            <v>#N/A</v>
          </cell>
          <cell r="D151" t="e">
            <v>#N/A</v>
          </cell>
          <cell r="E151" t="e">
            <v>#N/A</v>
          </cell>
          <cell r="F151">
            <v>0</v>
          </cell>
          <cell r="G151" t="e">
            <v>#N/A</v>
          </cell>
          <cell r="H151" t="e">
            <v>#N/A</v>
          </cell>
          <cell r="I151" t="e">
            <v>#N/A</v>
          </cell>
          <cell r="J151">
            <v>0</v>
          </cell>
          <cell r="K151" t="e">
            <v>#N/A</v>
          </cell>
          <cell r="L151" t="e">
            <v>#N/A</v>
          </cell>
          <cell r="M151" t="e">
            <v>#N/A</v>
          </cell>
          <cell r="N151">
            <v>0</v>
          </cell>
        </row>
        <row r="152">
          <cell r="A152">
            <v>147</v>
          </cell>
          <cell r="B152">
            <v>0.14699999999999999</v>
          </cell>
          <cell r="C152" t="e">
            <v>#N/A</v>
          </cell>
          <cell r="D152" t="e">
            <v>#N/A</v>
          </cell>
          <cell r="E152" t="e">
            <v>#N/A</v>
          </cell>
          <cell r="F152">
            <v>0</v>
          </cell>
          <cell r="G152" t="e">
            <v>#N/A</v>
          </cell>
          <cell r="H152" t="e">
            <v>#N/A</v>
          </cell>
          <cell r="I152" t="e">
            <v>#N/A</v>
          </cell>
          <cell r="J152">
            <v>0</v>
          </cell>
          <cell r="K152" t="e">
            <v>#N/A</v>
          </cell>
          <cell r="L152" t="e">
            <v>#N/A</v>
          </cell>
          <cell r="M152" t="e">
            <v>#N/A</v>
          </cell>
          <cell r="N152">
            <v>0</v>
          </cell>
        </row>
        <row r="153">
          <cell r="A153">
            <v>148</v>
          </cell>
          <cell r="B153">
            <v>0.14799999999999999</v>
          </cell>
          <cell r="C153" t="e">
            <v>#N/A</v>
          </cell>
          <cell r="D153" t="e">
            <v>#N/A</v>
          </cell>
          <cell r="E153" t="e">
            <v>#N/A</v>
          </cell>
          <cell r="F153">
            <v>0</v>
          </cell>
          <cell r="G153" t="e">
            <v>#N/A</v>
          </cell>
          <cell r="H153" t="e">
            <v>#N/A</v>
          </cell>
          <cell r="I153" t="e">
            <v>#N/A</v>
          </cell>
          <cell r="J153">
            <v>0</v>
          </cell>
          <cell r="K153" t="e">
            <v>#N/A</v>
          </cell>
          <cell r="L153" t="e">
            <v>#N/A</v>
          </cell>
          <cell r="M153" t="e">
            <v>#N/A</v>
          </cell>
          <cell r="N153">
            <v>0</v>
          </cell>
        </row>
        <row r="154">
          <cell r="A154">
            <v>149</v>
          </cell>
          <cell r="B154">
            <v>0.14899999999999999</v>
          </cell>
          <cell r="C154" t="e">
            <v>#N/A</v>
          </cell>
          <cell r="D154" t="e">
            <v>#N/A</v>
          </cell>
          <cell r="E154" t="e">
            <v>#N/A</v>
          </cell>
          <cell r="F154">
            <v>0</v>
          </cell>
          <cell r="G154" t="e">
            <v>#N/A</v>
          </cell>
          <cell r="H154" t="e">
            <v>#N/A</v>
          </cell>
          <cell r="I154" t="e">
            <v>#N/A</v>
          </cell>
          <cell r="J154">
            <v>0</v>
          </cell>
          <cell r="K154" t="e">
            <v>#N/A</v>
          </cell>
          <cell r="L154" t="e">
            <v>#N/A</v>
          </cell>
          <cell r="M154" t="e">
            <v>#N/A</v>
          </cell>
          <cell r="N154">
            <v>0</v>
          </cell>
        </row>
        <row r="155">
          <cell r="A155">
            <v>150</v>
          </cell>
          <cell r="B155">
            <v>0.15</v>
          </cell>
          <cell r="C155" t="e">
            <v>#N/A</v>
          </cell>
          <cell r="D155" t="e">
            <v>#N/A</v>
          </cell>
          <cell r="E155" t="e">
            <v>#N/A</v>
          </cell>
          <cell r="F155">
            <v>0</v>
          </cell>
          <cell r="G155" t="e">
            <v>#N/A</v>
          </cell>
          <cell r="H155" t="e">
            <v>#N/A</v>
          </cell>
          <cell r="I155" t="e">
            <v>#N/A</v>
          </cell>
          <cell r="J155">
            <v>0</v>
          </cell>
          <cell r="K155" t="e">
            <v>#N/A</v>
          </cell>
          <cell r="L155" t="e">
            <v>#N/A</v>
          </cell>
          <cell r="M155" t="e">
            <v>#N/A</v>
          </cell>
          <cell r="N155">
            <v>0</v>
          </cell>
        </row>
        <row r="156">
          <cell r="A156">
            <v>151</v>
          </cell>
          <cell r="B156">
            <v>0.151</v>
          </cell>
          <cell r="C156" t="e">
            <v>#N/A</v>
          </cell>
          <cell r="D156" t="e">
            <v>#N/A</v>
          </cell>
          <cell r="E156" t="e">
            <v>#N/A</v>
          </cell>
          <cell r="F156">
            <v>0</v>
          </cell>
          <cell r="G156" t="e">
            <v>#N/A</v>
          </cell>
          <cell r="H156" t="e">
            <v>#N/A</v>
          </cell>
          <cell r="I156" t="e">
            <v>#N/A</v>
          </cell>
          <cell r="J156">
            <v>0</v>
          </cell>
          <cell r="K156" t="e">
            <v>#N/A</v>
          </cell>
          <cell r="L156" t="e">
            <v>#N/A</v>
          </cell>
          <cell r="M156" t="e">
            <v>#N/A</v>
          </cell>
          <cell r="N156">
            <v>0</v>
          </cell>
        </row>
        <row r="157">
          <cell r="A157">
            <v>152</v>
          </cell>
          <cell r="B157">
            <v>0.152</v>
          </cell>
          <cell r="C157" t="e">
            <v>#N/A</v>
          </cell>
          <cell r="D157" t="e">
            <v>#N/A</v>
          </cell>
          <cell r="E157" t="e">
            <v>#N/A</v>
          </cell>
          <cell r="F157">
            <v>0</v>
          </cell>
          <cell r="G157" t="e">
            <v>#N/A</v>
          </cell>
          <cell r="H157" t="e">
            <v>#N/A</v>
          </cell>
          <cell r="I157" t="e">
            <v>#N/A</v>
          </cell>
          <cell r="J157">
            <v>0</v>
          </cell>
          <cell r="K157" t="e">
            <v>#N/A</v>
          </cell>
          <cell r="L157" t="e">
            <v>#N/A</v>
          </cell>
          <cell r="M157" t="e">
            <v>#N/A</v>
          </cell>
          <cell r="N157">
            <v>0</v>
          </cell>
        </row>
        <row r="158">
          <cell r="A158">
            <v>153</v>
          </cell>
          <cell r="B158">
            <v>0.153</v>
          </cell>
          <cell r="C158" t="e">
            <v>#N/A</v>
          </cell>
          <cell r="D158" t="e">
            <v>#N/A</v>
          </cell>
          <cell r="E158" t="e">
            <v>#N/A</v>
          </cell>
          <cell r="F158">
            <v>0</v>
          </cell>
          <cell r="G158" t="e">
            <v>#N/A</v>
          </cell>
          <cell r="H158" t="e">
            <v>#N/A</v>
          </cell>
          <cell r="I158" t="e">
            <v>#N/A</v>
          </cell>
          <cell r="J158">
            <v>0</v>
          </cell>
          <cell r="K158" t="e">
            <v>#N/A</v>
          </cell>
          <cell r="L158" t="e">
            <v>#N/A</v>
          </cell>
          <cell r="M158" t="e">
            <v>#N/A</v>
          </cell>
          <cell r="N158">
            <v>0</v>
          </cell>
        </row>
        <row r="159">
          <cell r="A159">
            <v>154</v>
          </cell>
          <cell r="B159">
            <v>0.154</v>
          </cell>
          <cell r="C159" t="e">
            <v>#N/A</v>
          </cell>
          <cell r="D159" t="e">
            <v>#N/A</v>
          </cell>
          <cell r="E159" t="e">
            <v>#N/A</v>
          </cell>
          <cell r="F159">
            <v>0</v>
          </cell>
          <cell r="G159" t="e">
            <v>#N/A</v>
          </cell>
          <cell r="H159" t="e">
            <v>#N/A</v>
          </cell>
          <cell r="I159" t="e">
            <v>#N/A</v>
          </cell>
          <cell r="J159">
            <v>0</v>
          </cell>
          <cell r="K159" t="e">
            <v>#N/A</v>
          </cell>
          <cell r="L159" t="e">
            <v>#N/A</v>
          </cell>
          <cell r="M159" t="e">
            <v>#N/A</v>
          </cell>
          <cell r="N159">
            <v>0</v>
          </cell>
        </row>
        <row r="160">
          <cell r="A160">
            <v>155</v>
          </cell>
          <cell r="B160">
            <v>0.155</v>
          </cell>
          <cell r="C160" t="e">
            <v>#N/A</v>
          </cell>
          <cell r="D160" t="e">
            <v>#N/A</v>
          </cell>
          <cell r="E160" t="e">
            <v>#N/A</v>
          </cell>
          <cell r="F160">
            <v>0</v>
          </cell>
          <cell r="G160" t="e">
            <v>#N/A</v>
          </cell>
          <cell r="H160" t="e">
            <v>#N/A</v>
          </cell>
          <cell r="I160" t="e">
            <v>#N/A</v>
          </cell>
          <cell r="J160">
            <v>0</v>
          </cell>
          <cell r="K160" t="e">
            <v>#N/A</v>
          </cell>
          <cell r="L160" t="e">
            <v>#N/A</v>
          </cell>
          <cell r="M160" t="e">
            <v>#N/A</v>
          </cell>
          <cell r="N160">
            <v>0</v>
          </cell>
        </row>
        <row r="161">
          <cell r="A161">
            <v>156</v>
          </cell>
          <cell r="B161">
            <v>0.156</v>
          </cell>
          <cell r="C161" t="e">
            <v>#N/A</v>
          </cell>
          <cell r="D161" t="e">
            <v>#N/A</v>
          </cell>
          <cell r="E161" t="e">
            <v>#N/A</v>
          </cell>
          <cell r="F161">
            <v>0</v>
          </cell>
          <cell r="G161" t="e">
            <v>#N/A</v>
          </cell>
          <cell r="H161" t="e">
            <v>#N/A</v>
          </cell>
          <cell r="I161" t="e">
            <v>#N/A</v>
          </cell>
          <cell r="J161">
            <v>0</v>
          </cell>
          <cell r="K161" t="e">
            <v>#N/A</v>
          </cell>
          <cell r="L161" t="e">
            <v>#N/A</v>
          </cell>
          <cell r="M161" t="e">
            <v>#N/A</v>
          </cell>
          <cell r="N161">
            <v>0</v>
          </cell>
        </row>
        <row r="162">
          <cell r="A162">
            <v>157</v>
          </cell>
          <cell r="B162">
            <v>0.157</v>
          </cell>
          <cell r="C162" t="e">
            <v>#N/A</v>
          </cell>
          <cell r="D162" t="e">
            <v>#N/A</v>
          </cell>
          <cell r="E162" t="e">
            <v>#N/A</v>
          </cell>
          <cell r="F162">
            <v>0</v>
          </cell>
          <cell r="G162" t="e">
            <v>#N/A</v>
          </cell>
          <cell r="H162" t="e">
            <v>#N/A</v>
          </cell>
          <cell r="I162" t="e">
            <v>#N/A</v>
          </cell>
          <cell r="J162">
            <v>0</v>
          </cell>
          <cell r="K162" t="e">
            <v>#N/A</v>
          </cell>
          <cell r="L162" t="e">
            <v>#N/A</v>
          </cell>
          <cell r="M162" t="e">
            <v>#N/A</v>
          </cell>
          <cell r="N162">
            <v>0</v>
          </cell>
        </row>
        <row r="163">
          <cell r="A163">
            <v>158</v>
          </cell>
          <cell r="B163">
            <v>0.158</v>
          </cell>
          <cell r="C163" t="e">
            <v>#N/A</v>
          </cell>
          <cell r="D163" t="e">
            <v>#N/A</v>
          </cell>
          <cell r="E163" t="e">
            <v>#N/A</v>
          </cell>
          <cell r="F163">
            <v>0</v>
          </cell>
          <cell r="G163" t="e">
            <v>#N/A</v>
          </cell>
          <cell r="H163" t="e">
            <v>#N/A</v>
          </cell>
          <cell r="I163" t="e">
            <v>#N/A</v>
          </cell>
          <cell r="J163">
            <v>0</v>
          </cell>
          <cell r="K163" t="e">
            <v>#N/A</v>
          </cell>
          <cell r="L163" t="e">
            <v>#N/A</v>
          </cell>
          <cell r="M163" t="e">
            <v>#N/A</v>
          </cell>
          <cell r="N163">
            <v>0</v>
          </cell>
        </row>
        <row r="164">
          <cell r="A164">
            <v>159</v>
          </cell>
          <cell r="B164">
            <v>0.159</v>
          </cell>
          <cell r="C164" t="e">
            <v>#N/A</v>
          </cell>
          <cell r="D164" t="e">
            <v>#N/A</v>
          </cell>
          <cell r="E164" t="e">
            <v>#N/A</v>
          </cell>
          <cell r="F164">
            <v>0</v>
          </cell>
          <cell r="G164" t="e">
            <v>#N/A</v>
          </cell>
          <cell r="H164" t="e">
            <v>#N/A</v>
          </cell>
          <cell r="I164" t="e">
            <v>#N/A</v>
          </cell>
          <cell r="J164">
            <v>0</v>
          </cell>
          <cell r="K164" t="e">
            <v>#N/A</v>
          </cell>
          <cell r="L164" t="e">
            <v>#N/A</v>
          </cell>
          <cell r="M164" t="e">
            <v>#N/A</v>
          </cell>
          <cell r="N164">
            <v>0</v>
          </cell>
        </row>
        <row r="165">
          <cell r="A165">
            <v>160</v>
          </cell>
          <cell r="B165">
            <v>0.16</v>
          </cell>
          <cell r="C165" t="e">
            <v>#N/A</v>
          </cell>
          <cell r="D165" t="e">
            <v>#N/A</v>
          </cell>
          <cell r="E165" t="e">
            <v>#N/A</v>
          </cell>
          <cell r="F165">
            <v>0</v>
          </cell>
          <cell r="G165" t="e">
            <v>#N/A</v>
          </cell>
          <cell r="H165" t="e">
            <v>#N/A</v>
          </cell>
          <cell r="I165" t="e">
            <v>#N/A</v>
          </cell>
          <cell r="J165">
            <v>0</v>
          </cell>
          <cell r="K165" t="e">
            <v>#N/A</v>
          </cell>
          <cell r="L165" t="e">
            <v>#N/A</v>
          </cell>
          <cell r="M165" t="e">
            <v>#N/A</v>
          </cell>
          <cell r="N165">
            <v>0</v>
          </cell>
        </row>
        <row r="166">
          <cell r="A166">
            <v>161</v>
          </cell>
          <cell r="B166">
            <v>0.161</v>
          </cell>
          <cell r="C166" t="e">
            <v>#N/A</v>
          </cell>
          <cell r="D166" t="e">
            <v>#N/A</v>
          </cell>
          <cell r="E166" t="e">
            <v>#N/A</v>
          </cell>
          <cell r="F166">
            <v>0</v>
          </cell>
          <cell r="G166" t="e">
            <v>#N/A</v>
          </cell>
          <cell r="H166" t="e">
            <v>#N/A</v>
          </cell>
          <cell r="I166" t="e">
            <v>#N/A</v>
          </cell>
          <cell r="J166">
            <v>0</v>
          </cell>
          <cell r="K166" t="e">
            <v>#N/A</v>
          </cell>
          <cell r="L166" t="e">
            <v>#N/A</v>
          </cell>
          <cell r="M166" t="e">
            <v>#N/A</v>
          </cell>
          <cell r="N166">
            <v>0</v>
          </cell>
        </row>
        <row r="167">
          <cell r="A167">
            <v>162</v>
          </cell>
          <cell r="B167">
            <v>0.16200000000000001</v>
          </cell>
          <cell r="C167" t="e">
            <v>#N/A</v>
          </cell>
          <cell r="D167" t="e">
            <v>#N/A</v>
          </cell>
          <cell r="E167" t="e">
            <v>#N/A</v>
          </cell>
          <cell r="F167">
            <v>0</v>
          </cell>
          <cell r="G167" t="e">
            <v>#N/A</v>
          </cell>
          <cell r="H167" t="e">
            <v>#N/A</v>
          </cell>
          <cell r="I167" t="e">
            <v>#N/A</v>
          </cell>
          <cell r="J167">
            <v>0</v>
          </cell>
          <cell r="K167" t="e">
            <v>#N/A</v>
          </cell>
          <cell r="L167" t="e">
            <v>#N/A</v>
          </cell>
          <cell r="M167" t="e">
            <v>#N/A</v>
          </cell>
          <cell r="N167">
            <v>0</v>
          </cell>
        </row>
        <row r="168">
          <cell r="A168">
            <v>163</v>
          </cell>
          <cell r="B168">
            <v>0.16300000000000001</v>
          </cell>
          <cell r="C168" t="e">
            <v>#N/A</v>
          </cell>
          <cell r="D168" t="e">
            <v>#N/A</v>
          </cell>
          <cell r="E168" t="e">
            <v>#N/A</v>
          </cell>
          <cell r="F168">
            <v>0</v>
          </cell>
          <cell r="G168" t="e">
            <v>#N/A</v>
          </cell>
          <cell r="H168" t="e">
            <v>#N/A</v>
          </cell>
          <cell r="I168" t="e">
            <v>#N/A</v>
          </cell>
          <cell r="J168">
            <v>0</v>
          </cell>
          <cell r="K168" t="e">
            <v>#N/A</v>
          </cell>
          <cell r="L168" t="e">
            <v>#N/A</v>
          </cell>
          <cell r="M168" t="e">
            <v>#N/A</v>
          </cell>
          <cell r="N168">
            <v>0</v>
          </cell>
        </row>
        <row r="169">
          <cell r="A169">
            <v>164</v>
          </cell>
          <cell r="B169">
            <v>0.16400000000000001</v>
          </cell>
          <cell r="C169" t="e">
            <v>#N/A</v>
          </cell>
          <cell r="D169" t="e">
            <v>#N/A</v>
          </cell>
          <cell r="E169" t="e">
            <v>#N/A</v>
          </cell>
          <cell r="F169">
            <v>0</v>
          </cell>
          <cell r="G169" t="e">
            <v>#N/A</v>
          </cell>
          <cell r="H169" t="e">
            <v>#N/A</v>
          </cell>
          <cell r="I169" t="e">
            <v>#N/A</v>
          </cell>
          <cell r="J169">
            <v>0</v>
          </cell>
          <cell r="K169" t="e">
            <v>#N/A</v>
          </cell>
          <cell r="L169" t="e">
            <v>#N/A</v>
          </cell>
          <cell r="M169" t="e">
            <v>#N/A</v>
          </cell>
          <cell r="N169">
            <v>0</v>
          </cell>
        </row>
        <row r="170">
          <cell r="A170">
            <v>165</v>
          </cell>
          <cell r="B170">
            <v>0.16500000000000001</v>
          </cell>
          <cell r="C170" t="e">
            <v>#N/A</v>
          </cell>
          <cell r="D170" t="e">
            <v>#N/A</v>
          </cell>
          <cell r="E170" t="e">
            <v>#N/A</v>
          </cell>
          <cell r="F170">
            <v>0</v>
          </cell>
          <cell r="G170" t="e">
            <v>#N/A</v>
          </cell>
          <cell r="H170" t="e">
            <v>#N/A</v>
          </cell>
          <cell r="I170" t="e">
            <v>#N/A</v>
          </cell>
          <cell r="J170">
            <v>0</v>
          </cell>
          <cell r="K170" t="e">
            <v>#N/A</v>
          </cell>
          <cell r="L170" t="e">
            <v>#N/A</v>
          </cell>
          <cell r="M170" t="e">
            <v>#N/A</v>
          </cell>
          <cell r="N170">
            <v>0</v>
          </cell>
        </row>
        <row r="171">
          <cell r="A171">
            <v>166</v>
          </cell>
          <cell r="B171">
            <v>0.16600000000000001</v>
          </cell>
          <cell r="C171" t="e">
            <v>#N/A</v>
          </cell>
          <cell r="D171" t="e">
            <v>#N/A</v>
          </cell>
          <cell r="E171" t="e">
            <v>#N/A</v>
          </cell>
          <cell r="F171">
            <v>0</v>
          </cell>
          <cell r="G171" t="e">
            <v>#N/A</v>
          </cell>
          <cell r="H171" t="e">
            <v>#N/A</v>
          </cell>
          <cell r="I171" t="e">
            <v>#N/A</v>
          </cell>
          <cell r="J171">
            <v>0</v>
          </cell>
          <cell r="K171" t="e">
            <v>#N/A</v>
          </cell>
          <cell r="L171" t="e">
            <v>#N/A</v>
          </cell>
          <cell r="M171" t="e">
            <v>#N/A</v>
          </cell>
          <cell r="N171">
            <v>0</v>
          </cell>
        </row>
        <row r="172">
          <cell r="A172">
            <v>167</v>
          </cell>
          <cell r="B172">
            <v>0.16700000000000001</v>
          </cell>
          <cell r="C172" t="e">
            <v>#N/A</v>
          </cell>
          <cell r="D172" t="e">
            <v>#N/A</v>
          </cell>
          <cell r="E172" t="e">
            <v>#N/A</v>
          </cell>
          <cell r="F172">
            <v>0</v>
          </cell>
          <cell r="G172" t="e">
            <v>#N/A</v>
          </cell>
          <cell r="H172" t="e">
            <v>#N/A</v>
          </cell>
          <cell r="I172" t="e">
            <v>#N/A</v>
          </cell>
          <cell r="J172">
            <v>0</v>
          </cell>
          <cell r="K172" t="e">
            <v>#N/A</v>
          </cell>
          <cell r="L172" t="e">
            <v>#N/A</v>
          </cell>
          <cell r="M172" t="e">
            <v>#N/A</v>
          </cell>
          <cell r="N172">
            <v>0</v>
          </cell>
        </row>
        <row r="173">
          <cell r="A173">
            <v>168</v>
          </cell>
          <cell r="B173">
            <v>0.16800000000000001</v>
          </cell>
          <cell r="C173" t="e">
            <v>#N/A</v>
          </cell>
          <cell r="D173" t="e">
            <v>#N/A</v>
          </cell>
          <cell r="E173" t="e">
            <v>#N/A</v>
          </cell>
          <cell r="F173">
            <v>0</v>
          </cell>
          <cell r="G173" t="e">
            <v>#N/A</v>
          </cell>
          <cell r="H173" t="e">
            <v>#N/A</v>
          </cell>
          <cell r="I173" t="e">
            <v>#N/A</v>
          </cell>
          <cell r="J173">
            <v>0</v>
          </cell>
          <cell r="K173" t="e">
            <v>#N/A</v>
          </cell>
          <cell r="L173" t="e">
            <v>#N/A</v>
          </cell>
          <cell r="M173" t="e">
            <v>#N/A</v>
          </cell>
          <cell r="N173">
            <v>0</v>
          </cell>
        </row>
        <row r="174">
          <cell r="A174">
            <v>169</v>
          </cell>
          <cell r="B174">
            <v>0.16900000000000001</v>
          </cell>
          <cell r="C174" t="e">
            <v>#N/A</v>
          </cell>
          <cell r="D174" t="e">
            <v>#N/A</v>
          </cell>
          <cell r="E174" t="e">
            <v>#N/A</v>
          </cell>
          <cell r="F174">
            <v>0</v>
          </cell>
          <cell r="G174" t="e">
            <v>#N/A</v>
          </cell>
          <cell r="H174" t="e">
            <v>#N/A</v>
          </cell>
          <cell r="I174" t="e">
            <v>#N/A</v>
          </cell>
          <cell r="J174">
            <v>0</v>
          </cell>
          <cell r="K174" t="e">
            <v>#N/A</v>
          </cell>
          <cell r="L174" t="e">
            <v>#N/A</v>
          </cell>
          <cell r="M174" t="e">
            <v>#N/A</v>
          </cell>
          <cell r="N174">
            <v>0</v>
          </cell>
        </row>
        <row r="175">
          <cell r="A175">
            <v>170</v>
          </cell>
          <cell r="B175">
            <v>0.17</v>
          </cell>
          <cell r="C175" t="e">
            <v>#N/A</v>
          </cell>
          <cell r="D175" t="e">
            <v>#N/A</v>
          </cell>
          <cell r="E175" t="e">
            <v>#N/A</v>
          </cell>
          <cell r="F175">
            <v>0</v>
          </cell>
          <cell r="G175" t="e">
            <v>#N/A</v>
          </cell>
          <cell r="H175" t="e">
            <v>#N/A</v>
          </cell>
          <cell r="I175" t="e">
            <v>#N/A</v>
          </cell>
          <cell r="J175">
            <v>0</v>
          </cell>
          <cell r="K175" t="e">
            <v>#N/A</v>
          </cell>
          <cell r="L175" t="e">
            <v>#N/A</v>
          </cell>
          <cell r="M175" t="e">
            <v>#N/A</v>
          </cell>
          <cell r="N175">
            <v>0</v>
          </cell>
        </row>
        <row r="176">
          <cell r="A176">
            <v>171</v>
          </cell>
          <cell r="B176">
            <v>0.17100000000000001</v>
          </cell>
          <cell r="C176" t="e">
            <v>#N/A</v>
          </cell>
          <cell r="D176" t="e">
            <v>#N/A</v>
          </cell>
          <cell r="E176" t="e">
            <v>#N/A</v>
          </cell>
          <cell r="F176">
            <v>0</v>
          </cell>
          <cell r="G176" t="e">
            <v>#N/A</v>
          </cell>
          <cell r="H176" t="e">
            <v>#N/A</v>
          </cell>
          <cell r="I176" t="e">
            <v>#N/A</v>
          </cell>
          <cell r="J176">
            <v>0</v>
          </cell>
          <cell r="K176" t="e">
            <v>#N/A</v>
          </cell>
          <cell r="L176" t="e">
            <v>#N/A</v>
          </cell>
          <cell r="M176" t="e">
            <v>#N/A</v>
          </cell>
          <cell r="N176">
            <v>0</v>
          </cell>
        </row>
        <row r="177">
          <cell r="A177">
            <v>172</v>
          </cell>
          <cell r="B177">
            <v>0.17199999999999999</v>
          </cell>
          <cell r="C177" t="e">
            <v>#N/A</v>
          </cell>
          <cell r="D177" t="e">
            <v>#N/A</v>
          </cell>
          <cell r="E177" t="e">
            <v>#N/A</v>
          </cell>
          <cell r="F177">
            <v>0</v>
          </cell>
          <cell r="G177" t="e">
            <v>#N/A</v>
          </cell>
          <cell r="H177" t="e">
            <v>#N/A</v>
          </cell>
          <cell r="I177" t="e">
            <v>#N/A</v>
          </cell>
          <cell r="J177">
            <v>0</v>
          </cell>
          <cell r="K177" t="e">
            <v>#N/A</v>
          </cell>
          <cell r="L177" t="e">
            <v>#N/A</v>
          </cell>
          <cell r="M177" t="e">
            <v>#N/A</v>
          </cell>
          <cell r="N177">
            <v>0</v>
          </cell>
        </row>
        <row r="178">
          <cell r="A178">
            <v>173</v>
          </cell>
          <cell r="B178">
            <v>0.17299999999999999</v>
          </cell>
          <cell r="C178" t="e">
            <v>#N/A</v>
          </cell>
          <cell r="D178" t="e">
            <v>#N/A</v>
          </cell>
          <cell r="E178" t="e">
            <v>#N/A</v>
          </cell>
          <cell r="F178">
            <v>0</v>
          </cell>
          <cell r="G178" t="e">
            <v>#N/A</v>
          </cell>
          <cell r="H178" t="e">
            <v>#N/A</v>
          </cell>
          <cell r="I178" t="e">
            <v>#N/A</v>
          </cell>
          <cell r="J178">
            <v>0</v>
          </cell>
          <cell r="K178" t="e">
            <v>#N/A</v>
          </cell>
          <cell r="L178" t="e">
            <v>#N/A</v>
          </cell>
          <cell r="M178" t="e">
            <v>#N/A</v>
          </cell>
          <cell r="N178">
            <v>0</v>
          </cell>
        </row>
        <row r="179">
          <cell r="A179">
            <v>174</v>
          </cell>
          <cell r="B179">
            <v>0.17399999999999999</v>
          </cell>
          <cell r="C179" t="e">
            <v>#N/A</v>
          </cell>
          <cell r="D179" t="e">
            <v>#N/A</v>
          </cell>
          <cell r="E179" t="e">
            <v>#N/A</v>
          </cell>
          <cell r="F179">
            <v>0</v>
          </cell>
          <cell r="G179" t="e">
            <v>#N/A</v>
          </cell>
          <cell r="H179" t="e">
            <v>#N/A</v>
          </cell>
          <cell r="I179" t="e">
            <v>#N/A</v>
          </cell>
          <cell r="J179">
            <v>0</v>
          </cell>
          <cell r="K179" t="e">
            <v>#N/A</v>
          </cell>
          <cell r="L179" t="e">
            <v>#N/A</v>
          </cell>
          <cell r="M179" t="e">
            <v>#N/A</v>
          </cell>
          <cell r="N179">
            <v>0</v>
          </cell>
        </row>
        <row r="180">
          <cell r="A180">
            <v>175</v>
          </cell>
          <cell r="B180">
            <v>0.17499999999999999</v>
          </cell>
          <cell r="C180" t="e">
            <v>#N/A</v>
          </cell>
          <cell r="D180" t="e">
            <v>#N/A</v>
          </cell>
          <cell r="E180" t="e">
            <v>#N/A</v>
          </cell>
          <cell r="F180">
            <v>0</v>
          </cell>
          <cell r="G180" t="e">
            <v>#N/A</v>
          </cell>
          <cell r="H180" t="e">
            <v>#N/A</v>
          </cell>
          <cell r="I180" t="e">
            <v>#N/A</v>
          </cell>
          <cell r="J180">
            <v>0</v>
          </cell>
          <cell r="K180" t="e">
            <v>#N/A</v>
          </cell>
          <cell r="L180" t="e">
            <v>#N/A</v>
          </cell>
          <cell r="M180" t="e">
            <v>#N/A</v>
          </cell>
          <cell r="N180">
            <v>0</v>
          </cell>
        </row>
        <row r="181">
          <cell r="A181">
            <v>176</v>
          </cell>
          <cell r="B181">
            <v>0.17599999999999999</v>
          </cell>
          <cell r="C181" t="e">
            <v>#N/A</v>
          </cell>
          <cell r="D181" t="e">
            <v>#N/A</v>
          </cell>
          <cell r="E181" t="e">
            <v>#N/A</v>
          </cell>
          <cell r="F181">
            <v>0</v>
          </cell>
          <cell r="G181" t="e">
            <v>#N/A</v>
          </cell>
          <cell r="H181" t="e">
            <v>#N/A</v>
          </cell>
          <cell r="I181" t="e">
            <v>#N/A</v>
          </cell>
          <cell r="J181">
            <v>0</v>
          </cell>
          <cell r="K181" t="e">
            <v>#N/A</v>
          </cell>
          <cell r="L181" t="e">
            <v>#N/A</v>
          </cell>
          <cell r="M181" t="e">
            <v>#N/A</v>
          </cell>
          <cell r="N181">
            <v>0</v>
          </cell>
        </row>
        <row r="182">
          <cell r="A182">
            <v>177</v>
          </cell>
          <cell r="B182">
            <v>0.17699999999999999</v>
          </cell>
          <cell r="C182" t="e">
            <v>#N/A</v>
          </cell>
          <cell r="D182" t="e">
            <v>#N/A</v>
          </cell>
          <cell r="E182" t="e">
            <v>#N/A</v>
          </cell>
          <cell r="F182">
            <v>0</v>
          </cell>
          <cell r="G182" t="e">
            <v>#N/A</v>
          </cell>
          <cell r="H182" t="e">
            <v>#N/A</v>
          </cell>
          <cell r="I182" t="e">
            <v>#N/A</v>
          </cell>
          <cell r="J182">
            <v>0</v>
          </cell>
          <cell r="K182" t="e">
            <v>#N/A</v>
          </cell>
          <cell r="L182" t="e">
            <v>#N/A</v>
          </cell>
          <cell r="M182" t="e">
            <v>#N/A</v>
          </cell>
          <cell r="N182">
            <v>0</v>
          </cell>
        </row>
        <row r="183">
          <cell r="A183">
            <v>178</v>
          </cell>
          <cell r="B183">
            <v>0.17799999999999999</v>
          </cell>
          <cell r="C183" t="e">
            <v>#N/A</v>
          </cell>
          <cell r="D183" t="e">
            <v>#N/A</v>
          </cell>
          <cell r="E183" t="e">
            <v>#N/A</v>
          </cell>
          <cell r="F183">
            <v>0</v>
          </cell>
          <cell r="G183" t="e">
            <v>#N/A</v>
          </cell>
          <cell r="H183" t="e">
            <v>#N/A</v>
          </cell>
          <cell r="I183" t="e">
            <v>#N/A</v>
          </cell>
          <cell r="J183">
            <v>0</v>
          </cell>
          <cell r="K183" t="e">
            <v>#N/A</v>
          </cell>
          <cell r="L183" t="e">
            <v>#N/A</v>
          </cell>
          <cell r="M183" t="e">
            <v>#N/A</v>
          </cell>
          <cell r="N183">
            <v>0</v>
          </cell>
        </row>
        <row r="184">
          <cell r="A184">
            <v>179</v>
          </cell>
          <cell r="B184">
            <v>0.17899999999999999</v>
          </cell>
          <cell r="C184" t="e">
            <v>#N/A</v>
          </cell>
          <cell r="D184" t="e">
            <v>#N/A</v>
          </cell>
          <cell r="E184" t="e">
            <v>#N/A</v>
          </cell>
          <cell r="F184">
            <v>0</v>
          </cell>
          <cell r="G184" t="e">
            <v>#N/A</v>
          </cell>
          <cell r="H184" t="e">
            <v>#N/A</v>
          </cell>
          <cell r="I184" t="e">
            <v>#N/A</v>
          </cell>
          <cell r="J184">
            <v>0</v>
          </cell>
          <cell r="K184" t="e">
            <v>#N/A</v>
          </cell>
          <cell r="L184" t="e">
            <v>#N/A</v>
          </cell>
          <cell r="M184" t="e">
            <v>#N/A</v>
          </cell>
          <cell r="N184">
            <v>0</v>
          </cell>
        </row>
        <row r="185">
          <cell r="A185">
            <v>180</v>
          </cell>
          <cell r="B185">
            <v>0.18</v>
          </cell>
          <cell r="C185" t="e">
            <v>#N/A</v>
          </cell>
          <cell r="D185" t="e">
            <v>#N/A</v>
          </cell>
          <cell r="E185" t="e">
            <v>#N/A</v>
          </cell>
          <cell r="F185">
            <v>0</v>
          </cell>
          <cell r="G185" t="e">
            <v>#N/A</v>
          </cell>
          <cell r="H185" t="e">
            <v>#N/A</v>
          </cell>
          <cell r="I185" t="e">
            <v>#N/A</v>
          </cell>
          <cell r="J185">
            <v>0</v>
          </cell>
          <cell r="K185" t="e">
            <v>#N/A</v>
          </cell>
          <cell r="L185" t="e">
            <v>#N/A</v>
          </cell>
          <cell r="M185" t="e">
            <v>#N/A</v>
          </cell>
          <cell r="N185">
            <v>0</v>
          </cell>
        </row>
        <row r="186">
          <cell r="A186">
            <v>181</v>
          </cell>
          <cell r="B186">
            <v>0.18099999999999999</v>
          </cell>
          <cell r="C186" t="e">
            <v>#N/A</v>
          </cell>
          <cell r="D186" t="e">
            <v>#N/A</v>
          </cell>
          <cell r="E186" t="e">
            <v>#N/A</v>
          </cell>
          <cell r="F186">
            <v>0</v>
          </cell>
          <cell r="G186" t="e">
            <v>#N/A</v>
          </cell>
          <cell r="H186" t="e">
            <v>#N/A</v>
          </cell>
          <cell r="I186" t="e">
            <v>#N/A</v>
          </cell>
          <cell r="J186">
            <v>0</v>
          </cell>
          <cell r="K186" t="e">
            <v>#N/A</v>
          </cell>
          <cell r="L186" t="e">
            <v>#N/A</v>
          </cell>
          <cell r="M186" t="e">
            <v>#N/A</v>
          </cell>
          <cell r="N186">
            <v>0</v>
          </cell>
        </row>
        <row r="187">
          <cell r="A187">
            <v>182</v>
          </cell>
          <cell r="B187">
            <v>0.182</v>
          </cell>
          <cell r="C187" t="e">
            <v>#N/A</v>
          </cell>
          <cell r="D187" t="e">
            <v>#N/A</v>
          </cell>
          <cell r="E187" t="e">
            <v>#N/A</v>
          </cell>
          <cell r="F187">
            <v>0</v>
          </cell>
          <cell r="G187" t="e">
            <v>#N/A</v>
          </cell>
          <cell r="H187" t="e">
            <v>#N/A</v>
          </cell>
          <cell r="I187" t="e">
            <v>#N/A</v>
          </cell>
          <cell r="J187">
            <v>0</v>
          </cell>
          <cell r="K187" t="e">
            <v>#N/A</v>
          </cell>
          <cell r="L187" t="e">
            <v>#N/A</v>
          </cell>
          <cell r="M187" t="e">
            <v>#N/A</v>
          </cell>
          <cell r="N187">
            <v>0</v>
          </cell>
        </row>
        <row r="188">
          <cell r="A188">
            <v>183</v>
          </cell>
          <cell r="B188">
            <v>0.183</v>
          </cell>
          <cell r="C188" t="e">
            <v>#N/A</v>
          </cell>
          <cell r="D188" t="e">
            <v>#N/A</v>
          </cell>
          <cell r="E188" t="e">
            <v>#N/A</v>
          </cell>
          <cell r="F188">
            <v>0</v>
          </cell>
          <cell r="G188" t="e">
            <v>#N/A</v>
          </cell>
          <cell r="H188" t="e">
            <v>#N/A</v>
          </cell>
          <cell r="I188" t="e">
            <v>#N/A</v>
          </cell>
          <cell r="J188">
            <v>0</v>
          </cell>
          <cell r="K188" t="e">
            <v>#N/A</v>
          </cell>
          <cell r="L188" t="e">
            <v>#N/A</v>
          </cell>
          <cell r="M188" t="e">
            <v>#N/A</v>
          </cell>
          <cell r="N188">
            <v>0</v>
          </cell>
        </row>
        <row r="189">
          <cell r="A189">
            <v>184</v>
          </cell>
          <cell r="B189">
            <v>0.184</v>
          </cell>
          <cell r="C189" t="e">
            <v>#N/A</v>
          </cell>
          <cell r="D189" t="e">
            <v>#N/A</v>
          </cell>
          <cell r="E189" t="e">
            <v>#N/A</v>
          </cell>
          <cell r="F189">
            <v>0</v>
          </cell>
          <cell r="G189" t="e">
            <v>#N/A</v>
          </cell>
          <cell r="H189" t="e">
            <v>#N/A</v>
          </cell>
          <cell r="I189" t="e">
            <v>#N/A</v>
          </cell>
          <cell r="J189">
            <v>0</v>
          </cell>
          <cell r="K189" t="e">
            <v>#N/A</v>
          </cell>
          <cell r="L189" t="e">
            <v>#N/A</v>
          </cell>
          <cell r="M189" t="e">
            <v>#N/A</v>
          </cell>
          <cell r="N189">
            <v>0</v>
          </cell>
        </row>
        <row r="190">
          <cell r="A190">
            <v>185</v>
          </cell>
          <cell r="B190">
            <v>0.185</v>
          </cell>
          <cell r="C190" t="e">
            <v>#N/A</v>
          </cell>
          <cell r="D190" t="e">
            <v>#N/A</v>
          </cell>
          <cell r="E190" t="e">
            <v>#N/A</v>
          </cell>
          <cell r="F190">
            <v>0</v>
          </cell>
          <cell r="G190" t="e">
            <v>#N/A</v>
          </cell>
          <cell r="H190" t="e">
            <v>#N/A</v>
          </cell>
          <cell r="I190" t="e">
            <v>#N/A</v>
          </cell>
          <cell r="J190">
            <v>0</v>
          </cell>
          <cell r="K190" t="e">
            <v>#N/A</v>
          </cell>
          <cell r="L190" t="e">
            <v>#N/A</v>
          </cell>
          <cell r="M190" t="e">
            <v>#N/A</v>
          </cell>
          <cell r="N190">
            <v>0</v>
          </cell>
        </row>
        <row r="191">
          <cell r="A191">
            <v>186</v>
          </cell>
          <cell r="B191">
            <v>0.186</v>
          </cell>
          <cell r="C191" t="e">
            <v>#N/A</v>
          </cell>
          <cell r="D191" t="e">
            <v>#N/A</v>
          </cell>
          <cell r="E191" t="e">
            <v>#N/A</v>
          </cell>
          <cell r="F191">
            <v>0</v>
          </cell>
          <cell r="G191" t="e">
            <v>#N/A</v>
          </cell>
          <cell r="H191" t="e">
            <v>#N/A</v>
          </cell>
          <cell r="I191" t="e">
            <v>#N/A</v>
          </cell>
          <cell r="J191">
            <v>0</v>
          </cell>
          <cell r="K191" t="e">
            <v>#N/A</v>
          </cell>
          <cell r="L191" t="e">
            <v>#N/A</v>
          </cell>
          <cell r="M191" t="e">
            <v>#N/A</v>
          </cell>
          <cell r="N191">
            <v>0</v>
          </cell>
        </row>
        <row r="192">
          <cell r="A192">
            <v>187</v>
          </cell>
          <cell r="B192">
            <v>0.187</v>
          </cell>
          <cell r="C192" t="e">
            <v>#N/A</v>
          </cell>
          <cell r="D192" t="e">
            <v>#N/A</v>
          </cell>
          <cell r="E192" t="e">
            <v>#N/A</v>
          </cell>
          <cell r="F192">
            <v>0</v>
          </cell>
          <cell r="G192" t="e">
            <v>#N/A</v>
          </cell>
          <cell r="H192" t="e">
            <v>#N/A</v>
          </cell>
          <cell r="I192" t="e">
            <v>#N/A</v>
          </cell>
          <cell r="J192">
            <v>0</v>
          </cell>
          <cell r="K192" t="e">
            <v>#N/A</v>
          </cell>
          <cell r="L192" t="e">
            <v>#N/A</v>
          </cell>
          <cell r="M192" t="e">
            <v>#N/A</v>
          </cell>
          <cell r="N192">
            <v>0</v>
          </cell>
        </row>
        <row r="193">
          <cell r="A193">
            <v>188</v>
          </cell>
          <cell r="B193">
            <v>0.188</v>
          </cell>
          <cell r="C193" t="e">
            <v>#N/A</v>
          </cell>
          <cell r="D193" t="e">
            <v>#N/A</v>
          </cell>
          <cell r="E193" t="e">
            <v>#N/A</v>
          </cell>
          <cell r="F193">
            <v>0</v>
          </cell>
          <cell r="G193" t="e">
            <v>#N/A</v>
          </cell>
          <cell r="H193" t="e">
            <v>#N/A</v>
          </cell>
          <cell r="I193" t="e">
            <v>#N/A</v>
          </cell>
          <cell r="J193">
            <v>0</v>
          </cell>
          <cell r="K193" t="e">
            <v>#N/A</v>
          </cell>
          <cell r="L193" t="e">
            <v>#N/A</v>
          </cell>
          <cell r="M193" t="e">
            <v>#N/A</v>
          </cell>
          <cell r="N193">
            <v>0</v>
          </cell>
        </row>
        <row r="194">
          <cell r="A194">
            <v>189</v>
          </cell>
          <cell r="B194">
            <v>0.189</v>
          </cell>
          <cell r="C194" t="e">
            <v>#N/A</v>
          </cell>
          <cell r="D194" t="e">
            <v>#N/A</v>
          </cell>
          <cell r="E194" t="e">
            <v>#N/A</v>
          </cell>
          <cell r="F194">
            <v>0</v>
          </cell>
          <cell r="G194" t="e">
            <v>#N/A</v>
          </cell>
          <cell r="H194" t="e">
            <v>#N/A</v>
          </cell>
          <cell r="I194" t="e">
            <v>#N/A</v>
          </cell>
          <cell r="J194">
            <v>0</v>
          </cell>
          <cell r="K194" t="e">
            <v>#N/A</v>
          </cell>
          <cell r="L194" t="e">
            <v>#N/A</v>
          </cell>
          <cell r="M194" t="e">
            <v>#N/A</v>
          </cell>
          <cell r="N194">
            <v>0</v>
          </cell>
        </row>
        <row r="195">
          <cell r="A195">
            <v>190</v>
          </cell>
          <cell r="B195">
            <v>0.19</v>
          </cell>
          <cell r="C195" t="e">
            <v>#N/A</v>
          </cell>
          <cell r="D195" t="e">
            <v>#N/A</v>
          </cell>
          <cell r="E195" t="e">
            <v>#N/A</v>
          </cell>
          <cell r="F195">
            <v>0</v>
          </cell>
          <cell r="G195" t="e">
            <v>#N/A</v>
          </cell>
          <cell r="H195" t="e">
            <v>#N/A</v>
          </cell>
          <cell r="I195" t="e">
            <v>#N/A</v>
          </cell>
          <cell r="J195">
            <v>0</v>
          </cell>
          <cell r="K195" t="e">
            <v>#N/A</v>
          </cell>
          <cell r="L195" t="e">
            <v>#N/A</v>
          </cell>
          <cell r="M195" t="e">
            <v>#N/A</v>
          </cell>
          <cell r="N195">
            <v>0</v>
          </cell>
        </row>
        <row r="196">
          <cell r="A196">
            <v>191</v>
          </cell>
          <cell r="B196">
            <v>0.191</v>
          </cell>
          <cell r="C196" t="e">
            <v>#N/A</v>
          </cell>
          <cell r="D196" t="e">
            <v>#N/A</v>
          </cell>
          <cell r="E196" t="e">
            <v>#N/A</v>
          </cell>
          <cell r="F196">
            <v>0</v>
          </cell>
          <cell r="G196" t="e">
            <v>#N/A</v>
          </cell>
          <cell r="H196" t="e">
            <v>#N/A</v>
          </cell>
          <cell r="I196" t="e">
            <v>#N/A</v>
          </cell>
          <cell r="J196">
            <v>0</v>
          </cell>
          <cell r="K196" t="e">
            <v>#N/A</v>
          </cell>
          <cell r="L196" t="e">
            <v>#N/A</v>
          </cell>
          <cell r="M196" t="e">
            <v>#N/A</v>
          </cell>
          <cell r="N196">
            <v>0</v>
          </cell>
        </row>
        <row r="197">
          <cell r="A197">
            <v>192</v>
          </cell>
          <cell r="B197">
            <v>0.192</v>
          </cell>
          <cell r="C197" t="e">
            <v>#N/A</v>
          </cell>
          <cell r="D197" t="e">
            <v>#N/A</v>
          </cell>
          <cell r="E197" t="e">
            <v>#N/A</v>
          </cell>
          <cell r="F197">
            <v>0</v>
          </cell>
          <cell r="G197" t="e">
            <v>#N/A</v>
          </cell>
          <cell r="H197" t="e">
            <v>#N/A</v>
          </cell>
          <cell r="I197" t="e">
            <v>#N/A</v>
          </cell>
          <cell r="J197">
            <v>0</v>
          </cell>
          <cell r="K197" t="e">
            <v>#N/A</v>
          </cell>
          <cell r="L197" t="e">
            <v>#N/A</v>
          </cell>
          <cell r="M197" t="e">
            <v>#N/A</v>
          </cell>
          <cell r="N197">
            <v>0</v>
          </cell>
        </row>
        <row r="198">
          <cell r="A198">
            <v>193</v>
          </cell>
          <cell r="B198">
            <v>0.193</v>
          </cell>
          <cell r="C198" t="e">
            <v>#N/A</v>
          </cell>
          <cell r="D198" t="e">
            <v>#N/A</v>
          </cell>
          <cell r="E198" t="e">
            <v>#N/A</v>
          </cell>
          <cell r="F198">
            <v>0</v>
          </cell>
          <cell r="G198" t="e">
            <v>#N/A</v>
          </cell>
          <cell r="H198" t="e">
            <v>#N/A</v>
          </cell>
          <cell r="I198" t="e">
            <v>#N/A</v>
          </cell>
          <cell r="J198">
            <v>0</v>
          </cell>
          <cell r="K198" t="e">
            <v>#N/A</v>
          </cell>
          <cell r="L198" t="e">
            <v>#N/A</v>
          </cell>
          <cell r="M198" t="e">
            <v>#N/A</v>
          </cell>
          <cell r="N198">
            <v>0</v>
          </cell>
        </row>
        <row r="199">
          <cell r="A199">
            <v>194</v>
          </cell>
          <cell r="B199">
            <v>0.19400000000000001</v>
          </cell>
          <cell r="C199" t="e">
            <v>#N/A</v>
          </cell>
          <cell r="D199" t="e">
            <v>#N/A</v>
          </cell>
          <cell r="E199" t="e">
            <v>#N/A</v>
          </cell>
          <cell r="F199">
            <v>0</v>
          </cell>
          <cell r="G199" t="e">
            <v>#N/A</v>
          </cell>
          <cell r="H199" t="e">
            <v>#N/A</v>
          </cell>
          <cell r="I199" t="e">
            <v>#N/A</v>
          </cell>
          <cell r="J199">
            <v>0</v>
          </cell>
          <cell r="K199" t="e">
            <v>#N/A</v>
          </cell>
          <cell r="L199" t="e">
            <v>#N/A</v>
          </cell>
          <cell r="M199" t="e">
            <v>#N/A</v>
          </cell>
          <cell r="N199">
            <v>0</v>
          </cell>
        </row>
        <row r="200">
          <cell r="A200">
            <v>195</v>
          </cell>
          <cell r="B200">
            <v>0.19500000000000001</v>
          </cell>
          <cell r="C200" t="e">
            <v>#N/A</v>
          </cell>
          <cell r="D200" t="e">
            <v>#N/A</v>
          </cell>
          <cell r="E200" t="e">
            <v>#N/A</v>
          </cell>
          <cell r="F200">
            <v>0</v>
          </cell>
          <cell r="G200" t="e">
            <v>#N/A</v>
          </cell>
          <cell r="H200" t="e">
            <v>#N/A</v>
          </cell>
          <cell r="I200" t="e">
            <v>#N/A</v>
          </cell>
          <cell r="J200">
            <v>0</v>
          </cell>
          <cell r="K200" t="e">
            <v>#N/A</v>
          </cell>
          <cell r="L200" t="e">
            <v>#N/A</v>
          </cell>
          <cell r="M200" t="e">
            <v>#N/A</v>
          </cell>
          <cell r="N200">
            <v>0</v>
          </cell>
        </row>
        <row r="201">
          <cell r="A201">
            <v>196</v>
          </cell>
          <cell r="B201">
            <v>0.19600000000000001</v>
          </cell>
          <cell r="C201" t="e">
            <v>#N/A</v>
          </cell>
          <cell r="D201" t="e">
            <v>#N/A</v>
          </cell>
          <cell r="E201" t="e">
            <v>#N/A</v>
          </cell>
          <cell r="F201">
            <v>0</v>
          </cell>
          <cell r="G201" t="e">
            <v>#N/A</v>
          </cell>
          <cell r="H201" t="e">
            <v>#N/A</v>
          </cell>
          <cell r="I201" t="e">
            <v>#N/A</v>
          </cell>
          <cell r="J201">
            <v>0</v>
          </cell>
          <cell r="K201" t="e">
            <v>#N/A</v>
          </cell>
          <cell r="L201" t="e">
            <v>#N/A</v>
          </cell>
          <cell r="M201" t="e">
            <v>#N/A</v>
          </cell>
          <cell r="N201">
            <v>0</v>
          </cell>
        </row>
        <row r="202">
          <cell r="A202">
            <v>197</v>
          </cell>
          <cell r="B202">
            <v>0.19700000000000001</v>
          </cell>
          <cell r="C202" t="e">
            <v>#N/A</v>
          </cell>
          <cell r="D202" t="e">
            <v>#N/A</v>
          </cell>
          <cell r="E202" t="e">
            <v>#N/A</v>
          </cell>
          <cell r="F202">
            <v>0</v>
          </cell>
          <cell r="G202" t="e">
            <v>#N/A</v>
          </cell>
          <cell r="H202" t="e">
            <v>#N/A</v>
          </cell>
          <cell r="I202" t="e">
            <v>#N/A</v>
          </cell>
          <cell r="J202">
            <v>0</v>
          </cell>
          <cell r="K202" t="e">
            <v>#N/A</v>
          </cell>
          <cell r="L202" t="e">
            <v>#N/A</v>
          </cell>
          <cell r="M202" t="e">
            <v>#N/A</v>
          </cell>
          <cell r="N202">
            <v>0</v>
          </cell>
        </row>
        <row r="203">
          <cell r="A203">
            <v>198</v>
          </cell>
          <cell r="B203">
            <v>0.19800000000000001</v>
          </cell>
          <cell r="C203" t="e">
            <v>#N/A</v>
          </cell>
          <cell r="D203" t="e">
            <v>#N/A</v>
          </cell>
          <cell r="E203" t="e">
            <v>#N/A</v>
          </cell>
          <cell r="F203">
            <v>0</v>
          </cell>
          <cell r="G203" t="e">
            <v>#N/A</v>
          </cell>
          <cell r="H203" t="e">
            <v>#N/A</v>
          </cell>
          <cell r="I203" t="e">
            <v>#N/A</v>
          </cell>
          <cell r="J203">
            <v>0</v>
          </cell>
          <cell r="K203" t="e">
            <v>#N/A</v>
          </cell>
          <cell r="L203" t="e">
            <v>#N/A</v>
          </cell>
          <cell r="M203" t="e">
            <v>#N/A</v>
          </cell>
          <cell r="N203">
            <v>0</v>
          </cell>
        </row>
        <row r="204">
          <cell r="A204">
            <v>199</v>
          </cell>
          <cell r="B204">
            <v>0.19900000000000001</v>
          </cell>
          <cell r="C204" t="e">
            <v>#N/A</v>
          </cell>
          <cell r="D204" t="e">
            <v>#N/A</v>
          </cell>
          <cell r="E204" t="e">
            <v>#N/A</v>
          </cell>
          <cell r="F204">
            <v>0</v>
          </cell>
          <cell r="G204" t="e">
            <v>#N/A</v>
          </cell>
          <cell r="H204" t="e">
            <v>#N/A</v>
          </cell>
          <cell r="I204" t="e">
            <v>#N/A</v>
          </cell>
          <cell r="J204">
            <v>0</v>
          </cell>
          <cell r="K204" t="e">
            <v>#N/A</v>
          </cell>
          <cell r="L204" t="e">
            <v>#N/A</v>
          </cell>
          <cell r="M204" t="e">
            <v>#N/A</v>
          </cell>
          <cell r="N204">
            <v>0</v>
          </cell>
        </row>
        <row r="205">
          <cell r="A205">
            <v>200</v>
          </cell>
          <cell r="B205">
            <v>0.2</v>
          </cell>
          <cell r="C205" t="e">
            <v>#N/A</v>
          </cell>
          <cell r="D205" t="e">
            <v>#N/A</v>
          </cell>
          <cell r="E205" t="e">
            <v>#N/A</v>
          </cell>
          <cell r="F205">
            <v>0</v>
          </cell>
          <cell r="G205" t="e">
            <v>#N/A</v>
          </cell>
          <cell r="H205" t="e">
            <v>#N/A</v>
          </cell>
          <cell r="I205" t="e">
            <v>#N/A</v>
          </cell>
          <cell r="J205">
            <v>0</v>
          </cell>
          <cell r="K205" t="e">
            <v>#N/A</v>
          </cell>
          <cell r="L205" t="e">
            <v>#N/A</v>
          </cell>
          <cell r="M205" t="e">
            <v>#N/A</v>
          </cell>
          <cell r="N205">
            <v>0</v>
          </cell>
        </row>
        <row r="206">
          <cell r="A206">
            <v>0</v>
          </cell>
          <cell r="B206">
            <v>0</v>
          </cell>
          <cell r="C206">
            <v>0</v>
          </cell>
          <cell r="D206">
            <v>0</v>
          </cell>
          <cell r="E206">
            <v>0</v>
          </cell>
          <cell r="F206">
            <v>0</v>
          </cell>
          <cell r="G206">
            <v>-5.2605173550546169E-9</v>
          </cell>
          <cell r="H206">
            <v>0</v>
          </cell>
          <cell r="I206">
            <v>0</v>
          </cell>
          <cell r="J206">
            <v>0</v>
          </cell>
          <cell r="K206">
            <v>-3.2860043575055897E-9</v>
          </cell>
          <cell r="L206">
            <v>0</v>
          </cell>
          <cell r="M206">
            <v>0</v>
          </cell>
          <cell r="N206">
            <v>0</v>
          </cell>
        </row>
        <row r="207">
          <cell r="A207">
            <v>0</v>
          </cell>
          <cell r="B207">
            <v>0</v>
          </cell>
          <cell r="C207">
            <v>0</v>
          </cell>
          <cell r="D207" t="str">
            <v>Dr.</v>
          </cell>
          <cell r="E207" t="str">
            <v>Cr.</v>
          </cell>
          <cell r="F207" t="str">
            <v>Difference</v>
          </cell>
          <cell r="G207">
            <v>0</v>
          </cell>
          <cell r="H207" t="str">
            <v>Dr.</v>
          </cell>
          <cell r="I207" t="str">
            <v>Cr.</v>
          </cell>
          <cell r="J207" t="str">
            <v>Difference</v>
          </cell>
          <cell r="K207">
            <v>0</v>
          </cell>
          <cell r="L207" t="str">
            <v>Dr.</v>
          </cell>
          <cell r="M207" t="str">
            <v>Cr.</v>
          </cell>
          <cell r="N207" t="str">
            <v>Difference</v>
          </cell>
        </row>
        <row r="208">
          <cell r="A208" t="str">
            <v>TOTALS</v>
          </cell>
          <cell r="B208">
            <v>0</v>
          </cell>
          <cell r="C208" t="str">
            <v>Balance Sheet</v>
          </cell>
          <cell r="D208">
            <v>74446335.23999998</v>
          </cell>
          <cell r="E208">
            <v>79748364.969999999</v>
          </cell>
          <cell r="F208">
            <v>5302029.7300000191</v>
          </cell>
          <cell r="G208">
            <v>0</v>
          </cell>
          <cell r="H208">
            <v>45441049.139999993</v>
          </cell>
          <cell r="I208">
            <v>49375835.899999999</v>
          </cell>
          <cell r="J208">
            <v>3934786.7600000054</v>
          </cell>
          <cell r="K208">
            <v>0</v>
          </cell>
          <cell r="L208">
            <v>29005286.099999998</v>
          </cell>
          <cell r="M208">
            <v>30372529.07</v>
          </cell>
          <cell r="N208">
            <v>1367242.9700000025</v>
          </cell>
        </row>
        <row r="209">
          <cell r="A209">
            <v>0</v>
          </cell>
          <cell r="B209">
            <v>0</v>
          </cell>
          <cell r="C209" t="str">
            <v>Profit and Loss</v>
          </cell>
          <cell r="D209">
            <v>5303544.9700000007</v>
          </cell>
          <cell r="E209">
            <v>1515.24</v>
          </cell>
          <cell r="F209">
            <v>-5302029.7300000004</v>
          </cell>
          <cell r="G209">
            <v>0</v>
          </cell>
          <cell r="H209">
            <v>3936302.0000000005</v>
          </cell>
          <cell r="I209">
            <v>1515.24</v>
          </cell>
          <cell r="J209">
            <v>-3934786.7600000002</v>
          </cell>
          <cell r="K209">
            <v>0</v>
          </cell>
          <cell r="L209">
            <v>1367242.9699999997</v>
          </cell>
          <cell r="M209">
            <v>0</v>
          </cell>
          <cell r="N209">
            <v>-1367242.9699999997</v>
          </cell>
        </row>
        <row r="210">
          <cell r="A210">
            <v>0</v>
          </cell>
          <cell r="B210">
            <v>0</v>
          </cell>
          <cell r="C210" t="str">
            <v>TB</v>
          </cell>
          <cell r="D210">
            <v>79749880.209999979</v>
          </cell>
          <cell r="E210">
            <v>79749880.209999993</v>
          </cell>
          <cell r="F210">
            <v>0</v>
          </cell>
          <cell r="G210">
            <v>0</v>
          </cell>
          <cell r="H210">
            <v>49377351.139999993</v>
          </cell>
          <cell r="I210">
            <v>49377351.140000001</v>
          </cell>
          <cell r="J210">
            <v>0</v>
          </cell>
          <cell r="K210">
            <v>0</v>
          </cell>
          <cell r="L210">
            <v>30372529.069999997</v>
          </cell>
          <cell r="M210">
            <v>30372529.07</v>
          </cell>
          <cell r="N210">
            <v>0</v>
          </cell>
        </row>
        <row r="211">
          <cell r="A211">
            <v>0</v>
          </cell>
          <cell r="B211">
            <v>0</v>
          </cell>
          <cell r="C211">
            <v>0</v>
          </cell>
          <cell r="D211" t="str">
            <v>Proof</v>
          </cell>
          <cell r="E211">
            <v>0</v>
          </cell>
          <cell r="F211">
            <v>1.862645149230957E-8</v>
          </cell>
          <cell r="G211">
            <v>0</v>
          </cell>
          <cell r="H211" t="str">
            <v>Proof</v>
          </cell>
          <cell r="I211">
            <v>0</v>
          </cell>
          <cell r="J211">
            <v>5.1222741603851318E-9</v>
          </cell>
          <cell r="K211">
            <v>0</v>
          </cell>
          <cell r="L211" t="str">
            <v>Proof</v>
          </cell>
          <cell r="M211">
            <v>0</v>
          </cell>
          <cell r="N211">
            <v>2.7939677238464355E-9</v>
          </cell>
        </row>
        <row r="212">
          <cell r="A212">
            <v>0</v>
          </cell>
          <cell r="B212">
            <v>0</v>
          </cell>
          <cell r="C212">
            <v>0</v>
          </cell>
          <cell r="D212">
            <v>0</v>
          </cell>
          <cell r="E212">
            <v>0</v>
          </cell>
          <cell r="F212">
            <v>0</v>
          </cell>
          <cell r="G212">
            <v>0</v>
          </cell>
          <cell r="H212">
            <v>0</v>
          </cell>
          <cell r="I212">
            <v>0</v>
          </cell>
          <cell r="J212">
            <v>0</v>
          </cell>
          <cell r="K212">
            <v>0</v>
          </cell>
          <cell r="L212">
            <v>0</v>
          </cell>
          <cell r="M212">
            <v>0</v>
          </cell>
          <cell r="N212">
            <v>0</v>
          </cell>
        </row>
        <row r="213">
          <cell r="A213">
            <v>0</v>
          </cell>
          <cell r="B213">
            <v>0</v>
          </cell>
          <cell r="C213">
            <v>0</v>
          </cell>
          <cell r="D213">
            <v>0</v>
          </cell>
          <cell r="E213">
            <v>0</v>
          </cell>
          <cell r="F213">
            <v>0</v>
          </cell>
          <cell r="G213">
            <v>0</v>
          </cell>
          <cell r="H213">
            <v>0</v>
          </cell>
          <cell r="I213">
            <v>0</v>
          </cell>
          <cell r="J213">
            <v>0</v>
          </cell>
          <cell r="K213">
            <v>0</v>
          </cell>
          <cell r="L213">
            <v>0</v>
          </cell>
          <cell r="M213">
            <v>0</v>
          </cell>
          <cell r="N213">
            <v>0</v>
          </cell>
        </row>
        <row r="214">
          <cell r="A214">
            <v>0</v>
          </cell>
          <cell r="B214">
            <v>0</v>
          </cell>
          <cell r="C214">
            <v>0</v>
          </cell>
          <cell r="D214">
            <v>0</v>
          </cell>
          <cell r="E214">
            <v>0</v>
          </cell>
          <cell r="F214">
            <v>0</v>
          </cell>
          <cell r="G214">
            <v>0</v>
          </cell>
          <cell r="H214">
            <v>0</v>
          </cell>
          <cell r="I214">
            <v>0</v>
          </cell>
          <cell r="J214">
            <v>0</v>
          </cell>
          <cell r="K214">
            <v>0</v>
          </cell>
          <cell r="L214">
            <v>0</v>
          </cell>
          <cell r="M214">
            <v>0</v>
          </cell>
          <cell r="N214">
            <v>0</v>
          </cell>
        </row>
      </sheetData>
      <sheetData sheetId="24"/>
      <sheetData sheetId="25">
        <row r="33">
          <cell r="G33">
            <v>7280</v>
          </cell>
        </row>
      </sheetData>
      <sheetData sheetId="26"/>
      <sheetData sheetId="27"/>
      <sheetData sheetId="28"/>
      <sheetData sheetId="29"/>
      <sheetData sheetId="30"/>
      <sheetData sheetId="31"/>
      <sheetData sheetId="32"/>
      <sheetData sheetId="33"/>
      <sheetData sheetId="34"/>
      <sheetData sheetId="35"/>
      <sheetData sheetId="36">
        <row r="4">
          <cell r="M4">
            <v>104554.25</v>
          </cell>
        </row>
      </sheetData>
      <sheetData sheetId="37"/>
      <sheetData sheetId="38">
        <row r="26">
          <cell r="G26">
            <v>2021697.6100000003</v>
          </cell>
        </row>
      </sheetData>
      <sheetData sheetId="39">
        <row r="38">
          <cell r="I38">
            <v>213336.56243369976</v>
          </cell>
        </row>
      </sheetData>
      <sheetData sheetId="40"/>
      <sheetData sheetId="41">
        <row r="20">
          <cell r="B20">
            <v>474423</v>
          </cell>
        </row>
      </sheetData>
      <sheetData sheetId="42">
        <row r="11">
          <cell r="I11">
            <v>248825.41999999995</v>
          </cell>
        </row>
      </sheetData>
      <sheetData sheetId="43">
        <row r="8">
          <cell r="F8">
            <v>-353807.72</v>
          </cell>
        </row>
      </sheetData>
      <sheetData sheetId="44"/>
      <sheetData sheetId="45"/>
      <sheetData sheetId="46"/>
      <sheetData sheetId="47"/>
      <sheetData sheetId="48"/>
      <sheetData sheetId="49">
        <row r="40">
          <cell r="E40">
            <v>419500</v>
          </cell>
        </row>
      </sheetData>
      <sheetData sheetId="50"/>
      <sheetData sheetId="51"/>
      <sheetData sheetId="52">
        <row r="50">
          <cell r="K50">
            <v>237838.78</v>
          </cell>
        </row>
      </sheetData>
      <sheetData sheetId="53">
        <row r="42">
          <cell r="I42">
            <v>0</v>
          </cell>
        </row>
      </sheetData>
      <sheetData sheetId="54"/>
      <sheetData sheetId="55"/>
      <sheetData sheetId="56"/>
      <sheetData sheetId="57"/>
      <sheetData sheetId="58">
        <row r="1">
          <cell r="A1">
            <v>0</v>
          </cell>
          <cell r="B1">
            <v>2</v>
          </cell>
          <cell r="C1">
            <v>3</v>
          </cell>
          <cell r="D1">
            <v>4</v>
          </cell>
          <cell r="E1">
            <v>5</v>
          </cell>
          <cell r="F1">
            <v>6</v>
          </cell>
          <cell r="G1">
            <v>7</v>
          </cell>
          <cell r="H1">
            <v>8</v>
          </cell>
        </row>
        <row r="2">
          <cell r="A2">
            <v>0</v>
          </cell>
          <cell r="B2" t="str">
            <v>MINERA MANDALAY LIMITADA</v>
          </cell>
          <cell r="C2">
            <v>0</v>
          </cell>
          <cell r="D2">
            <v>0</v>
          </cell>
          <cell r="E2">
            <v>0</v>
          </cell>
          <cell r="F2">
            <v>0</v>
          </cell>
        </row>
        <row r="3">
          <cell r="A3">
            <v>0</v>
          </cell>
          <cell r="B3" t="str">
            <v>BALANCE SHEET AS OF SEPTEMBER 30, 2010</v>
          </cell>
          <cell r="C3">
            <v>0</v>
          </cell>
          <cell r="D3">
            <v>0</v>
          </cell>
          <cell r="E3">
            <v>0</v>
          </cell>
          <cell r="F3">
            <v>0</v>
          </cell>
        </row>
        <row r="4">
          <cell r="B4">
            <v>0</v>
          </cell>
          <cell r="C4">
            <v>0</v>
          </cell>
          <cell r="D4">
            <v>0</v>
          </cell>
          <cell r="E4">
            <v>0</v>
          </cell>
          <cell r="F4">
            <v>0</v>
          </cell>
        </row>
        <row r="5">
          <cell r="A5" t="str">
            <v>Lookup reference for consolidation</v>
          </cell>
          <cell r="B5">
            <v>0</v>
          </cell>
          <cell r="C5">
            <v>0</v>
          </cell>
          <cell r="D5">
            <v>0</v>
          </cell>
          <cell r="E5">
            <v>0</v>
          </cell>
          <cell r="F5">
            <v>0</v>
          </cell>
        </row>
        <row r="6">
          <cell r="A6">
            <v>1</v>
          </cell>
          <cell r="B6" t="str">
            <v>ASSETS</v>
          </cell>
          <cell r="C6">
            <v>0</v>
          </cell>
          <cell r="D6">
            <v>0</v>
          </cell>
          <cell r="E6">
            <v>0</v>
          </cell>
          <cell r="F6" t="str">
            <v>In US$ Dollars</v>
          </cell>
          <cell r="G6" t="str">
            <v>FX</v>
          </cell>
          <cell r="H6" t="str">
            <v>CAD</v>
          </cell>
        </row>
        <row r="7">
          <cell r="A7">
            <v>2</v>
          </cell>
          <cell r="B7">
            <v>0</v>
          </cell>
          <cell r="C7" t="str">
            <v>CURRENT ASSETS</v>
          </cell>
          <cell r="D7">
            <v>0</v>
          </cell>
          <cell r="E7">
            <v>0</v>
          </cell>
          <cell r="F7">
            <v>0</v>
          </cell>
        </row>
        <row r="8">
          <cell r="A8">
            <v>3</v>
          </cell>
          <cell r="B8">
            <v>0</v>
          </cell>
          <cell r="C8" t="str">
            <v>Cash US$</v>
          </cell>
          <cell r="D8">
            <v>0</v>
          </cell>
          <cell r="E8">
            <v>0</v>
          </cell>
          <cell r="F8">
            <v>1000</v>
          </cell>
          <cell r="G8">
            <v>1.0298</v>
          </cell>
          <cell r="H8">
            <v>1029.8</v>
          </cell>
        </row>
        <row r="9">
          <cell r="A9">
            <v>4</v>
          </cell>
          <cell r="B9">
            <v>0</v>
          </cell>
          <cell r="C9" t="str">
            <v>Advanced Expenses</v>
          </cell>
          <cell r="D9">
            <v>0</v>
          </cell>
          <cell r="E9">
            <v>0</v>
          </cell>
          <cell r="F9">
            <v>0</v>
          </cell>
          <cell r="G9">
            <v>1.0298</v>
          </cell>
          <cell r="H9">
            <v>0</v>
          </cell>
        </row>
        <row r="10">
          <cell r="A10">
            <v>5</v>
          </cell>
          <cell r="B10">
            <v>0</v>
          </cell>
          <cell r="C10" t="str">
            <v>Tax recoverable (VAT)</v>
          </cell>
          <cell r="D10">
            <v>0</v>
          </cell>
          <cell r="E10">
            <v>0</v>
          </cell>
          <cell r="F10">
            <v>1980.98</v>
          </cell>
          <cell r="G10">
            <v>1.0298</v>
          </cell>
          <cell r="H10">
            <v>2040.0132040000001</v>
          </cell>
        </row>
        <row r="11">
          <cell r="A11">
            <v>6</v>
          </cell>
          <cell r="B11">
            <v>0</v>
          </cell>
          <cell r="C11" t="str">
            <v>Guarantee Rental Office</v>
          </cell>
          <cell r="D11">
            <v>0</v>
          </cell>
          <cell r="E11">
            <v>0</v>
          </cell>
          <cell r="F11">
            <v>0</v>
          </cell>
          <cell r="H11">
            <v>0</v>
          </cell>
        </row>
        <row r="12">
          <cell r="A12">
            <v>7</v>
          </cell>
          <cell r="B12">
            <v>0</v>
          </cell>
          <cell r="C12" t="str">
            <v>TOTAL CURRENT ASSETS</v>
          </cell>
          <cell r="D12">
            <v>0</v>
          </cell>
          <cell r="E12">
            <v>0</v>
          </cell>
          <cell r="F12">
            <v>2980.98</v>
          </cell>
          <cell r="H12">
            <v>3069.813204</v>
          </cell>
        </row>
        <row r="13">
          <cell r="A13">
            <v>8</v>
          </cell>
          <cell r="B13">
            <v>0</v>
          </cell>
          <cell r="C13">
            <v>0</v>
          </cell>
          <cell r="D13">
            <v>0</v>
          </cell>
          <cell r="E13">
            <v>0</v>
          </cell>
          <cell r="F13">
            <v>0</v>
          </cell>
          <cell r="H13">
            <v>0</v>
          </cell>
        </row>
        <row r="14">
          <cell r="A14">
            <v>9</v>
          </cell>
          <cell r="B14">
            <v>0</v>
          </cell>
          <cell r="C14" t="str">
            <v>NON CURRENT ASSETS</v>
          </cell>
          <cell r="D14">
            <v>0</v>
          </cell>
          <cell r="E14">
            <v>0</v>
          </cell>
          <cell r="F14">
            <v>0</v>
          </cell>
          <cell r="H14">
            <v>0</v>
          </cell>
        </row>
        <row r="15">
          <cell r="A15">
            <v>10</v>
          </cell>
          <cell r="B15">
            <v>0</v>
          </cell>
          <cell r="C15" t="str">
            <v>Fixed Assets</v>
          </cell>
          <cell r="D15">
            <v>0</v>
          </cell>
          <cell r="E15">
            <v>0</v>
          </cell>
          <cell r="F15">
            <v>0</v>
          </cell>
          <cell r="G15">
            <v>1.0298</v>
          </cell>
          <cell r="H15">
            <v>0</v>
          </cell>
        </row>
        <row r="16">
          <cell r="A16">
            <v>11</v>
          </cell>
          <cell r="B16">
            <v>0</v>
          </cell>
          <cell r="C16" t="str">
            <v>Accumulated depreciation</v>
          </cell>
          <cell r="D16">
            <v>0</v>
          </cell>
          <cell r="E16">
            <v>0</v>
          </cell>
          <cell r="F16">
            <v>0</v>
          </cell>
          <cell r="G16">
            <v>1.0298</v>
          </cell>
          <cell r="H16">
            <v>0</v>
          </cell>
        </row>
        <row r="17">
          <cell r="A17">
            <v>12</v>
          </cell>
          <cell r="B17">
            <v>0</v>
          </cell>
          <cell r="C17" t="str">
            <v>Deferred Projects</v>
          </cell>
          <cell r="D17">
            <v>0</v>
          </cell>
          <cell r="E17">
            <v>0</v>
          </cell>
          <cell r="F17">
            <v>59607.53</v>
          </cell>
          <cell r="H17">
            <v>61935.345969190457</v>
          </cell>
        </row>
        <row r="18">
          <cell r="A18">
            <v>13</v>
          </cell>
          <cell r="B18">
            <v>0</v>
          </cell>
          <cell r="C18" t="str">
            <v>Tax recoverable (VAT)</v>
          </cell>
          <cell r="D18">
            <v>0</v>
          </cell>
          <cell r="E18">
            <v>0</v>
          </cell>
          <cell r="F18">
            <v>-1853.9</v>
          </cell>
          <cell r="G18">
            <v>1.0298</v>
          </cell>
          <cell r="H18">
            <v>-1909.1462200000001</v>
          </cell>
        </row>
        <row r="19">
          <cell r="A19">
            <v>14</v>
          </cell>
          <cell r="B19">
            <v>0</v>
          </cell>
          <cell r="C19" t="str">
            <v>TOTAL NON CURRENTS ASSETS</v>
          </cell>
          <cell r="D19">
            <v>0</v>
          </cell>
          <cell r="E19">
            <v>0</v>
          </cell>
          <cell r="F19">
            <v>57753.63</v>
          </cell>
          <cell r="H19">
            <v>60026.199749190455</v>
          </cell>
        </row>
        <row r="20">
          <cell r="A20">
            <v>15</v>
          </cell>
          <cell r="B20">
            <v>0</v>
          </cell>
          <cell r="C20">
            <v>0</v>
          </cell>
          <cell r="D20">
            <v>0</v>
          </cell>
          <cell r="E20">
            <v>0</v>
          </cell>
          <cell r="F20">
            <v>0</v>
          </cell>
          <cell r="H20">
            <v>0</v>
          </cell>
        </row>
        <row r="21">
          <cell r="A21">
            <v>16</v>
          </cell>
          <cell r="B21" t="str">
            <v>TOTAL ASSETS</v>
          </cell>
          <cell r="C21">
            <v>0</v>
          </cell>
          <cell r="D21" t="str">
            <v xml:space="preserve"> </v>
          </cell>
          <cell r="E21">
            <v>0</v>
          </cell>
          <cell r="F21">
            <v>60734.61</v>
          </cell>
          <cell r="H21">
            <v>63096.012953190453</v>
          </cell>
        </row>
        <row r="22">
          <cell r="A22">
            <v>17</v>
          </cell>
          <cell r="B22">
            <v>0</v>
          </cell>
          <cell r="C22">
            <v>0</v>
          </cell>
          <cell r="D22">
            <v>0</v>
          </cell>
          <cell r="E22">
            <v>0</v>
          </cell>
          <cell r="F22">
            <v>0</v>
          </cell>
          <cell r="H22">
            <v>0</v>
          </cell>
        </row>
        <row r="23">
          <cell r="A23">
            <v>18</v>
          </cell>
          <cell r="B23" t="str">
            <v>LIABILITIES</v>
          </cell>
          <cell r="C23">
            <v>0</v>
          </cell>
          <cell r="D23">
            <v>0</v>
          </cell>
          <cell r="E23">
            <v>0</v>
          </cell>
          <cell r="F23">
            <v>0</v>
          </cell>
          <cell r="H23">
            <v>0</v>
          </cell>
        </row>
        <row r="24">
          <cell r="A24">
            <v>19</v>
          </cell>
          <cell r="B24">
            <v>0</v>
          </cell>
          <cell r="C24" t="str">
            <v>CURRENT LIABILITIES</v>
          </cell>
          <cell r="D24">
            <v>0</v>
          </cell>
          <cell r="E24">
            <v>0</v>
          </cell>
          <cell r="F24">
            <v>0</v>
          </cell>
          <cell r="H24">
            <v>0</v>
          </cell>
        </row>
        <row r="25">
          <cell r="A25">
            <v>20</v>
          </cell>
          <cell r="B25">
            <v>0</v>
          </cell>
          <cell r="C25" t="str">
            <v>Other account payable (Mandalay Corporation)</v>
          </cell>
          <cell r="D25">
            <v>0</v>
          </cell>
          <cell r="E25">
            <v>0</v>
          </cell>
          <cell r="F25">
            <v>0</v>
          </cell>
          <cell r="G25">
            <v>1.0298</v>
          </cell>
          <cell r="H25">
            <v>0</v>
          </cell>
        </row>
        <row r="26">
          <cell r="A26">
            <v>21</v>
          </cell>
          <cell r="B26">
            <v>0</v>
          </cell>
          <cell r="C26" t="str">
            <v>Payroll</v>
          </cell>
          <cell r="D26">
            <v>0</v>
          </cell>
          <cell r="E26">
            <v>0</v>
          </cell>
          <cell r="F26">
            <v>0</v>
          </cell>
          <cell r="G26">
            <v>1.0298</v>
          </cell>
          <cell r="H26">
            <v>0</v>
          </cell>
        </row>
        <row r="27">
          <cell r="A27">
            <v>22</v>
          </cell>
          <cell r="B27">
            <v>0</v>
          </cell>
          <cell r="C27" t="str">
            <v>Account Payables to Related Parties</v>
          </cell>
          <cell r="D27">
            <v>0</v>
          </cell>
          <cell r="E27">
            <v>0</v>
          </cell>
          <cell r="F27">
            <v>85391.13</v>
          </cell>
          <cell r="G27">
            <v>1.0298</v>
          </cell>
          <cell r="H27">
            <v>87935.785674000013</v>
          </cell>
        </row>
        <row r="28">
          <cell r="A28">
            <v>23</v>
          </cell>
          <cell r="B28">
            <v>0</v>
          </cell>
          <cell r="C28" t="str">
            <v>Witholding</v>
          </cell>
          <cell r="D28">
            <v>0</v>
          </cell>
          <cell r="E28">
            <v>0</v>
          </cell>
          <cell r="F28">
            <v>3734.01</v>
          </cell>
          <cell r="G28">
            <v>1.0298</v>
          </cell>
          <cell r="H28">
            <v>3845.2834980000002</v>
          </cell>
        </row>
        <row r="29">
          <cell r="A29">
            <v>24</v>
          </cell>
          <cell r="B29">
            <v>0</v>
          </cell>
          <cell r="C29" t="str">
            <v>TOTAL  CURRENT LIABILITIES</v>
          </cell>
          <cell r="D29">
            <v>0</v>
          </cell>
          <cell r="E29">
            <v>0</v>
          </cell>
          <cell r="F29">
            <v>89125.14</v>
          </cell>
          <cell r="H29">
            <v>91781.069172000018</v>
          </cell>
        </row>
        <row r="30">
          <cell r="A30">
            <v>25</v>
          </cell>
          <cell r="B30">
            <v>0</v>
          </cell>
          <cell r="C30">
            <v>0</v>
          </cell>
          <cell r="D30">
            <v>0</v>
          </cell>
          <cell r="E30">
            <v>0</v>
          </cell>
          <cell r="F30">
            <v>0</v>
          </cell>
          <cell r="H30">
            <v>0</v>
          </cell>
        </row>
        <row r="31">
          <cell r="A31">
            <v>26</v>
          </cell>
          <cell r="B31">
            <v>0</v>
          </cell>
          <cell r="C31" t="str">
            <v>NON CURRENT LIABILITIES</v>
          </cell>
          <cell r="D31">
            <v>0</v>
          </cell>
          <cell r="E31">
            <v>0</v>
          </cell>
          <cell r="F31">
            <v>0</v>
          </cell>
          <cell r="H31">
            <v>0</v>
          </cell>
        </row>
        <row r="32">
          <cell r="A32">
            <v>27</v>
          </cell>
          <cell r="B32">
            <v>0</v>
          </cell>
          <cell r="C32">
            <v>0</v>
          </cell>
          <cell r="D32">
            <v>0</v>
          </cell>
          <cell r="E32">
            <v>0</v>
          </cell>
          <cell r="F32">
            <v>0</v>
          </cell>
          <cell r="G32">
            <v>1.0298</v>
          </cell>
          <cell r="H32">
            <v>0</v>
          </cell>
        </row>
        <row r="33">
          <cell r="A33">
            <v>28</v>
          </cell>
          <cell r="B33">
            <v>0</v>
          </cell>
          <cell r="C33" t="str">
            <v>TOTAL NON  CURRENT LIABILITIES</v>
          </cell>
          <cell r="D33">
            <v>0</v>
          </cell>
          <cell r="E33">
            <v>0</v>
          </cell>
          <cell r="F33">
            <v>0</v>
          </cell>
          <cell r="H33">
            <v>0</v>
          </cell>
        </row>
        <row r="34">
          <cell r="A34">
            <v>29</v>
          </cell>
          <cell r="B34">
            <v>0</v>
          </cell>
          <cell r="C34">
            <v>0</v>
          </cell>
          <cell r="D34">
            <v>0</v>
          </cell>
          <cell r="E34">
            <v>0</v>
          </cell>
          <cell r="F34">
            <v>0</v>
          </cell>
          <cell r="H34">
            <v>0</v>
          </cell>
        </row>
        <row r="35">
          <cell r="A35">
            <v>30</v>
          </cell>
          <cell r="B35" t="str">
            <v>SHAREHOLDERS´EQUITY</v>
          </cell>
          <cell r="C35">
            <v>0</v>
          </cell>
          <cell r="D35">
            <v>0</v>
          </cell>
          <cell r="E35">
            <v>0</v>
          </cell>
          <cell r="F35">
            <v>0</v>
          </cell>
          <cell r="H35">
            <v>0</v>
          </cell>
        </row>
        <row r="36">
          <cell r="A36">
            <v>31</v>
          </cell>
          <cell r="B36">
            <v>0</v>
          </cell>
          <cell r="C36" t="str">
            <v>Subscribed capital</v>
          </cell>
          <cell r="D36">
            <v>0</v>
          </cell>
          <cell r="E36">
            <v>0</v>
          </cell>
          <cell r="F36">
            <v>10000000</v>
          </cell>
          <cell r="G36">
            <v>1.0298</v>
          </cell>
          <cell r="H36">
            <v>10298000</v>
          </cell>
        </row>
        <row r="37">
          <cell r="A37">
            <v>32</v>
          </cell>
          <cell r="B37">
            <v>0</v>
          </cell>
          <cell r="C37" t="str">
            <v>Capital to pay</v>
          </cell>
          <cell r="D37">
            <v>0</v>
          </cell>
          <cell r="E37">
            <v>0</v>
          </cell>
          <cell r="F37">
            <v>-9999000</v>
          </cell>
          <cell r="G37">
            <v>1.0298</v>
          </cell>
          <cell r="H37">
            <v>-10296970.200000001</v>
          </cell>
        </row>
        <row r="38">
          <cell r="A38">
            <v>33</v>
          </cell>
          <cell r="B38">
            <v>0</v>
          </cell>
          <cell r="C38" t="str">
            <v xml:space="preserve">Capital </v>
          </cell>
          <cell r="D38">
            <v>0</v>
          </cell>
          <cell r="E38">
            <v>0</v>
          </cell>
          <cell r="F38">
            <v>1000</v>
          </cell>
          <cell r="G38">
            <v>1.0298</v>
          </cell>
          <cell r="H38">
            <v>1029.8</v>
          </cell>
        </row>
        <row r="39">
          <cell r="A39">
            <v>34</v>
          </cell>
          <cell r="B39">
            <v>0</v>
          </cell>
          <cell r="C39" t="str">
            <v>Deficit Past Year</v>
          </cell>
          <cell r="D39">
            <v>0</v>
          </cell>
          <cell r="E39">
            <v>0</v>
          </cell>
          <cell r="F39">
            <v>0</v>
          </cell>
          <cell r="G39">
            <v>1.0298</v>
          </cell>
          <cell r="H39">
            <v>0</v>
          </cell>
        </row>
        <row r="40">
          <cell r="A40">
            <v>35</v>
          </cell>
          <cell r="B40">
            <v>0</v>
          </cell>
          <cell r="C40" t="str">
            <v>Deficit Current Year</v>
          </cell>
          <cell r="D40">
            <v>0</v>
          </cell>
          <cell r="E40">
            <v>0</v>
          </cell>
          <cell r="F40">
            <v>-29390.53</v>
          </cell>
          <cell r="H40">
            <v>-30538.300173952372</v>
          </cell>
        </row>
        <row r="41">
          <cell r="A41">
            <v>36</v>
          </cell>
          <cell r="B41">
            <v>0</v>
          </cell>
          <cell r="C41" t="str">
            <v>FX Translation</v>
          </cell>
          <cell r="D41">
            <v>0</v>
          </cell>
          <cell r="E41">
            <v>0</v>
          </cell>
          <cell r="F41">
            <v>0</v>
          </cell>
          <cell r="H41">
            <v>823.44</v>
          </cell>
        </row>
        <row r="42">
          <cell r="A42">
            <v>37</v>
          </cell>
          <cell r="B42">
            <v>0</v>
          </cell>
          <cell r="C42" t="str">
            <v>TOTAL SHAREHOLDERS´EQUITY</v>
          </cell>
          <cell r="D42">
            <v>0</v>
          </cell>
          <cell r="E42">
            <v>0</v>
          </cell>
          <cell r="F42">
            <v>-28390.53</v>
          </cell>
          <cell r="H42">
            <v>-28685.060173952374</v>
          </cell>
        </row>
        <row r="43">
          <cell r="A43">
            <v>38</v>
          </cell>
          <cell r="B43">
            <v>0</v>
          </cell>
          <cell r="C43">
            <v>0</v>
          </cell>
          <cell r="D43">
            <v>0</v>
          </cell>
          <cell r="E43">
            <v>0</v>
          </cell>
          <cell r="F43">
            <v>0</v>
          </cell>
          <cell r="H43">
            <v>0</v>
          </cell>
        </row>
        <row r="44">
          <cell r="A44">
            <v>39</v>
          </cell>
          <cell r="B44" t="str">
            <v>TOTAL LIABILITIES AND SHAREDHOLDERS´EQUITY</v>
          </cell>
          <cell r="C44">
            <v>0</v>
          </cell>
          <cell r="D44">
            <v>0</v>
          </cell>
          <cell r="E44">
            <v>0</v>
          </cell>
          <cell r="F44">
            <v>60734.61</v>
          </cell>
          <cell r="H44">
            <v>63096.008998047648</v>
          </cell>
        </row>
        <row r="45">
          <cell r="A45">
            <v>40</v>
          </cell>
          <cell r="B45">
            <v>0</v>
          </cell>
          <cell r="C45">
            <v>0</v>
          </cell>
          <cell r="D45">
            <v>0</v>
          </cell>
          <cell r="E45">
            <v>0</v>
          </cell>
          <cell r="F45">
            <v>0</v>
          </cell>
          <cell r="H45">
            <v>0</v>
          </cell>
        </row>
        <row r="46">
          <cell r="A46">
            <v>41</v>
          </cell>
          <cell r="B46" t="str">
            <v>Check</v>
          </cell>
          <cell r="F46">
            <v>0</v>
          </cell>
          <cell r="H46">
            <v>3.955142805352807E-3</v>
          </cell>
        </row>
        <row r="47">
          <cell r="A47">
            <v>42</v>
          </cell>
          <cell r="E47">
            <v>0</v>
          </cell>
          <cell r="F47">
            <v>0</v>
          </cell>
          <cell r="H47">
            <v>0</v>
          </cell>
        </row>
        <row r="48">
          <cell r="A48">
            <v>43</v>
          </cell>
          <cell r="F48">
            <v>0</v>
          </cell>
          <cell r="H48">
            <v>0</v>
          </cell>
        </row>
        <row r="49">
          <cell r="A49">
            <v>44</v>
          </cell>
          <cell r="B49" t="str">
            <v xml:space="preserve"> - Dollar close 30-09-2010 = 1= 483,65</v>
          </cell>
          <cell r="F49">
            <v>0</v>
          </cell>
          <cell r="H49">
            <v>0</v>
          </cell>
        </row>
        <row r="50">
          <cell r="A50">
            <v>45</v>
          </cell>
          <cell r="F50">
            <v>0</v>
          </cell>
          <cell r="H50">
            <v>0</v>
          </cell>
        </row>
        <row r="51">
          <cell r="A51">
            <v>46</v>
          </cell>
          <cell r="F51">
            <v>0</v>
          </cell>
          <cell r="H51">
            <v>0</v>
          </cell>
        </row>
        <row r="52">
          <cell r="A52">
            <v>47</v>
          </cell>
          <cell r="F52">
            <v>0</v>
          </cell>
          <cell r="H52">
            <v>0</v>
          </cell>
        </row>
      </sheetData>
      <sheetData sheetId="59"/>
      <sheetData sheetId="60"/>
      <sheetData sheetId="61"/>
      <sheetData sheetId="62">
        <row r="46">
          <cell r="O46">
            <v>0</v>
          </cell>
        </row>
      </sheetData>
      <sheetData sheetId="63"/>
      <sheetData sheetId="64">
        <row r="15">
          <cell r="E15">
            <v>-7280</v>
          </cell>
        </row>
      </sheetData>
      <sheetData sheetId="65">
        <row r="32">
          <cell r="H32">
            <v>294663.10906687548</v>
          </cell>
        </row>
      </sheetData>
      <sheetData sheetId="6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e Cap Table"/>
      <sheetName val="Cap Table"/>
      <sheetName val="Central Securities Register"/>
      <sheetName val="Options and Warrants"/>
      <sheetName val="ESOP Polici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en.wikipedia.org/wiki/Post-money_valuation"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hyperlink" Target="http://www.salary.com/Articles/ArticleDetail.asp?part=par41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4784F-1761-417B-BA4C-B889B55A3948}">
  <dimension ref="B13:J30"/>
  <sheetViews>
    <sheetView showGridLines="0" workbookViewId="0">
      <selection activeCell="C14" sqref="B14:G33"/>
    </sheetView>
  </sheetViews>
  <sheetFormatPr defaultColWidth="8.85546875" defaultRowHeight="12.75"/>
  <cols>
    <col min="1" max="5" width="8.85546875" style="482"/>
    <col min="6" max="6" width="9.85546875" style="482" bestFit="1" customWidth="1"/>
    <col min="7" max="7" width="11.140625" style="482" customWidth="1"/>
    <col min="8" max="16384" width="8.85546875" style="482"/>
  </cols>
  <sheetData>
    <row r="13" spans="3:7">
      <c r="C13" s="680"/>
      <c r="D13" s="681"/>
      <c r="E13" s="681"/>
      <c r="F13" s="681"/>
      <c r="G13" s="681"/>
    </row>
    <row r="18" spans="2:10" ht="20.25">
      <c r="G18" s="485" t="s">
        <v>288</v>
      </c>
    </row>
    <row r="19" spans="2:10" ht="20.25">
      <c r="G19" s="485" t="s">
        <v>289</v>
      </c>
    </row>
    <row r="21" spans="2:10">
      <c r="E21" s="486" t="s">
        <v>286</v>
      </c>
      <c r="F21" s="487">
        <v>44683</v>
      </c>
    </row>
    <row r="23" spans="2:10" ht="12.75" customHeight="1">
      <c r="B23" s="682" t="s">
        <v>429</v>
      </c>
      <c r="C23" s="682"/>
      <c r="D23" s="682"/>
      <c r="E23" s="682"/>
      <c r="F23" s="682"/>
      <c r="G23" s="682"/>
      <c r="H23" s="490"/>
      <c r="I23" s="490"/>
      <c r="J23" s="490"/>
    </row>
    <row r="24" spans="2:10">
      <c r="B24" s="682"/>
      <c r="C24" s="682"/>
      <c r="D24" s="682"/>
      <c r="E24" s="682"/>
      <c r="F24" s="682"/>
      <c r="G24" s="682"/>
      <c r="H24" s="490"/>
      <c r="I24" s="490"/>
      <c r="J24" s="490"/>
    </row>
    <row r="26" spans="2:10">
      <c r="G26" s="488" t="s">
        <v>287</v>
      </c>
    </row>
    <row r="27" spans="2:10">
      <c r="G27" s="489" t="s">
        <v>290</v>
      </c>
    </row>
    <row r="28" spans="2:10">
      <c r="G28" s="489" t="s">
        <v>291</v>
      </c>
    </row>
    <row r="29" spans="2:10">
      <c r="G29" s="489" t="s">
        <v>292</v>
      </c>
    </row>
    <row r="30" spans="2:10">
      <c r="G30" s="489" t="s">
        <v>293</v>
      </c>
    </row>
  </sheetData>
  <mergeCells count="1">
    <mergeCell ref="B23:G2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dimension ref="A1:C29"/>
  <sheetViews>
    <sheetView workbookViewId="0">
      <selection activeCell="B4" sqref="B4"/>
    </sheetView>
  </sheetViews>
  <sheetFormatPr defaultRowHeight="15"/>
  <cols>
    <col min="1" max="1" width="51.7109375" customWidth="1"/>
  </cols>
  <sheetData>
    <row r="1" spans="1:2">
      <c r="A1" s="384" t="s">
        <v>236</v>
      </c>
    </row>
    <row r="3" spans="1:2">
      <c r="A3" s="114" t="s">
        <v>165</v>
      </c>
      <c r="B3">
        <v>1.3</v>
      </c>
    </row>
    <row r="4" spans="1:2">
      <c r="A4" s="114" t="s">
        <v>97</v>
      </c>
      <c r="B4" s="142">
        <v>0.26</v>
      </c>
    </row>
    <row r="5" spans="1:2">
      <c r="A5" s="114" t="s">
        <v>268</v>
      </c>
      <c r="B5" s="142">
        <v>2.5000000000000001E-3</v>
      </c>
    </row>
    <row r="6" spans="1:2">
      <c r="A6" s="114" t="s">
        <v>269</v>
      </c>
      <c r="B6" s="142">
        <v>0.15</v>
      </c>
    </row>
    <row r="7" spans="1:2">
      <c r="A7" s="114"/>
    </row>
    <row r="8" spans="1:2">
      <c r="A8" s="114" t="s">
        <v>240</v>
      </c>
      <c r="B8" s="115">
        <v>1.05</v>
      </c>
    </row>
    <row r="9" spans="1:2">
      <c r="A9" s="114" t="s">
        <v>237</v>
      </c>
      <c r="B9" s="115">
        <v>0.08</v>
      </c>
    </row>
    <row r="10" spans="1:2">
      <c r="A10" s="114" t="s">
        <v>241</v>
      </c>
      <c r="B10" s="115">
        <v>0</v>
      </c>
    </row>
    <row r="11" spans="1:2">
      <c r="A11" s="114"/>
      <c r="B11" s="115"/>
    </row>
    <row r="12" spans="1:2">
      <c r="A12" s="114" t="s">
        <v>264</v>
      </c>
      <c r="B12" s="115">
        <v>1</v>
      </c>
    </row>
    <row r="13" spans="1:2">
      <c r="A13" s="114" t="s">
        <v>265</v>
      </c>
      <c r="B13" s="115">
        <v>0.25</v>
      </c>
    </row>
    <row r="14" spans="1:2">
      <c r="A14" s="114" t="s">
        <v>102</v>
      </c>
      <c r="B14" s="142">
        <v>1.0024999999999999</v>
      </c>
    </row>
    <row r="15" spans="1:2">
      <c r="A15" s="114" t="s">
        <v>238</v>
      </c>
      <c r="B15" s="142">
        <v>1.01</v>
      </c>
    </row>
    <row r="16" spans="1:2">
      <c r="A16" s="114"/>
      <c r="B16" s="142"/>
    </row>
    <row r="17" spans="1:3">
      <c r="A17" s="114" t="s">
        <v>239</v>
      </c>
      <c r="B17" s="142">
        <v>0.38</v>
      </c>
    </row>
    <row r="18" spans="1:3">
      <c r="A18" s="114"/>
      <c r="B18" s="142"/>
    </row>
    <row r="19" spans="1:3">
      <c r="A19" s="114" t="s">
        <v>68</v>
      </c>
      <c r="B19" s="115">
        <v>0.5</v>
      </c>
      <c r="C19" s="114" t="s">
        <v>86</v>
      </c>
    </row>
    <row r="20" spans="1:3">
      <c r="A20" s="114" t="s">
        <v>87</v>
      </c>
      <c r="B20" s="115">
        <v>0.2</v>
      </c>
      <c r="C20" s="114" t="s">
        <v>86</v>
      </c>
    </row>
    <row r="22" spans="1:3">
      <c r="A22" s="114" t="s">
        <v>82</v>
      </c>
      <c r="B22" s="115">
        <v>0.05</v>
      </c>
      <c r="C22" s="114" t="s">
        <v>86</v>
      </c>
    </row>
    <row r="24" spans="1:3">
      <c r="A24" s="114" t="s">
        <v>88</v>
      </c>
      <c r="B24" s="115">
        <v>0.3</v>
      </c>
      <c r="C24" s="114" t="s">
        <v>86</v>
      </c>
    </row>
    <row r="25" spans="1:3">
      <c r="A25" s="114" t="s">
        <v>163</v>
      </c>
      <c r="B25" s="115">
        <v>0.06</v>
      </c>
      <c r="C25" s="114" t="s">
        <v>164</v>
      </c>
    </row>
    <row r="26" spans="1:3">
      <c r="A26" s="114"/>
      <c r="B26" s="115"/>
      <c r="C26" s="114"/>
    </row>
    <row r="28" spans="1:3">
      <c r="A28" s="114" t="s">
        <v>93</v>
      </c>
      <c r="B28" s="114" t="s">
        <v>94</v>
      </c>
    </row>
    <row r="29" spans="1:3">
      <c r="B29" s="149">
        <f>10%/12</f>
        <v>8.3333333333333332E-3</v>
      </c>
      <c r="C29" s="114" t="s">
        <v>95</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0B0D3-5C9B-47FE-B11D-DD902489B47F}">
  <sheetPr>
    <pageSetUpPr fitToPage="1"/>
  </sheetPr>
  <dimension ref="A3:S33"/>
  <sheetViews>
    <sheetView showGridLines="0" workbookViewId="0">
      <selection activeCell="D18" sqref="D18"/>
    </sheetView>
  </sheetViews>
  <sheetFormatPr defaultColWidth="8.7109375" defaultRowHeight="15"/>
  <cols>
    <col min="1" max="1" width="8.7109375" style="491"/>
    <col min="2" max="2" width="33.85546875" style="491" customWidth="1"/>
    <col min="3" max="3" width="25.28515625" style="491" bestFit="1" customWidth="1"/>
    <col min="4" max="4" width="19.5703125" style="491" bestFit="1" customWidth="1"/>
    <col min="5" max="5" width="15.42578125" style="491" customWidth="1"/>
    <col min="6" max="7" width="13.28515625" style="491" hidden="1" customWidth="1"/>
    <col min="8" max="8" width="12.7109375" style="491" hidden="1" customWidth="1"/>
    <col min="9" max="10" width="12.7109375" style="491" customWidth="1"/>
    <col min="11" max="11" width="14.28515625" style="491" bestFit="1" customWidth="1"/>
    <col min="12" max="12" width="16.140625" style="491" customWidth="1"/>
    <col min="13" max="13" width="16.42578125" style="491" customWidth="1"/>
    <col min="14" max="14" width="12.42578125" style="491" bestFit="1" customWidth="1"/>
    <col min="15" max="15" width="14.28515625" style="491" bestFit="1" customWidth="1"/>
    <col min="16" max="17" width="12.42578125" style="491" bestFit="1" customWidth="1"/>
    <col min="18" max="16384" width="8.7109375" style="491"/>
  </cols>
  <sheetData>
    <row r="3" spans="1:19" ht="15.75">
      <c r="B3" s="687" t="s">
        <v>295</v>
      </c>
      <c r="C3" s="492"/>
      <c r="D3" s="492"/>
      <c r="E3" s="493"/>
      <c r="F3" s="494"/>
    </row>
    <row r="4" spans="1:19">
      <c r="B4" s="688"/>
      <c r="C4" s="495"/>
      <c r="D4" s="495"/>
      <c r="E4" s="496"/>
      <c r="F4" s="494"/>
    </row>
    <row r="5" spans="1:19" ht="18.75">
      <c r="B5" s="497"/>
      <c r="C5" s="498" t="s">
        <v>296</v>
      </c>
      <c r="D5" s="499"/>
      <c r="E5" s="499"/>
      <c r="F5" s="499"/>
    </row>
    <row r="6" spans="1:19">
      <c r="B6" s="500"/>
      <c r="C6" s="689" t="s">
        <v>297</v>
      </c>
      <c r="D6" s="689" t="s">
        <v>298</v>
      </c>
      <c r="E6" s="689" t="s">
        <v>299</v>
      </c>
    </row>
    <row r="7" spans="1:19">
      <c r="A7" s="501"/>
      <c r="B7" s="502"/>
      <c r="C7" s="690"/>
      <c r="D7" s="690"/>
      <c r="E7" s="690"/>
      <c r="F7" s="503"/>
    </row>
    <row r="8" spans="1:19" ht="15.75">
      <c r="B8" s="504" t="s">
        <v>300</v>
      </c>
      <c r="C8" s="505">
        <f>+'Cap Table'!K14</f>
        <v>8300000</v>
      </c>
      <c r="D8" s="506">
        <f>+C8/$C$12</f>
        <v>0.54390563564875494</v>
      </c>
      <c r="E8" s="506">
        <f>+'Cap Table'!O14</f>
        <v>0.58823529411764708</v>
      </c>
      <c r="G8" s="507">
        <v>10252750</v>
      </c>
      <c r="H8" s="508">
        <v>184000</v>
      </c>
    </row>
    <row r="9" spans="1:19" ht="15.75">
      <c r="B9" s="504" t="s">
        <v>301</v>
      </c>
      <c r="C9" s="509">
        <f>+'Cap Table'!K23</f>
        <v>1010000</v>
      </c>
      <c r="D9" s="510">
        <f>+C9/$C$12</f>
        <v>6.6186107470511138E-2</v>
      </c>
      <c r="E9" s="510">
        <f>+'Cap Table'!O23</f>
        <v>9.6385542168674704E-2</v>
      </c>
      <c r="F9" s="507"/>
      <c r="H9" s="508">
        <v>834000</v>
      </c>
      <c r="K9" s="511" t="s">
        <v>302</v>
      </c>
    </row>
    <row r="10" spans="1:19" ht="15.75">
      <c r="B10" s="512" t="s">
        <v>303</v>
      </c>
      <c r="C10" s="509">
        <f>+'Cap Table'!K43</f>
        <v>3950000</v>
      </c>
      <c r="D10" s="510">
        <f>+C10/$C$12</f>
        <v>0.25884665792922673</v>
      </c>
      <c r="E10" s="506">
        <f>100%-E8-E9-E11</f>
        <v>0.18431756476217104</v>
      </c>
      <c r="F10" s="504"/>
      <c r="H10" s="508" t="e">
        <f>+#REF!-#REF!-#REF!-#REF!</f>
        <v>#REF!</v>
      </c>
      <c r="K10" s="491" t="s">
        <v>304</v>
      </c>
    </row>
    <row r="11" spans="1:19" ht="15.75">
      <c r="B11" s="513" t="s">
        <v>305</v>
      </c>
      <c r="C11" s="514">
        <f>+E17</f>
        <v>2000000</v>
      </c>
      <c r="D11" s="515">
        <f>+C11/$C$12</f>
        <v>0.13106159895150721</v>
      </c>
      <c r="E11" s="506">
        <f>+C11/$E$13</f>
        <v>0.13106159895150721</v>
      </c>
      <c r="F11" s="504"/>
      <c r="M11" s="516">
        <v>2366667</v>
      </c>
      <c r="N11" s="516"/>
      <c r="O11" s="516"/>
      <c r="P11" s="516"/>
      <c r="Q11" s="516"/>
      <c r="R11" s="516"/>
      <c r="S11" s="516"/>
    </row>
    <row r="12" spans="1:19" ht="16.5" thickBot="1">
      <c r="B12" s="517"/>
      <c r="C12" s="518">
        <f>SUM(C8:C11)</f>
        <v>15260000</v>
      </c>
      <c r="D12" s="519">
        <f>SUM(D8:D11)</f>
        <v>1</v>
      </c>
      <c r="E12" s="519">
        <f>SUM(E8:E11)</f>
        <v>1</v>
      </c>
      <c r="F12" s="504"/>
      <c r="M12" s="516">
        <v>8</v>
      </c>
      <c r="N12" s="516"/>
      <c r="O12" s="516"/>
      <c r="P12" s="516"/>
      <c r="Q12" s="516"/>
      <c r="R12" s="516"/>
      <c r="S12" s="516"/>
    </row>
    <row r="13" spans="1:19" ht="15.75">
      <c r="B13" s="520" t="s">
        <v>306</v>
      </c>
      <c r="D13" s="521"/>
      <c r="E13" s="522">
        <f>+E27</f>
        <v>15260000</v>
      </c>
      <c r="K13" s="491" t="s">
        <v>307</v>
      </c>
      <c r="M13" s="523">
        <v>1000000</v>
      </c>
      <c r="N13" s="516"/>
      <c r="O13" s="524">
        <v>1000000</v>
      </c>
      <c r="P13" s="516"/>
      <c r="Q13" s="516"/>
      <c r="R13" s="516"/>
      <c r="S13" s="516"/>
    </row>
    <row r="14" spans="1:19">
      <c r="B14" s="525"/>
      <c r="C14" s="526"/>
      <c r="D14" s="525"/>
      <c r="E14" s="525"/>
      <c r="K14" s="491" t="s">
        <v>308</v>
      </c>
      <c r="M14" s="523">
        <v>1000000</v>
      </c>
      <c r="Q14" s="516"/>
      <c r="R14" s="516"/>
      <c r="S14" s="516"/>
    </row>
    <row r="15" spans="1:19" ht="15.75">
      <c r="B15" s="527" t="s">
        <v>309</v>
      </c>
      <c r="C15" s="528"/>
      <c r="D15" s="528"/>
      <c r="E15" s="529"/>
      <c r="F15" s="530"/>
      <c r="G15" s="530"/>
      <c r="K15" s="491" t="s">
        <v>310</v>
      </c>
      <c r="L15" s="516">
        <v>1000000</v>
      </c>
      <c r="M15" s="523">
        <f>+L15/N15</f>
        <v>166666.66666666666</v>
      </c>
      <c r="N15" s="516">
        <f>8*0.75</f>
        <v>6</v>
      </c>
      <c r="O15" s="516" t="s">
        <v>311</v>
      </c>
      <c r="R15" s="516"/>
      <c r="S15" s="516"/>
    </row>
    <row r="16" spans="1:19">
      <c r="B16" s="531"/>
      <c r="C16" s="532" t="s">
        <v>312</v>
      </c>
      <c r="D16" s="532" t="s">
        <v>313</v>
      </c>
      <c r="E16" s="533" t="s">
        <v>307</v>
      </c>
      <c r="F16" s="534"/>
      <c r="K16" s="491" t="s">
        <v>314</v>
      </c>
      <c r="M16" s="523">
        <v>200000</v>
      </c>
      <c r="N16" s="516">
        <v>10</v>
      </c>
      <c r="O16" s="491" t="s">
        <v>315</v>
      </c>
      <c r="Q16" s="516"/>
      <c r="R16" s="516"/>
      <c r="S16" s="516"/>
    </row>
    <row r="17" spans="2:19" ht="15.75">
      <c r="B17" s="535" t="s">
        <v>316</v>
      </c>
      <c r="C17" s="536">
        <v>1500000</v>
      </c>
      <c r="D17" s="537">
        <v>0.75</v>
      </c>
      <c r="E17" s="538">
        <f>+C17/D17</f>
        <v>2000000</v>
      </c>
      <c r="F17" s="534"/>
      <c r="K17" s="491" t="s">
        <v>317</v>
      </c>
      <c r="M17" s="523">
        <v>200000</v>
      </c>
      <c r="N17" s="516">
        <v>4</v>
      </c>
      <c r="O17" s="516">
        <f>+N17*M17</f>
        <v>800000</v>
      </c>
      <c r="P17" s="516"/>
      <c r="Q17" s="516"/>
      <c r="R17" s="516"/>
      <c r="S17" s="516"/>
    </row>
    <row r="18" spans="2:19" ht="15.75">
      <c r="B18" s="539" t="s">
        <v>318</v>
      </c>
      <c r="C18" s="536">
        <f>+C19-C17-E28</f>
        <v>9945000</v>
      </c>
      <c r="D18" s="537"/>
      <c r="E18" s="538">
        <f>+E19-E17</f>
        <v>13260000</v>
      </c>
      <c r="F18" s="540"/>
      <c r="M18" s="541">
        <f>SUM(M13:M17)-M16</f>
        <v>2366666.6666666665</v>
      </c>
      <c r="N18" s="516"/>
      <c r="O18" s="516"/>
      <c r="P18" s="516"/>
      <c r="Q18" s="516"/>
      <c r="R18" s="516"/>
      <c r="S18" s="516"/>
    </row>
    <row r="19" spans="2:19" ht="15.75">
      <c r="B19" s="542" t="s">
        <v>319</v>
      </c>
      <c r="C19" s="543">
        <f>+D19*E19</f>
        <v>11445000</v>
      </c>
      <c r="D19" s="544">
        <f>+D17</f>
        <v>0.75</v>
      </c>
      <c r="E19" s="545">
        <f>+E13</f>
        <v>15260000</v>
      </c>
      <c r="F19" s="546"/>
      <c r="M19" s="516">
        <f>+M18*8</f>
        <v>18933333.333333332</v>
      </c>
      <c r="N19" s="516"/>
      <c r="O19" s="516"/>
    </row>
    <row r="20" spans="2:19">
      <c r="K20" s="491" t="s">
        <v>320</v>
      </c>
      <c r="M20" s="524"/>
    </row>
    <row r="21" spans="2:19" ht="15.75">
      <c r="B21" s="547" t="s">
        <v>321</v>
      </c>
      <c r="C21" s="548"/>
      <c r="D21" s="548"/>
      <c r="E21" s="549"/>
      <c r="K21" s="491" t="s">
        <v>308</v>
      </c>
      <c r="M21" s="524">
        <f>-M14*8</f>
        <v>-8000000</v>
      </c>
    </row>
    <row r="22" spans="2:19">
      <c r="B22" s="550"/>
      <c r="C22" s="551"/>
      <c r="D22" s="552"/>
      <c r="E22" s="553"/>
      <c r="K22" s="491" t="s">
        <v>317</v>
      </c>
      <c r="M22" s="524">
        <f>-O17</f>
        <v>-800000</v>
      </c>
    </row>
    <row r="23" spans="2:19" ht="15.75">
      <c r="B23" s="539" t="s">
        <v>322</v>
      </c>
      <c r="E23" s="554">
        <f>+C12</f>
        <v>15260000</v>
      </c>
      <c r="K23" s="491" t="s">
        <v>323</v>
      </c>
      <c r="M23" s="555">
        <f>-L15</f>
        <v>-1000000</v>
      </c>
    </row>
    <row r="24" spans="2:19" ht="15.75">
      <c r="B24" s="539" t="s">
        <v>324</v>
      </c>
      <c r="E24" s="554">
        <f>+'[9]Options and Warrants'!L5</f>
        <v>0</v>
      </c>
      <c r="M24" s="556"/>
    </row>
    <row r="25" spans="2:19" ht="15.75">
      <c r="B25" s="539" t="s">
        <v>325</v>
      </c>
      <c r="E25" s="554">
        <f>+'[9]Options and Warrants'!L6</f>
        <v>0</v>
      </c>
      <c r="M25" s="516">
        <f>SUM(M19:M23)</f>
        <v>9133333.3333333321</v>
      </c>
    </row>
    <row r="26" spans="2:19" ht="15.75">
      <c r="B26" s="539" t="s">
        <v>428</v>
      </c>
      <c r="E26" s="679">
        <f>+'[9]Options and Warrants'!L7</f>
        <v>0</v>
      </c>
      <c r="M26" s="516"/>
    </row>
    <row r="27" spans="2:19" ht="15.75">
      <c r="B27" s="558" t="s">
        <v>326</v>
      </c>
      <c r="C27" s="552"/>
      <c r="D27" s="552"/>
      <c r="E27" s="557">
        <f>SUM(E23:E26)</f>
        <v>15260000</v>
      </c>
    </row>
    <row r="28" spans="2:19" ht="15.75">
      <c r="B28" s="559" t="s">
        <v>327</v>
      </c>
      <c r="C28" s="560"/>
      <c r="D28" s="560"/>
      <c r="E28" s="561">
        <f>+E25*0.2+E24*0.0001+E26*0.42</f>
        <v>0</v>
      </c>
    </row>
    <row r="30" spans="2:19">
      <c r="E30" s="562"/>
      <c r="I30" s="508"/>
    </row>
    <row r="32" spans="2:19">
      <c r="J32" s="563"/>
    </row>
    <row r="33" spans="10:10">
      <c r="J33" s="523"/>
    </row>
  </sheetData>
  <mergeCells count="4">
    <mergeCell ref="B3:B4"/>
    <mergeCell ref="C6:C7"/>
    <mergeCell ref="D6:D7"/>
    <mergeCell ref="E6:E7"/>
  </mergeCells>
  <hyperlinks>
    <hyperlink ref="K9" r:id="rId1" xr:uid="{BBB23463-7E34-42DB-A352-40E9FCDC642C}"/>
  </hyperlinks>
  <pageMargins left="0.7" right="0.7" top="0.75" bottom="0.75" header="0.3" footer="0.3"/>
  <pageSetup scale="44"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48A32-0DE5-473C-A954-A58F066D1F41}">
  <sheetPr>
    <pageSetUpPr fitToPage="1"/>
  </sheetPr>
  <dimension ref="B2:T59"/>
  <sheetViews>
    <sheetView showGridLines="0" workbookViewId="0">
      <pane xSplit="3" ySplit="5" topLeftCell="D24" activePane="bottomRight" state="frozen"/>
      <selection activeCell="I35" sqref="I35"/>
      <selection pane="topRight" activeCell="I35" sqref="I35"/>
      <selection pane="bottomLeft" activeCell="I35" sqref="I35"/>
      <selection pane="bottomRight" activeCell="K50" sqref="K50"/>
    </sheetView>
  </sheetViews>
  <sheetFormatPr defaultColWidth="12.5703125" defaultRowHeight="15.75"/>
  <cols>
    <col min="1" max="1" width="4.5703125" style="564" customWidth="1"/>
    <col min="2" max="2" width="12.5703125" style="564" customWidth="1"/>
    <col min="3" max="3" width="30.42578125" style="564" customWidth="1"/>
    <col min="4" max="4" width="16" style="564" bestFit="1" customWidth="1"/>
    <col min="5" max="5" width="13.7109375" style="564" bestFit="1" customWidth="1"/>
    <col min="6" max="6" width="11" style="564" bestFit="1" customWidth="1"/>
    <col min="7" max="7" width="17.28515625" style="564" customWidth="1"/>
    <col min="8" max="8" width="15.7109375" style="564" customWidth="1"/>
    <col min="9" max="10" width="14.5703125" style="564" bestFit="1" customWidth="1"/>
    <col min="11" max="11" width="16" style="564" bestFit="1" customWidth="1"/>
    <col min="12" max="12" width="11" style="564" bestFit="1" customWidth="1"/>
    <col min="13" max="13" width="14.42578125" style="564" customWidth="1"/>
    <col min="14" max="14" width="17.5703125" style="564" customWidth="1"/>
    <col min="15" max="15" width="14.42578125" style="564" bestFit="1" customWidth="1"/>
    <col min="16" max="16" width="13.85546875" style="564" hidden="1" customWidth="1"/>
    <col min="17" max="17" width="13.140625" style="564" bestFit="1" customWidth="1"/>
    <col min="18" max="18" width="18.42578125" style="564" bestFit="1" customWidth="1"/>
    <col min="19" max="19" width="14.28515625" style="564" bestFit="1" customWidth="1"/>
    <col min="20" max="20" width="13.140625" style="564" bestFit="1" customWidth="1"/>
    <col min="21" max="16384" width="12.5703125" style="564"/>
  </cols>
  <sheetData>
    <row r="2" spans="2:20">
      <c r="B2" s="691" t="s">
        <v>192</v>
      </c>
      <c r="C2" s="691"/>
    </row>
    <row r="3" spans="2:20" ht="16.5" thickBot="1">
      <c r="B3" s="565"/>
      <c r="C3" s="565"/>
      <c r="F3" s="660">
        <v>1E-4</v>
      </c>
      <c r="H3" s="660">
        <v>0.1</v>
      </c>
      <c r="K3" s="660">
        <v>0.5</v>
      </c>
    </row>
    <row r="4" spans="2:20" ht="16.5" thickBot="1">
      <c r="B4" s="566"/>
      <c r="C4" s="692" t="s">
        <v>328</v>
      </c>
      <c r="D4" s="694" t="s">
        <v>329</v>
      </c>
      <c r="E4" s="695"/>
      <c r="F4" s="696"/>
      <c r="G4" s="694" t="s">
        <v>421</v>
      </c>
      <c r="H4" s="695"/>
      <c r="I4" s="697" t="s">
        <v>422</v>
      </c>
      <c r="J4" s="695"/>
      <c r="K4" s="567"/>
      <c r="L4" s="568"/>
      <c r="M4" s="698" t="s">
        <v>330</v>
      </c>
      <c r="N4" s="569" t="s">
        <v>331</v>
      </c>
      <c r="O4" s="570" t="s">
        <v>331</v>
      </c>
      <c r="Q4" s="565"/>
      <c r="R4" s="565"/>
    </row>
    <row r="5" spans="2:20" ht="16.5" thickBot="1">
      <c r="B5" s="571"/>
      <c r="C5" s="693"/>
      <c r="D5" s="572" t="s">
        <v>307</v>
      </c>
      <c r="E5" s="573" t="s">
        <v>332</v>
      </c>
      <c r="F5" s="574" t="s">
        <v>333</v>
      </c>
      <c r="G5" s="572" t="s">
        <v>307</v>
      </c>
      <c r="H5" s="573" t="s">
        <v>332</v>
      </c>
      <c r="I5" s="575" t="s">
        <v>307</v>
      </c>
      <c r="J5" s="573" t="s">
        <v>332</v>
      </c>
      <c r="K5" s="573" t="s">
        <v>19</v>
      </c>
      <c r="L5" s="574" t="s">
        <v>333</v>
      </c>
      <c r="M5" s="699"/>
      <c r="N5" s="572" t="s">
        <v>334</v>
      </c>
      <c r="O5" s="576" t="s">
        <v>333</v>
      </c>
    </row>
    <row r="6" spans="2:20">
      <c r="B6" s="577" t="s">
        <v>335</v>
      </c>
      <c r="C6" s="578"/>
      <c r="D6" s="579"/>
      <c r="F6" s="580"/>
      <c r="G6" s="579"/>
      <c r="I6" s="581"/>
      <c r="L6" s="582"/>
      <c r="M6" s="578"/>
      <c r="O6" s="582"/>
    </row>
    <row r="7" spans="2:20">
      <c r="B7" s="571"/>
      <c r="C7" s="578" t="s">
        <v>336</v>
      </c>
      <c r="D7" s="583">
        <v>3000000</v>
      </c>
      <c r="E7" s="584">
        <f>+D7*$F$3</f>
        <v>300</v>
      </c>
      <c r="F7" s="585">
        <f>D7/D50</f>
        <v>0.375</v>
      </c>
      <c r="G7" s="583">
        <v>150000</v>
      </c>
      <c r="H7" s="584">
        <f>+G7*$H$3</f>
        <v>15000</v>
      </c>
      <c r="I7" s="587"/>
      <c r="J7" s="586"/>
      <c r="K7" s="586">
        <f t="shared" ref="K7:K9" si="0">+I7+G7+D7</f>
        <v>3150000</v>
      </c>
      <c r="L7" s="585">
        <f>K7/K50</f>
        <v>0.23755656108597284</v>
      </c>
      <c r="M7" s="588"/>
      <c r="N7" s="586">
        <f>+M7+K7</f>
        <v>3150000</v>
      </c>
      <c r="O7" s="589">
        <f>+N7/$N$50</f>
        <v>0.2232459248759745</v>
      </c>
      <c r="P7" s="590">
        <f>+M7*0.42</f>
        <v>0</v>
      </c>
      <c r="Q7" s="591"/>
      <c r="R7" s="592"/>
      <c r="S7" s="592"/>
      <c r="T7" s="592"/>
    </row>
    <row r="8" spans="2:20">
      <c r="B8" s="571"/>
      <c r="C8" s="578" t="s">
        <v>337</v>
      </c>
      <c r="D8" s="583">
        <v>2500000</v>
      </c>
      <c r="E8" s="584">
        <f t="shared" ref="E8:E9" si="1">+D8*$F$3</f>
        <v>250</v>
      </c>
      <c r="F8" s="585">
        <f>D8/D50</f>
        <v>0.3125</v>
      </c>
      <c r="G8" s="583">
        <v>50000</v>
      </c>
      <c r="H8" s="584">
        <f t="shared" ref="H8:H9" si="2">+G8*$H$3</f>
        <v>5000</v>
      </c>
      <c r="I8" s="587"/>
      <c r="J8" s="584"/>
      <c r="K8" s="586">
        <f t="shared" si="0"/>
        <v>2550000</v>
      </c>
      <c r="L8" s="585">
        <f>K8/K50</f>
        <v>0.19230769230769232</v>
      </c>
      <c r="M8" s="588"/>
      <c r="N8" s="586">
        <f t="shared" ref="N8:N43" si="3">+M8+K8</f>
        <v>2550000</v>
      </c>
      <c r="O8" s="589">
        <f>+N8/$N$50</f>
        <v>0.18072289156626506</v>
      </c>
      <c r="P8" s="590">
        <f t="shared" ref="P8:P46" si="4">+M8*0.42</f>
        <v>0</v>
      </c>
      <c r="Q8" s="591"/>
      <c r="R8" s="592"/>
      <c r="S8" s="592"/>
      <c r="T8" s="592"/>
    </row>
    <row r="9" spans="2:20">
      <c r="B9" s="571"/>
      <c r="C9" s="578" t="s">
        <v>338</v>
      </c>
      <c r="D9" s="583">
        <v>2500000</v>
      </c>
      <c r="E9" s="584">
        <f t="shared" si="1"/>
        <v>250</v>
      </c>
      <c r="F9" s="585">
        <f>D9/D50</f>
        <v>0.3125</v>
      </c>
      <c r="G9" s="583">
        <v>50000</v>
      </c>
      <c r="H9" s="584">
        <f t="shared" si="2"/>
        <v>5000</v>
      </c>
      <c r="I9" s="587">
        <v>50000</v>
      </c>
      <c r="J9" s="593">
        <f>+I9*$K$3</f>
        <v>25000</v>
      </c>
      <c r="K9" s="586">
        <f t="shared" si="0"/>
        <v>2600000</v>
      </c>
      <c r="L9" s="585">
        <f>K9/K50</f>
        <v>0.19607843137254902</v>
      </c>
      <c r="M9" s="588"/>
      <c r="N9" s="586">
        <f t="shared" si="3"/>
        <v>2600000</v>
      </c>
      <c r="O9" s="589">
        <f>+N9/$N$50</f>
        <v>0.18426647767540752</v>
      </c>
      <c r="P9" s="590">
        <f t="shared" si="4"/>
        <v>0</v>
      </c>
      <c r="Q9" s="591"/>
      <c r="R9" s="592"/>
      <c r="S9" s="592"/>
      <c r="T9" s="592"/>
    </row>
    <row r="10" spans="2:20">
      <c r="B10" s="571"/>
      <c r="C10" s="578"/>
      <c r="D10" s="594"/>
      <c r="E10" s="584"/>
      <c r="F10" s="585"/>
      <c r="G10" s="583"/>
      <c r="H10" s="584"/>
      <c r="I10" s="587"/>
      <c r="J10" s="593"/>
      <c r="K10" s="586"/>
      <c r="L10" s="585"/>
      <c r="M10" s="588"/>
      <c r="N10" s="586"/>
      <c r="O10" s="589"/>
      <c r="P10" s="590"/>
      <c r="Q10" s="591"/>
      <c r="R10" s="592"/>
      <c r="S10" s="592"/>
      <c r="T10" s="592"/>
    </row>
    <row r="11" spans="2:20">
      <c r="B11" s="571"/>
      <c r="C11" s="578"/>
      <c r="D11" s="583"/>
      <c r="E11" s="584"/>
      <c r="F11" s="585"/>
      <c r="G11" s="583"/>
      <c r="H11" s="586"/>
      <c r="I11" s="587"/>
      <c r="J11" s="593"/>
      <c r="K11" s="586"/>
      <c r="L11" s="585"/>
      <c r="M11" s="588"/>
      <c r="N11" s="586"/>
      <c r="O11" s="589"/>
      <c r="P11" s="590"/>
      <c r="Q11" s="591"/>
      <c r="R11" s="592"/>
      <c r="S11" s="592"/>
      <c r="T11" s="592"/>
    </row>
    <row r="12" spans="2:20">
      <c r="B12" s="571"/>
      <c r="C12" s="578"/>
      <c r="D12" s="583"/>
      <c r="E12" s="584"/>
      <c r="F12" s="585"/>
      <c r="G12" s="583"/>
      <c r="H12" s="586"/>
      <c r="I12" s="587"/>
      <c r="J12" s="595"/>
      <c r="K12" s="586"/>
      <c r="L12" s="585"/>
      <c r="M12" s="588"/>
      <c r="N12" s="586"/>
      <c r="O12" s="589"/>
      <c r="P12" s="590"/>
      <c r="Q12" s="591"/>
      <c r="R12" s="592"/>
      <c r="S12" s="592"/>
      <c r="T12" s="592"/>
    </row>
    <row r="13" spans="2:20">
      <c r="B13" s="571"/>
      <c r="C13" s="578"/>
      <c r="D13" s="583"/>
      <c r="E13" s="584"/>
      <c r="F13" s="585"/>
      <c r="G13" s="583"/>
      <c r="H13" s="586"/>
      <c r="I13" s="587"/>
      <c r="J13" s="593"/>
      <c r="K13" s="586"/>
      <c r="L13" s="585"/>
      <c r="M13" s="588"/>
      <c r="N13" s="586"/>
      <c r="O13" s="589"/>
      <c r="P13" s="590"/>
      <c r="Q13" s="591"/>
      <c r="R13" s="592"/>
      <c r="S13" s="592"/>
      <c r="T13" s="592"/>
    </row>
    <row r="14" spans="2:20">
      <c r="B14" s="571"/>
      <c r="C14" s="578"/>
      <c r="D14" s="596">
        <f>SUM(D7:D12)</f>
        <v>8000000</v>
      </c>
      <c r="E14" s="597"/>
      <c r="F14" s="598">
        <f>SUM(F7:F12)</f>
        <v>1</v>
      </c>
      <c r="G14" s="583"/>
      <c r="H14" s="586"/>
      <c r="I14" s="599">
        <f>SUM(I7:I13)</f>
        <v>50000</v>
      </c>
      <c r="J14" s="600">
        <f>SUM(J7:J13)</f>
        <v>25000</v>
      </c>
      <c r="K14" s="601">
        <f>SUM(K7:K13)</f>
        <v>8300000</v>
      </c>
      <c r="L14" s="598">
        <f>SUM(L7:L13)</f>
        <v>0.62594268476621417</v>
      </c>
      <c r="M14" s="602"/>
      <c r="N14" s="603">
        <f t="shared" si="3"/>
        <v>8300000</v>
      </c>
      <c r="O14" s="604">
        <f>+N14/$N$50</f>
        <v>0.58823529411764708</v>
      </c>
      <c r="P14" s="590">
        <f t="shared" si="4"/>
        <v>0</v>
      </c>
      <c r="Q14" s="591"/>
      <c r="R14" s="592"/>
      <c r="S14" s="592"/>
      <c r="T14" s="592"/>
    </row>
    <row r="15" spans="2:20">
      <c r="B15" s="577" t="s">
        <v>339</v>
      </c>
      <c r="C15" s="578"/>
      <c r="D15" s="579"/>
      <c r="E15" s="584"/>
      <c r="F15" s="580"/>
      <c r="G15" s="583"/>
      <c r="H15" s="586"/>
      <c r="I15" s="587"/>
      <c r="J15" s="595"/>
      <c r="L15" s="580"/>
      <c r="M15" s="588"/>
      <c r="N15" s="586"/>
      <c r="O15" s="589"/>
      <c r="P15" s="590">
        <f t="shared" si="4"/>
        <v>0</v>
      </c>
    </row>
    <row r="16" spans="2:20">
      <c r="B16" s="571"/>
      <c r="C16" s="578" t="s">
        <v>195</v>
      </c>
      <c r="D16" s="583"/>
      <c r="E16" s="584"/>
      <c r="F16" s="585">
        <f>D16/D50</f>
        <v>0</v>
      </c>
      <c r="G16" s="583">
        <v>100000</v>
      </c>
      <c r="H16" s="584">
        <f>+G16*$H$3</f>
        <v>10000</v>
      </c>
      <c r="I16" s="587">
        <v>50000</v>
      </c>
      <c r="J16" s="593">
        <f t="shared" ref="J16:J20" si="5">+I16*$K$3</f>
        <v>25000</v>
      </c>
      <c r="K16" s="586">
        <f t="shared" ref="K16:K21" si="6">+I16+G16+D16</f>
        <v>150000</v>
      </c>
      <c r="L16" s="585">
        <f>K16/K50</f>
        <v>1.1312217194570135E-2</v>
      </c>
      <c r="M16" s="588">
        <v>250000</v>
      </c>
      <c r="N16" s="586">
        <f>+M16+K16</f>
        <v>400000</v>
      </c>
      <c r="O16" s="589">
        <f t="shared" ref="O16:O21" si="7">+N16/$N$50</f>
        <v>2.8348688873139617E-2</v>
      </c>
      <c r="P16" s="590">
        <f t="shared" si="4"/>
        <v>105000</v>
      </c>
      <c r="Q16" s="591"/>
      <c r="R16" s="592"/>
    </row>
    <row r="17" spans="2:20">
      <c r="B17" s="571"/>
      <c r="C17" s="578" t="s">
        <v>196</v>
      </c>
      <c r="D17" s="583"/>
      <c r="E17" s="584"/>
      <c r="F17" s="585">
        <f>D17/D50</f>
        <v>0</v>
      </c>
      <c r="G17" s="583">
        <v>100000</v>
      </c>
      <c r="H17" s="584">
        <f t="shared" ref="H17:H19" si="8">+G17*$H$3</f>
        <v>10000</v>
      </c>
      <c r="I17" s="587">
        <v>0</v>
      </c>
      <c r="J17" s="593">
        <f t="shared" si="5"/>
        <v>0</v>
      </c>
      <c r="K17" s="586">
        <f t="shared" si="6"/>
        <v>100000</v>
      </c>
      <c r="L17" s="585">
        <f>K17/K50</f>
        <v>7.5414781297134239E-3</v>
      </c>
      <c r="M17" s="588">
        <v>100000</v>
      </c>
      <c r="N17" s="586">
        <f t="shared" si="3"/>
        <v>200000</v>
      </c>
      <c r="O17" s="589">
        <f t="shared" si="7"/>
        <v>1.4174344436569808E-2</v>
      </c>
      <c r="P17" s="590">
        <f t="shared" si="4"/>
        <v>42000</v>
      </c>
      <c r="Q17" s="591"/>
      <c r="R17" s="592"/>
    </row>
    <row r="18" spans="2:20">
      <c r="B18" s="571"/>
      <c r="C18" s="578" t="s">
        <v>197</v>
      </c>
      <c r="D18" s="583"/>
      <c r="E18" s="584"/>
      <c r="F18" s="585">
        <f>D18/D50</f>
        <v>0</v>
      </c>
      <c r="G18" s="583">
        <v>250000</v>
      </c>
      <c r="H18" s="584">
        <f t="shared" si="8"/>
        <v>25000</v>
      </c>
      <c r="I18" s="587">
        <v>0</v>
      </c>
      <c r="J18" s="593">
        <f t="shared" si="5"/>
        <v>0</v>
      </c>
      <c r="K18" s="586">
        <f t="shared" si="6"/>
        <v>250000</v>
      </c>
      <c r="L18" s="585">
        <f>K18/K50</f>
        <v>1.8853695324283559E-2</v>
      </c>
      <c r="M18" s="588"/>
      <c r="N18" s="586">
        <f t="shared" si="3"/>
        <v>250000</v>
      </c>
      <c r="O18" s="589">
        <f t="shared" si="7"/>
        <v>1.771793054571226E-2</v>
      </c>
      <c r="P18" s="590">
        <f t="shared" si="4"/>
        <v>0</v>
      </c>
      <c r="Q18" s="591"/>
      <c r="R18" s="592"/>
    </row>
    <row r="19" spans="2:20">
      <c r="B19" s="571"/>
      <c r="C19" s="578" t="s">
        <v>198</v>
      </c>
      <c r="D19" s="583"/>
      <c r="E19" s="584"/>
      <c r="F19" s="585">
        <f>D19/D50</f>
        <v>0</v>
      </c>
      <c r="G19" s="583">
        <v>250000</v>
      </c>
      <c r="H19" s="584">
        <f t="shared" si="8"/>
        <v>25000</v>
      </c>
      <c r="I19" s="587">
        <v>250000</v>
      </c>
      <c r="J19" s="593">
        <f t="shared" si="5"/>
        <v>125000</v>
      </c>
      <c r="K19" s="586">
        <f t="shared" si="6"/>
        <v>500000</v>
      </c>
      <c r="L19" s="585">
        <f>K19/K50</f>
        <v>3.7707390648567117E-2</v>
      </c>
      <c r="M19" s="588"/>
      <c r="N19" s="586">
        <f t="shared" si="3"/>
        <v>500000</v>
      </c>
      <c r="O19" s="589">
        <f t="shared" si="7"/>
        <v>3.543586109142452E-2</v>
      </c>
      <c r="P19" s="590">
        <f t="shared" si="4"/>
        <v>0</v>
      </c>
      <c r="Q19" s="591"/>
      <c r="R19" s="592"/>
      <c r="S19" s="605"/>
      <c r="T19" s="606"/>
    </row>
    <row r="20" spans="2:20">
      <c r="B20" s="571"/>
      <c r="C20" s="578" t="s">
        <v>199</v>
      </c>
      <c r="D20" s="583"/>
      <c r="E20" s="584"/>
      <c r="F20" s="585"/>
      <c r="G20" s="583"/>
      <c r="H20" s="584"/>
      <c r="I20" s="587">
        <v>10000</v>
      </c>
      <c r="J20" s="593">
        <f t="shared" si="5"/>
        <v>5000</v>
      </c>
      <c r="K20" s="586">
        <f t="shared" si="6"/>
        <v>10000</v>
      </c>
      <c r="L20" s="585">
        <f>K20/K50</f>
        <v>7.5414781297134241E-4</v>
      </c>
      <c r="M20" s="588"/>
      <c r="N20" s="586">
        <f t="shared" si="3"/>
        <v>10000</v>
      </c>
      <c r="O20" s="589">
        <f t="shared" si="7"/>
        <v>7.0871722182849046E-4</v>
      </c>
      <c r="P20" s="590">
        <f t="shared" si="4"/>
        <v>0</v>
      </c>
      <c r="Q20" s="591"/>
      <c r="R20" s="592"/>
    </row>
    <row r="21" spans="2:20">
      <c r="B21" s="571"/>
      <c r="C21" s="578"/>
      <c r="D21" s="594"/>
      <c r="E21" s="584"/>
      <c r="F21" s="585"/>
      <c r="G21" s="583"/>
      <c r="H21" s="584"/>
      <c r="I21" s="587"/>
      <c r="J21" s="593"/>
      <c r="K21" s="586">
        <f t="shared" si="6"/>
        <v>0</v>
      </c>
      <c r="L21" s="585">
        <f>K21/K50</f>
        <v>0</v>
      </c>
      <c r="M21" s="588"/>
      <c r="N21" s="586">
        <f>+M21+K21</f>
        <v>0</v>
      </c>
      <c r="O21" s="589">
        <f t="shared" si="7"/>
        <v>0</v>
      </c>
      <c r="P21" s="590">
        <f t="shared" si="4"/>
        <v>0</v>
      </c>
      <c r="Q21" s="591"/>
      <c r="R21" s="592"/>
    </row>
    <row r="22" spans="2:20">
      <c r="B22" s="571"/>
      <c r="D22" s="594"/>
      <c r="E22" s="584"/>
      <c r="F22" s="585"/>
      <c r="G22" s="583"/>
      <c r="H22" s="584"/>
      <c r="I22" s="587"/>
      <c r="J22" s="593"/>
      <c r="K22" s="586"/>
      <c r="L22" s="585"/>
      <c r="M22" s="588"/>
      <c r="N22" s="586"/>
      <c r="O22" s="589"/>
      <c r="P22" s="590"/>
      <c r="Q22" s="591"/>
      <c r="R22" s="592"/>
    </row>
    <row r="23" spans="2:20">
      <c r="B23" s="571"/>
      <c r="C23" s="578"/>
      <c r="D23" s="596">
        <f>SUM(D16:D21)</f>
        <v>0</v>
      </c>
      <c r="E23" s="597"/>
      <c r="F23" s="607">
        <f>SUM(F16:F21)</f>
        <v>0</v>
      </c>
      <c r="G23" s="608">
        <f>SUM(G16:G20)</f>
        <v>700000</v>
      </c>
      <c r="H23" s="597">
        <f>SUM(H7:H22)</f>
        <v>95000</v>
      </c>
      <c r="I23" s="599">
        <f>SUM(I16:I22)</f>
        <v>310000</v>
      </c>
      <c r="J23" s="600">
        <f>SUM(J16:J22)</f>
        <v>155000</v>
      </c>
      <c r="K23" s="601">
        <f>SUM(K16:K21)</f>
        <v>1010000</v>
      </c>
      <c r="L23" s="607">
        <f>SUM(L16:L21)</f>
        <v>7.6168929110105574E-2</v>
      </c>
      <c r="M23" s="602">
        <f>SUM(M16:M21)</f>
        <v>350000</v>
      </c>
      <c r="N23" s="603">
        <f t="shared" si="3"/>
        <v>1360000</v>
      </c>
      <c r="O23" s="604">
        <f>+N23/$N$50</f>
        <v>9.6385542168674704E-2</v>
      </c>
      <c r="P23" s="590">
        <f t="shared" si="4"/>
        <v>147000</v>
      </c>
      <c r="Q23" s="591"/>
      <c r="R23" s="592"/>
      <c r="S23" s="592"/>
    </row>
    <row r="24" spans="2:20">
      <c r="B24" s="577" t="s">
        <v>340</v>
      </c>
      <c r="C24" s="578"/>
      <c r="D24" s="579"/>
      <c r="E24" s="584"/>
      <c r="F24" s="580"/>
      <c r="G24" s="583"/>
      <c r="H24" s="584"/>
      <c r="I24" s="609"/>
      <c r="J24" s="593"/>
      <c r="L24" s="580"/>
      <c r="M24" s="588"/>
      <c r="N24" s="586"/>
      <c r="O24" s="589"/>
      <c r="P24" s="590">
        <f t="shared" si="4"/>
        <v>0</v>
      </c>
    </row>
    <row r="25" spans="2:20">
      <c r="B25" s="571"/>
      <c r="C25" s="578" t="s">
        <v>195</v>
      </c>
      <c r="D25" s="594"/>
      <c r="E25" s="584"/>
      <c r="F25" s="585"/>
      <c r="G25" s="583">
        <v>200000</v>
      </c>
      <c r="H25" s="584">
        <f t="shared" ref="H25:H26" si="9">+G25*$H$3</f>
        <v>20000</v>
      </c>
      <c r="I25" s="587">
        <v>100000</v>
      </c>
      <c r="J25" s="593">
        <f t="shared" ref="J25:J26" si="10">+I25*$K$3</f>
        <v>50000</v>
      </c>
      <c r="K25" s="586">
        <f>+I25+G25+D25</f>
        <v>300000</v>
      </c>
      <c r="L25" s="585">
        <f>K25/K50</f>
        <v>2.2624434389140271E-2</v>
      </c>
      <c r="M25" s="588"/>
      <c r="N25" s="586">
        <f t="shared" si="3"/>
        <v>300000</v>
      </c>
      <c r="O25" s="589">
        <f t="shared" ref="O25:O34" si="11">+N25/$N$50</f>
        <v>2.1261516654854713E-2</v>
      </c>
      <c r="P25" s="590">
        <f>+M25*0.8</f>
        <v>0</v>
      </c>
      <c r="Q25" s="591"/>
      <c r="R25" s="592"/>
    </row>
    <row r="26" spans="2:20">
      <c r="B26" s="571"/>
      <c r="C26" s="578" t="s">
        <v>196</v>
      </c>
      <c r="D26" s="594"/>
      <c r="E26" s="584"/>
      <c r="F26" s="585"/>
      <c r="G26" s="583">
        <v>200000</v>
      </c>
      <c r="H26" s="584">
        <f t="shared" si="9"/>
        <v>20000</v>
      </c>
      <c r="I26" s="661">
        <v>100000</v>
      </c>
      <c r="J26" s="593">
        <f t="shared" si="10"/>
        <v>50000</v>
      </c>
      <c r="K26" s="586">
        <f t="shared" ref="K26:K34" si="12">+I26+G26+D26</f>
        <v>300000</v>
      </c>
      <c r="L26" s="585">
        <f>K26/K50</f>
        <v>2.2624434389140271E-2</v>
      </c>
      <c r="M26" s="588"/>
      <c r="N26" s="586">
        <f t="shared" si="3"/>
        <v>300000</v>
      </c>
      <c r="O26" s="589">
        <f t="shared" si="11"/>
        <v>2.1261516654854713E-2</v>
      </c>
      <c r="P26" s="590">
        <f t="shared" si="4"/>
        <v>0</v>
      </c>
      <c r="Q26" s="591"/>
      <c r="R26" s="592"/>
    </row>
    <row r="27" spans="2:20">
      <c r="B27" s="571"/>
      <c r="C27" s="578" t="s">
        <v>197</v>
      </c>
      <c r="D27" s="594"/>
      <c r="E27" s="584"/>
      <c r="F27" s="585"/>
      <c r="G27" s="583">
        <v>250000</v>
      </c>
      <c r="H27" s="584">
        <f>+G27*$H$3</f>
        <v>25000</v>
      </c>
      <c r="I27" s="609"/>
      <c r="J27" s="593"/>
      <c r="K27" s="586">
        <f t="shared" si="12"/>
        <v>250000</v>
      </c>
      <c r="L27" s="585">
        <f>K27/K50</f>
        <v>1.8853695324283559E-2</v>
      </c>
      <c r="M27" s="588"/>
      <c r="N27" s="586">
        <f t="shared" si="3"/>
        <v>250000</v>
      </c>
      <c r="O27" s="589">
        <f t="shared" si="11"/>
        <v>1.771793054571226E-2</v>
      </c>
      <c r="P27" s="590">
        <f t="shared" si="4"/>
        <v>0</v>
      </c>
      <c r="Q27" s="591"/>
      <c r="R27" s="592"/>
    </row>
    <row r="28" spans="2:20">
      <c r="B28" s="571"/>
      <c r="C28" s="578" t="s">
        <v>198</v>
      </c>
      <c r="D28" s="594"/>
      <c r="E28" s="584"/>
      <c r="F28" s="585"/>
      <c r="G28" s="583">
        <v>500000</v>
      </c>
      <c r="H28" s="584">
        <f t="shared" ref="H28:H29" si="13">+G28*$H$3</f>
        <v>50000</v>
      </c>
      <c r="I28" s="587"/>
      <c r="J28" s="593"/>
      <c r="K28" s="586">
        <f t="shared" si="12"/>
        <v>500000</v>
      </c>
      <c r="L28" s="585">
        <f>K28/K50</f>
        <v>3.7707390648567117E-2</v>
      </c>
      <c r="M28" s="588"/>
      <c r="N28" s="586">
        <f t="shared" si="3"/>
        <v>500000</v>
      </c>
      <c r="O28" s="589">
        <f t="shared" si="11"/>
        <v>3.543586109142452E-2</v>
      </c>
      <c r="P28" s="590">
        <f t="shared" si="4"/>
        <v>0</v>
      </c>
      <c r="Q28" s="591"/>
      <c r="R28" s="592"/>
      <c r="S28" s="606"/>
    </row>
    <row r="29" spans="2:20">
      <c r="B29" s="571"/>
      <c r="C29" s="578" t="s">
        <v>199</v>
      </c>
      <c r="D29" s="594"/>
      <c r="E29" s="584"/>
      <c r="F29" s="585"/>
      <c r="G29" s="583">
        <v>500000</v>
      </c>
      <c r="H29" s="584">
        <f t="shared" si="13"/>
        <v>50000</v>
      </c>
      <c r="I29" s="609"/>
      <c r="J29" s="593"/>
      <c r="K29" s="586">
        <f t="shared" si="12"/>
        <v>500000</v>
      </c>
      <c r="L29" s="585">
        <f>K29/K50</f>
        <v>3.7707390648567117E-2</v>
      </c>
      <c r="M29" s="588"/>
      <c r="N29" s="586">
        <f t="shared" si="3"/>
        <v>500000</v>
      </c>
      <c r="O29" s="589">
        <f t="shared" si="11"/>
        <v>3.543586109142452E-2</v>
      </c>
      <c r="P29" s="590">
        <f t="shared" si="4"/>
        <v>0</v>
      </c>
      <c r="Q29" s="591"/>
      <c r="R29" s="592"/>
    </row>
    <row r="30" spans="2:20">
      <c r="B30" s="571"/>
      <c r="C30" s="578" t="s">
        <v>200</v>
      </c>
      <c r="D30" s="594"/>
      <c r="E30" s="584"/>
      <c r="F30" s="585"/>
      <c r="G30" s="583"/>
      <c r="H30" s="584"/>
      <c r="I30" s="587">
        <v>100000</v>
      </c>
      <c r="J30" s="593">
        <f t="shared" ref="J30:J34" si="14">+I30*$K$3</f>
        <v>50000</v>
      </c>
      <c r="K30" s="586">
        <f t="shared" si="12"/>
        <v>100000</v>
      </c>
      <c r="L30" s="585">
        <f>K30/K50</f>
        <v>7.5414781297134239E-3</v>
      </c>
      <c r="M30" s="588"/>
      <c r="N30" s="586">
        <f t="shared" si="3"/>
        <v>100000</v>
      </c>
      <c r="O30" s="589">
        <f t="shared" si="11"/>
        <v>7.0871722182849041E-3</v>
      </c>
      <c r="P30" s="590">
        <f t="shared" si="4"/>
        <v>0</v>
      </c>
      <c r="Q30" s="591"/>
      <c r="R30" s="592"/>
      <c r="S30" s="592"/>
      <c r="T30" s="592"/>
    </row>
    <row r="31" spans="2:20">
      <c r="B31" s="571"/>
      <c r="C31" s="578" t="s">
        <v>201</v>
      </c>
      <c r="D31" s="594"/>
      <c r="E31" s="584"/>
      <c r="F31" s="585"/>
      <c r="G31" s="583"/>
      <c r="H31" s="584"/>
      <c r="I31" s="587">
        <v>500000</v>
      </c>
      <c r="J31" s="593">
        <f t="shared" si="14"/>
        <v>250000</v>
      </c>
      <c r="K31" s="586">
        <f t="shared" si="12"/>
        <v>500000</v>
      </c>
      <c r="L31" s="585">
        <f>K31/K50</f>
        <v>3.7707390648567117E-2</v>
      </c>
      <c r="M31" s="588"/>
      <c r="N31" s="586">
        <f t="shared" si="3"/>
        <v>500000</v>
      </c>
      <c r="O31" s="589">
        <f t="shared" si="11"/>
        <v>3.543586109142452E-2</v>
      </c>
      <c r="P31" s="590">
        <f t="shared" si="4"/>
        <v>0</v>
      </c>
      <c r="Q31" s="591"/>
      <c r="R31" s="592"/>
      <c r="S31" s="592"/>
      <c r="T31" s="592"/>
    </row>
    <row r="32" spans="2:20">
      <c r="B32" s="571"/>
      <c r="C32" s="578"/>
      <c r="D32" s="594"/>
      <c r="E32" s="584"/>
      <c r="F32" s="585"/>
      <c r="G32" s="583"/>
      <c r="H32" s="584"/>
      <c r="I32" s="587">
        <v>500000</v>
      </c>
      <c r="J32" s="593">
        <f t="shared" si="14"/>
        <v>250000</v>
      </c>
      <c r="K32" s="586">
        <f t="shared" si="12"/>
        <v>500000</v>
      </c>
      <c r="L32" s="585">
        <f>K32/K50</f>
        <v>3.7707390648567117E-2</v>
      </c>
      <c r="M32" s="588"/>
      <c r="N32" s="586">
        <f t="shared" si="3"/>
        <v>500000</v>
      </c>
      <c r="O32" s="589">
        <f t="shared" si="11"/>
        <v>3.543586109142452E-2</v>
      </c>
      <c r="P32" s="590">
        <f t="shared" si="4"/>
        <v>0</v>
      </c>
      <c r="Q32" s="591"/>
      <c r="R32" s="592"/>
    </row>
    <row r="33" spans="2:19">
      <c r="B33" s="571"/>
      <c r="C33" s="578"/>
      <c r="D33" s="594"/>
      <c r="E33" s="584"/>
      <c r="F33" s="585"/>
      <c r="G33" s="583"/>
      <c r="H33" s="584"/>
      <c r="I33" s="587">
        <v>500000</v>
      </c>
      <c r="J33" s="593">
        <f t="shared" si="14"/>
        <v>250000</v>
      </c>
      <c r="K33" s="586">
        <f t="shared" si="12"/>
        <v>500000</v>
      </c>
      <c r="L33" s="585">
        <f>K33/K50</f>
        <v>3.7707390648567117E-2</v>
      </c>
      <c r="M33" s="588"/>
      <c r="N33" s="586">
        <f t="shared" si="3"/>
        <v>500000</v>
      </c>
      <c r="O33" s="589">
        <f t="shared" si="11"/>
        <v>3.543586109142452E-2</v>
      </c>
      <c r="P33" s="590">
        <f t="shared" si="4"/>
        <v>0</v>
      </c>
      <c r="Q33" s="591"/>
      <c r="R33" s="592"/>
    </row>
    <row r="34" spans="2:19">
      <c r="B34" s="571"/>
      <c r="C34" s="578"/>
      <c r="D34" s="594"/>
      <c r="E34" s="584"/>
      <c r="F34" s="585"/>
      <c r="G34" s="583"/>
      <c r="H34" s="584"/>
      <c r="I34" s="587">
        <v>500000</v>
      </c>
      <c r="J34" s="593">
        <f t="shared" si="14"/>
        <v>250000</v>
      </c>
      <c r="K34" s="586">
        <f t="shared" si="12"/>
        <v>500000</v>
      </c>
      <c r="L34" s="585">
        <f>K34/$K$50</f>
        <v>3.7707390648567117E-2</v>
      </c>
      <c r="M34" s="588"/>
      <c r="N34" s="586">
        <f t="shared" si="3"/>
        <v>500000</v>
      </c>
      <c r="O34" s="589">
        <f t="shared" si="11"/>
        <v>3.543586109142452E-2</v>
      </c>
      <c r="P34" s="590">
        <f t="shared" si="4"/>
        <v>0</v>
      </c>
      <c r="Q34" s="591"/>
      <c r="R34" s="592"/>
    </row>
    <row r="35" spans="2:19">
      <c r="B35" s="571"/>
      <c r="C35" s="578"/>
      <c r="D35" s="594"/>
      <c r="E35" s="584"/>
      <c r="F35" s="585"/>
      <c r="G35" s="583"/>
      <c r="H35" s="584"/>
      <c r="I35" s="609"/>
      <c r="J35" s="593"/>
      <c r="K35" s="586"/>
      <c r="L35" s="585"/>
      <c r="M35" s="588"/>
      <c r="N35" s="586"/>
      <c r="O35" s="589"/>
      <c r="P35" s="590"/>
      <c r="Q35" s="591"/>
      <c r="R35" s="592"/>
    </row>
    <row r="36" spans="2:19">
      <c r="B36" s="571"/>
      <c r="C36" s="578"/>
      <c r="D36" s="594"/>
      <c r="E36" s="584"/>
      <c r="F36" s="585"/>
      <c r="G36" s="583"/>
      <c r="H36" s="584"/>
      <c r="I36" s="587"/>
      <c r="J36" s="593"/>
      <c r="K36" s="586"/>
      <c r="L36" s="585"/>
      <c r="M36" s="588"/>
      <c r="N36" s="586"/>
      <c r="O36" s="589"/>
      <c r="P36" s="590"/>
      <c r="Q36" s="591"/>
      <c r="R36" s="592"/>
    </row>
    <row r="37" spans="2:19">
      <c r="B37" s="571"/>
      <c r="C37" s="578"/>
      <c r="D37" s="594"/>
      <c r="E37" s="584"/>
      <c r="F37" s="585"/>
      <c r="G37" s="583"/>
      <c r="H37" s="584"/>
      <c r="I37" s="587"/>
      <c r="J37" s="593"/>
      <c r="K37" s="586"/>
      <c r="L37" s="585"/>
      <c r="M37" s="588"/>
      <c r="N37" s="586"/>
      <c r="O37" s="589"/>
      <c r="P37" s="590"/>
      <c r="Q37" s="591"/>
      <c r="R37" s="592"/>
    </row>
    <row r="38" spans="2:19">
      <c r="B38" s="571"/>
      <c r="C38" s="578"/>
      <c r="D38" s="594"/>
      <c r="E38" s="584"/>
      <c r="F38" s="585"/>
      <c r="G38" s="583"/>
      <c r="H38" s="584"/>
      <c r="I38" s="587"/>
      <c r="J38" s="593"/>
      <c r="K38" s="586"/>
      <c r="L38" s="585"/>
      <c r="M38" s="588"/>
      <c r="N38" s="586"/>
      <c r="O38" s="589"/>
      <c r="P38" s="590"/>
      <c r="Q38" s="591"/>
      <c r="R38" s="592"/>
    </row>
    <row r="39" spans="2:19">
      <c r="B39" s="571"/>
      <c r="C39" s="578"/>
      <c r="D39" s="594"/>
      <c r="E39" s="584"/>
      <c r="F39" s="585"/>
      <c r="G39" s="583"/>
      <c r="H39" s="584"/>
      <c r="I39" s="587"/>
      <c r="J39" s="593"/>
      <c r="K39" s="586"/>
      <c r="L39" s="585"/>
      <c r="M39" s="588"/>
      <c r="N39" s="586"/>
      <c r="O39" s="589"/>
      <c r="P39" s="590"/>
      <c r="Q39" s="591"/>
      <c r="R39" s="592"/>
    </row>
    <row r="40" spans="2:19">
      <c r="B40" s="571"/>
      <c r="C40" s="578"/>
      <c r="D40" s="594"/>
      <c r="E40" s="584"/>
      <c r="F40" s="585"/>
      <c r="G40" s="583"/>
      <c r="H40" s="584"/>
      <c r="I40" s="587"/>
      <c r="J40" s="593"/>
      <c r="K40" s="586"/>
      <c r="L40" s="585"/>
      <c r="M40" s="588"/>
      <c r="N40" s="586"/>
      <c r="O40" s="589"/>
      <c r="P40" s="590"/>
      <c r="Q40" s="591"/>
      <c r="R40" s="592"/>
    </row>
    <row r="41" spans="2:19">
      <c r="B41" s="571"/>
      <c r="C41" s="578"/>
      <c r="D41" s="594"/>
      <c r="E41" s="584"/>
      <c r="F41" s="585"/>
      <c r="G41" s="583"/>
      <c r="H41" s="584"/>
      <c r="I41" s="587"/>
      <c r="J41" s="593"/>
      <c r="K41" s="586"/>
      <c r="L41" s="585"/>
      <c r="M41" s="588"/>
      <c r="N41" s="586"/>
      <c r="O41" s="589"/>
      <c r="P41" s="590"/>
      <c r="Q41" s="591"/>
      <c r="R41" s="592"/>
    </row>
    <row r="42" spans="2:19">
      <c r="B42" s="571"/>
      <c r="C42" s="578"/>
      <c r="D42" s="594"/>
      <c r="E42" s="584"/>
      <c r="F42" s="585"/>
      <c r="G42" s="583"/>
      <c r="H42" s="584"/>
      <c r="I42" s="609"/>
      <c r="J42" s="593"/>
      <c r="K42" s="591"/>
      <c r="L42" s="585"/>
      <c r="M42" s="588"/>
      <c r="N42" s="586"/>
      <c r="O42" s="589"/>
      <c r="P42" s="590"/>
    </row>
    <row r="43" spans="2:19" ht="16.5" thickBot="1">
      <c r="B43" s="610"/>
      <c r="C43" s="611"/>
      <c r="D43" s="612">
        <f>SUM(D25:D34)</f>
        <v>0</v>
      </c>
      <c r="E43" s="613"/>
      <c r="F43" s="614">
        <f>SUM(F25:F34)</f>
        <v>0</v>
      </c>
      <c r="G43" s="615">
        <f>SUM(G25:G41)</f>
        <v>1650000</v>
      </c>
      <c r="H43" s="613">
        <f>SUM(H25:H42)</f>
        <v>165000</v>
      </c>
      <c r="I43" s="616">
        <f>SUM(I25:I42)</f>
        <v>2300000</v>
      </c>
      <c r="J43" s="613">
        <f>SUM(J25:J42)</f>
        <v>1150000</v>
      </c>
      <c r="K43" s="613">
        <f>SUM(K25:K42)</f>
        <v>3950000</v>
      </c>
      <c r="L43" s="614">
        <f>SUM(L25:L42)</f>
        <v>0.29788838612368024</v>
      </c>
      <c r="M43" s="617">
        <f>SUM(M25:M34)</f>
        <v>0</v>
      </c>
      <c r="N43" s="618">
        <f t="shared" si="3"/>
        <v>3950000</v>
      </c>
      <c r="O43" s="619">
        <f>+N43/$N$50</f>
        <v>0.2799433026222537</v>
      </c>
      <c r="P43" s="590">
        <f t="shared" si="4"/>
        <v>0</v>
      </c>
      <c r="Q43" s="591"/>
      <c r="R43" s="592"/>
      <c r="S43" s="592"/>
    </row>
    <row r="44" spans="2:19">
      <c r="B44" s="571"/>
      <c r="C44" s="578"/>
      <c r="D44" s="596">
        <f>+D43+D23+D14</f>
        <v>8000000</v>
      </c>
      <c r="E44" s="597"/>
      <c r="F44" s="620">
        <f>+F43+F23+F14</f>
        <v>1</v>
      </c>
      <c r="G44" s="608"/>
      <c r="H44" s="603"/>
      <c r="K44" s="601">
        <f>+K43+K23+K14</f>
        <v>13260000</v>
      </c>
      <c r="L44" s="620">
        <f>+L43+L23+L14</f>
        <v>1</v>
      </c>
      <c r="M44" s="596">
        <f>+M43+M23+M14</f>
        <v>350000</v>
      </c>
      <c r="N44" s="596">
        <f>+N43+N23+N14</f>
        <v>13610000</v>
      </c>
      <c r="O44" s="621">
        <f>+O43+O23+O14</f>
        <v>0.96456413890857551</v>
      </c>
      <c r="P44" s="590"/>
    </row>
    <row r="45" spans="2:19">
      <c r="B45" s="577" t="s">
        <v>341</v>
      </c>
      <c r="C45" s="578"/>
      <c r="D45" s="579"/>
      <c r="E45" s="584"/>
      <c r="F45" s="580"/>
      <c r="G45" s="583"/>
      <c r="H45" s="586"/>
      <c r="I45" s="586"/>
      <c r="J45" s="586"/>
      <c r="L45" s="580"/>
      <c r="M45" s="588"/>
      <c r="N45" s="586"/>
      <c r="O45" s="589"/>
      <c r="P45" s="590">
        <f t="shared" si="4"/>
        <v>0</v>
      </c>
    </row>
    <row r="46" spans="2:19">
      <c r="B46" s="571"/>
      <c r="C46" s="578" t="s">
        <v>342</v>
      </c>
      <c r="D46" s="622"/>
      <c r="E46" s="597"/>
      <c r="F46" s="607"/>
      <c r="G46" s="608"/>
      <c r="H46" s="603"/>
      <c r="I46" s="603"/>
      <c r="J46" s="603"/>
      <c r="K46" s="623"/>
      <c r="L46" s="607"/>
      <c r="M46" s="588">
        <v>500000</v>
      </c>
      <c r="N46" s="586">
        <f>+M46</f>
        <v>500000</v>
      </c>
      <c r="O46" s="589">
        <f>+N46/$N$50</f>
        <v>3.543586109142452E-2</v>
      </c>
      <c r="P46" s="590">
        <f t="shared" si="4"/>
        <v>210000</v>
      </c>
    </row>
    <row r="47" spans="2:19">
      <c r="B47" s="571"/>
      <c r="C47" s="578" t="s">
        <v>343</v>
      </c>
      <c r="D47" s="622"/>
      <c r="E47" s="597"/>
      <c r="F47" s="607"/>
      <c r="G47" s="624"/>
      <c r="H47" s="603"/>
      <c r="I47" s="603"/>
      <c r="J47" s="603"/>
      <c r="K47" s="623"/>
      <c r="L47" s="607"/>
      <c r="M47" s="588"/>
      <c r="N47" s="586"/>
      <c r="O47" s="589">
        <f>+N47/$N$50</f>
        <v>0</v>
      </c>
      <c r="P47" s="590"/>
    </row>
    <row r="48" spans="2:19">
      <c r="B48" s="571"/>
      <c r="C48" s="578" t="s">
        <v>344</v>
      </c>
      <c r="D48" s="579"/>
      <c r="E48" s="584"/>
      <c r="F48" s="580"/>
      <c r="G48" s="608"/>
      <c r="H48" s="603"/>
      <c r="I48" s="603"/>
      <c r="J48" s="603"/>
      <c r="L48" s="580"/>
      <c r="M48" s="588"/>
      <c r="N48" s="586"/>
      <c r="O48" s="589">
        <f>+N48/$N$50</f>
        <v>0</v>
      </c>
    </row>
    <row r="49" spans="2:19" ht="16.5" thickBot="1">
      <c r="B49" s="571"/>
      <c r="C49" s="578"/>
      <c r="D49" s="579"/>
      <c r="E49" s="584"/>
      <c r="F49" s="580"/>
      <c r="G49" s="608"/>
      <c r="H49" s="603"/>
      <c r="I49" s="603"/>
      <c r="J49" s="603"/>
      <c r="L49" s="580"/>
      <c r="M49" s="578"/>
      <c r="O49" s="589"/>
    </row>
    <row r="50" spans="2:19" ht="19.5" thickBot="1">
      <c r="B50" s="625" t="s">
        <v>19</v>
      </c>
      <c r="C50" s="626"/>
      <c r="D50" s="627">
        <f>D14+D23+D43</f>
        <v>8000000</v>
      </c>
      <c r="E50" s="628">
        <f>SUM(E7:E48)</f>
        <v>800</v>
      </c>
      <c r="F50" s="629">
        <f>F14+F23+F43+F46</f>
        <v>1</v>
      </c>
      <c r="G50" s="630">
        <f>+G43+G23+G14</f>
        <v>2350000</v>
      </c>
      <c r="H50" s="630">
        <f>+H43+H23+H14</f>
        <v>260000</v>
      </c>
      <c r="I50" s="630">
        <f>+I43+I23+I14</f>
        <v>2660000</v>
      </c>
      <c r="J50" s="630">
        <f>+J43+J23+J14</f>
        <v>1330000</v>
      </c>
      <c r="K50" s="630">
        <f>+K43+K23+K14</f>
        <v>13260000</v>
      </c>
      <c r="L50" s="629">
        <f>L14+L23+L43+L46</f>
        <v>1</v>
      </c>
      <c r="M50" s="631">
        <f>+SUM(M45:M49,M43,M23,M14)</f>
        <v>850000</v>
      </c>
      <c r="N50" s="632">
        <f>N14+N23+N43+N46+N47+N48</f>
        <v>14110000</v>
      </c>
      <c r="O50" s="633">
        <f>+N50/$N$50</f>
        <v>1</v>
      </c>
      <c r="Q50" s="591"/>
      <c r="R50" s="592"/>
      <c r="S50" s="592"/>
    </row>
    <row r="51" spans="2:19">
      <c r="H51" s="634">
        <f>+H50+E50</f>
        <v>260800</v>
      </c>
      <c r="I51" s="634"/>
      <c r="J51" s="634">
        <f>+J50+H51</f>
        <v>1590800</v>
      </c>
    </row>
    <row r="52" spans="2:19">
      <c r="H52" s="590"/>
      <c r="I52" s="590"/>
      <c r="J52" s="590"/>
      <c r="K52" s="635"/>
      <c r="M52" s="635"/>
    </row>
    <row r="53" spans="2:19">
      <c r="H53" s="636"/>
      <c r="I53" s="636"/>
      <c r="J53" s="636"/>
      <c r="M53" s="591"/>
      <c r="N53" s="637"/>
      <c r="O53" s="638"/>
    </row>
    <row r="54" spans="2:19">
      <c r="M54" s="635"/>
    </row>
    <row r="55" spans="2:19">
      <c r="M55" s="591"/>
    </row>
    <row r="56" spans="2:19">
      <c r="M56" s="591"/>
    </row>
    <row r="57" spans="2:19">
      <c r="D57" s="592"/>
    </row>
    <row r="58" spans="2:19">
      <c r="D58" s="592"/>
    </row>
    <row r="59" spans="2:19">
      <c r="D59" s="635"/>
    </row>
  </sheetData>
  <mergeCells count="6">
    <mergeCell ref="M4:M5"/>
    <mergeCell ref="B2:C2"/>
    <mergeCell ref="C4:C5"/>
    <mergeCell ref="D4:F4"/>
    <mergeCell ref="G4:H4"/>
    <mergeCell ref="I4:J4"/>
  </mergeCells>
  <pageMargins left="0.75000000000000011" right="0.75000000000000011" top="1" bottom="1" header="0.5" footer="0.5"/>
  <pageSetup scale="56"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83AE6-1F2B-446D-B75E-64A60F97EB60}">
  <dimension ref="A2:O88"/>
  <sheetViews>
    <sheetView workbookViewId="0">
      <selection activeCell="G31" sqref="G31"/>
    </sheetView>
  </sheetViews>
  <sheetFormatPr defaultColWidth="8.85546875" defaultRowHeight="12.75"/>
  <cols>
    <col min="1" max="1" width="19.42578125" style="641" customWidth="1"/>
    <col min="2" max="3" width="16.85546875" style="640" customWidth="1"/>
    <col min="4" max="4" width="21.7109375" style="641" customWidth="1"/>
    <col min="5" max="5" width="23.7109375" style="641" customWidth="1"/>
    <col min="6" max="6" width="11.28515625" style="641" customWidth="1"/>
    <col min="7" max="14" width="8.85546875" style="641"/>
    <col min="15" max="15" width="37.140625" style="642" customWidth="1"/>
    <col min="16" max="16384" width="8.85546875" style="641"/>
  </cols>
  <sheetData>
    <row r="2" spans="1:15">
      <c r="A2" s="639" t="s">
        <v>345</v>
      </c>
    </row>
    <row r="4" spans="1:15">
      <c r="O4" s="643"/>
    </row>
    <row r="5" spans="1:15">
      <c r="A5" s="641" t="s">
        <v>346</v>
      </c>
      <c r="B5" s="640" t="s">
        <v>347</v>
      </c>
      <c r="D5" s="641" t="s">
        <v>348</v>
      </c>
    </row>
    <row r="6" spans="1:15">
      <c r="B6" s="640" t="s">
        <v>349</v>
      </c>
    </row>
    <row r="7" spans="1:15">
      <c r="B7" s="640" t="s">
        <v>350</v>
      </c>
    </row>
    <row r="10" spans="1:15">
      <c r="A10" s="641" t="s">
        <v>351</v>
      </c>
      <c r="B10" s="640" t="s">
        <v>352</v>
      </c>
    </row>
    <row r="13" spans="1:15">
      <c r="A13" s="641" t="s">
        <v>353</v>
      </c>
    </row>
    <row r="14" spans="1:15">
      <c r="B14" s="640" t="s">
        <v>354</v>
      </c>
    </row>
    <row r="15" spans="1:15">
      <c r="B15" s="640" t="s">
        <v>355</v>
      </c>
    </row>
    <row r="16" spans="1:15">
      <c r="B16" s="640" t="s">
        <v>356</v>
      </c>
    </row>
    <row r="18" spans="1:9">
      <c r="B18" s="640" t="s">
        <v>357</v>
      </c>
    </row>
    <row r="19" spans="1:9">
      <c r="B19" s="640" t="s">
        <v>358</v>
      </c>
    </row>
    <row r="20" spans="1:9">
      <c r="B20" s="640" t="s">
        <v>359</v>
      </c>
    </row>
    <row r="22" spans="1:9">
      <c r="A22" s="641" t="s">
        <v>360</v>
      </c>
      <c r="B22" s="640" t="s">
        <v>361</v>
      </c>
    </row>
    <row r="23" spans="1:9">
      <c r="B23" s="640" t="s">
        <v>362</v>
      </c>
    </row>
    <row r="24" spans="1:9">
      <c r="B24" s="640" t="s">
        <v>363</v>
      </c>
    </row>
    <row r="28" spans="1:9">
      <c r="A28" s="644" t="s">
        <v>364</v>
      </c>
      <c r="B28" s="641"/>
    </row>
    <row r="30" spans="1:9" ht="15">
      <c r="D30" s="645" t="s">
        <v>365</v>
      </c>
      <c r="E30" s="646">
        <f>+'Cap Table'!N50</f>
        <v>14110000</v>
      </c>
      <c r="F30" s="647"/>
      <c r="G30" s="641" t="s">
        <v>426</v>
      </c>
      <c r="I30" s="641" t="s">
        <v>427</v>
      </c>
    </row>
    <row r="32" spans="1:9" ht="59.25" customHeight="1">
      <c r="A32" s="648" t="s">
        <v>366</v>
      </c>
      <c r="B32" s="649" t="s">
        <v>367</v>
      </c>
      <c r="C32" s="650"/>
      <c r="D32" s="651" t="s">
        <v>368</v>
      </c>
      <c r="E32" s="652" t="s">
        <v>369</v>
      </c>
    </row>
    <row r="33" spans="1:5">
      <c r="A33" s="648" t="s">
        <v>370</v>
      </c>
      <c r="B33" s="653" t="s">
        <v>371</v>
      </c>
      <c r="C33" s="654" t="s">
        <v>372</v>
      </c>
      <c r="D33" s="655"/>
      <c r="E33" s="656"/>
    </row>
    <row r="34" spans="1:5">
      <c r="A34" s="657" t="s">
        <v>373</v>
      </c>
      <c r="B34" s="653">
        <v>7.8100000000000001E-3</v>
      </c>
      <c r="C34" s="654">
        <v>2.513E-2</v>
      </c>
      <c r="D34" s="658">
        <f t="shared" ref="D34:E50" si="0">+B34*$E$30</f>
        <v>110199.1</v>
      </c>
      <c r="E34" s="659">
        <f>+C34*$E$30</f>
        <v>354584.3</v>
      </c>
    </row>
    <row r="35" spans="1:5">
      <c r="A35" s="657" t="s">
        <v>374</v>
      </c>
      <c r="B35" s="653">
        <v>3.2200000000000002E-3</v>
      </c>
      <c r="C35" s="654">
        <v>9.2599999999999991E-3</v>
      </c>
      <c r="D35" s="658">
        <f t="shared" si="0"/>
        <v>45434.200000000004</v>
      </c>
      <c r="E35" s="659">
        <f t="shared" si="0"/>
        <v>130658.59999999999</v>
      </c>
    </row>
    <row r="36" spans="1:5">
      <c r="A36" s="657" t="s">
        <v>375</v>
      </c>
      <c r="B36" s="653">
        <v>2.0400000000000001E-3</v>
      </c>
      <c r="C36" s="654">
        <v>6.1599999999999997E-3</v>
      </c>
      <c r="D36" s="658">
        <f t="shared" si="0"/>
        <v>28784.400000000001</v>
      </c>
      <c r="E36" s="659">
        <f t="shared" si="0"/>
        <v>86917.599999999991</v>
      </c>
    </row>
    <row r="37" spans="1:5">
      <c r="A37" s="657" t="s">
        <v>376</v>
      </c>
      <c r="B37" s="653">
        <v>1.1000000000000001E-3</v>
      </c>
      <c r="C37" s="654">
        <v>4.9500000000000004E-3</v>
      </c>
      <c r="D37" s="658">
        <f t="shared" si="0"/>
        <v>15521.000000000002</v>
      </c>
      <c r="E37" s="659">
        <f t="shared" si="0"/>
        <v>69844.5</v>
      </c>
    </row>
    <row r="38" spans="1:5">
      <c r="A38" s="657" t="s">
        <v>377</v>
      </c>
      <c r="B38" s="653">
        <v>2.0500000000000002E-3</v>
      </c>
      <c r="C38" s="654">
        <v>7.5100000000000002E-3</v>
      </c>
      <c r="D38" s="658">
        <f t="shared" si="0"/>
        <v>28925.500000000004</v>
      </c>
      <c r="E38" s="659">
        <f t="shared" si="0"/>
        <v>105966.1</v>
      </c>
    </row>
    <row r="39" spans="1:5">
      <c r="A39" s="657" t="s">
        <v>378</v>
      </c>
      <c r="B39" s="653">
        <v>1.2099999999999999E-3</v>
      </c>
      <c r="C39" s="654">
        <v>5.7200000000000003E-3</v>
      </c>
      <c r="D39" s="658">
        <f t="shared" si="0"/>
        <v>17073.099999999999</v>
      </c>
      <c r="E39" s="659">
        <f t="shared" si="0"/>
        <v>80709.2</v>
      </c>
    </row>
    <row r="40" spans="1:5">
      <c r="A40" s="657" t="s">
        <v>379</v>
      </c>
      <c r="B40" s="653">
        <v>1.3799999999999999E-3</v>
      </c>
      <c r="C40" s="654">
        <v>4.8199999999999996E-3</v>
      </c>
      <c r="D40" s="658">
        <f t="shared" si="0"/>
        <v>19471.8</v>
      </c>
      <c r="E40" s="659">
        <f t="shared" si="0"/>
        <v>68010.2</v>
      </c>
    </row>
    <row r="41" spans="1:5">
      <c r="A41" s="657" t="s">
        <v>380</v>
      </c>
      <c r="B41" s="653">
        <v>1.25E-3</v>
      </c>
      <c r="C41" s="654">
        <v>4.8500000000000001E-3</v>
      </c>
      <c r="D41" s="658">
        <f t="shared" si="0"/>
        <v>17637.5</v>
      </c>
      <c r="E41" s="659">
        <f t="shared" si="0"/>
        <v>68433.5</v>
      </c>
    </row>
    <row r="42" spans="1:5" ht="25.5">
      <c r="A42" s="657" t="s">
        <v>381</v>
      </c>
      <c r="B42" s="653">
        <v>9.1E-4</v>
      </c>
      <c r="C42" s="654">
        <v>3.8600000000000001E-3</v>
      </c>
      <c r="D42" s="658">
        <f t="shared" si="0"/>
        <v>12840.1</v>
      </c>
      <c r="E42" s="659">
        <f t="shared" si="0"/>
        <v>54464.6</v>
      </c>
    </row>
    <row r="43" spans="1:5">
      <c r="A43" s="657" t="s">
        <v>382</v>
      </c>
      <c r="B43" s="653">
        <v>1.2099999999999999E-3</v>
      </c>
      <c r="C43" s="654">
        <v>4.6299999999999996E-3</v>
      </c>
      <c r="D43" s="658">
        <f t="shared" si="0"/>
        <v>17073.099999999999</v>
      </c>
      <c r="E43" s="659">
        <f t="shared" si="0"/>
        <v>65329.299999999996</v>
      </c>
    </row>
    <row r="44" spans="1:5">
      <c r="A44" s="657" t="s">
        <v>383</v>
      </c>
      <c r="B44" s="653">
        <v>2.2399999999999998E-3</v>
      </c>
      <c r="C44" s="654">
        <v>6.1500000000000001E-3</v>
      </c>
      <c r="D44" s="658">
        <f t="shared" si="0"/>
        <v>31606.399999999998</v>
      </c>
      <c r="E44" s="659">
        <f t="shared" si="0"/>
        <v>86776.5</v>
      </c>
    </row>
    <row r="45" spans="1:5">
      <c r="A45" s="657" t="s">
        <v>384</v>
      </c>
      <c r="B45" s="653">
        <v>1E-3</v>
      </c>
      <c r="C45" s="654">
        <v>2.8700000000000002E-3</v>
      </c>
      <c r="D45" s="658">
        <f t="shared" si="0"/>
        <v>14110</v>
      </c>
      <c r="E45" s="659">
        <f t="shared" si="0"/>
        <v>40495.700000000004</v>
      </c>
    </row>
    <row r="46" spans="1:5">
      <c r="A46" s="657" t="s">
        <v>385</v>
      </c>
      <c r="B46" s="653">
        <v>6.4000000000000005E-4</v>
      </c>
      <c r="C46" s="654">
        <v>2.3600000000000001E-3</v>
      </c>
      <c r="D46" s="658">
        <f t="shared" si="0"/>
        <v>9030.4000000000015</v>
      </c>
      <c r="E46" s="659">
        <f t="shared" si="0"/>
        <v>33299.599999999999</v>
      </c>
    </row>
    <row r="47" spans="1:5" ht="25.5">
      <c r="A47" s="657" t="s">
        <v>386</v>
      </c>
      <c r="B47" s="653">
        <v>7.1000000000000002E-4</v>
      </c>
      <c r="C47" s="654">
        <v>1.3699999999999999E-3</v>
      </c>
      <c r="D47" s="658">
        <f t="shared" si="0"/>
        <v>10018.1</v>
      </c>
      <c r="E47" s="659">
        <f t="shared" si="0"/>
        <v>19330.699999999997</v>
      </c>
    </row>
    <row r="48" spans="1:5">
      <c r="A48" s="657" t="s">
        <v>387</v>
      </c>
      <c r="B48" s="653">
        <v>4.8000000000000001E-4</v>
      </c>
      <c r="C48" s="654">
        <v>1.83E-3</v>
      </c>
      <c r="D48" s="658">
        <f t="shared" si="0"/>
        <v>6772.8</v>
      </c>
      <c r="E48" s="659">
        <f t="shared" si="0"/>
        <v>25821.3</v>
      </c>
    </row>
    <row r="49" spans="1:5">
      <c r="A49" s="657" t="s">
        <v>388</v>
      </c>
      <c r="B49" s="653">
        <v>4.6999999999999999E-4</v>
      </c>
      <c r="C49" s="654">
        <v>1.06E-3</v>
      </c>
      <c r="D49" s="658">
        <f t="shared" si="0"/>
        <v>6631.7</v>
      </c>
      <c r="E49" s="659">
        <f t="shared" si="0"/>
        <v>14956.599999999999</v>
      </c>
    </row>
    <row r="50" spans="1:5" ht="25.5">
      <c r="A50" s="657" t="s">
        <v>389</v>
      </c>
      <c r="B50" s="653">
        <v>3.2000000000000003E-4</v>
      </c>
      <c r="C50" s="654">
        <v>1.0200000000000001E-3</v>
      </c>
      <c r="D50" s="658">
        <f t="shared" si="0"/>
        <v>4515.2000000000007</v>
      </c>
      <c r="E50" s="659">
        <f t="shared" si="0"/>
        <v>14392.2</v>
      </c>
    </row>
    <row r="51" spans="1:5">
      <c r="A51" s="657"/>
      <c r="B51" s="653"/>
      <c r="C51" s="654"/>
      <c r="D51" s="658"/>
      <c r="E51" s="659"/>
    </row>
    <row r="52" spans="1:5">
      <c r="A52" s="648" t="s">
        <v>390</v>
      </c>
      <c r="B52" s="653"/>
      <c r="C52" s="654"/>
      <c r="D52" s="658"/>
      <c r="E52" s="659"/>
    </row>
    <row r="53" spans="1:5" ht="25.5">
      <c r="A53" s="657" t="s">
        <v>391</v>
      </c>
      <c r="B53" s="653">
        <v>4.0000000000000002E-4</v>
      </c>
      <c r="C53" s="654">
        <v>1.2600000000000001E-3</v>
      </c>
      <c r="D53" s="658">
        <f t="shared" ref="D53:E64" si="1">+B53*$E$30</f>
        <v>5644</v>
      </c>
      <c r="E53" s="659">
        <f t="shared" si="1"/>
        <v>17778.600000000002</v>
      </c>
    </row>
    <row r="54" spans="1:5" ht="25.5">
      <c r="A54" s="657" t="s">
        <v>392</v>
      </c>
      <c r="B54" s="653">
        <v>4.4999999999999999E-4</v>
      </c>
      <c r="C54" s="654">
        <v>1.41E-3</v>
      </c>
      <c r="D54" s="658">
        <f t="shared" si="1"/>
        <v>6349.5</v>
      </c>
      <c r="E54" s="659">
        <f t="shared" si="1"/>
        <v>19895.099999999999</v>
      </c>
    </row>
    <row r="55" spans="1:5">
      <c r="A55" s="657" t="s">
        <v>149</v>
      </c>
      <c r="B55" s="653">
        <v>4.4000000000000002E-4</v>
      </c>
      <c r="C55" s="654">
        <v>1.42E-3</v>
      </c>
      <c r="D55" s="658">
        <f t="shared" si="1"/>
        <v>6208.4000000000005</v>
      </c>
      <c r="E55" s="659">
        <f t="shared" si="1"/>
        <v>20036.2</v>
      </c>
    </row>
    <row r="56" spans="1:5" ht="25.5">
      <c r="A56" s="657" t="s">
        <v>393</v>
      </c>
      <c r="B56" s="653">
        <v>3.8999999999999999E-4</v>
      </c>
      <c r="C56" s="654">
        <v>1.0499999999999999E-3</v>
      </c>
      <c r="D56" s="658">
        <f t="shared" si="1"/>
        <v>5502.9</v>
      </c>
      <c r="E56" s="659">
        <f t="shared" si="1"/>
        <v>14815.499999999998</v>
      </c>
    </row>
    <row r="57" spans="1:5">
      <c r="A57" s="657" t="s">
        <v>394</v>
      </c>
      <c r="B57" s="653">
        <v>3.4000000000000002E-4</v>
      </c>
      <c r="C57" s="654">
        <v>8.8999999999999995E-4</v>
      </c>
      <c r="D57" s="658">
        <f t="shared" si="1"/>
        <v>4797.4000000000005</v>
      </c>
      <c r="E57" s="659">
        <f t="shared" si="1"/>
        <v>12557.9</v>
      </c>
    </row>
    <row r="58" spans="1:5">
      <c r="A58" s="657" t="s">
        <v>395</v>
      </c>
      <c r="B58" s="653">
        <v>2.5000000000000001E-4</v>
      </c>
      <c r="C58" s="654">
        <v>1.0499999999999999E-3</v>
      </c>
      <c r="D58" s="658">
        <f t="shared" si="1"/>
        <v>3527.5</v>
      </c>
      <c r="E58" s="659">
        <f t="shared" si="1"/>
        <v>14815.499999999998</v>
      </c>
    </row>
    <row r="59" spans="1:5" ht="25.5">
      <c r="A59" s="657" t="s">
        <v>396</v>
      </c>
      <c r="B59" s="653">
        <v>2.3000000000000001E-4</v>
      </c>
      <c r="C59" s="654">
        <v>1.06E-3</v>
      </c>
      <c r="D59" s="658">
        <f t="shared" si="1"/>
        <v>3245.3</v>
      </c>
      <c r="E59" s="659">
        <f t="shared" si="1"/>
        <v>14956.599999999999</v>
      </c>
    </row>
    <row r="60" spans="1:5">
      <c r="A60" s="657" t="s">
        <v>397</v>
      </c>
      <c r="B60" s="653">
        <v>2.3000000000000001E-4</v>
      </c>
      <c r="C60" s="654">
        <v>9.1E-4</v>
      </c>
      <c r="D60" s="658">
        <f t="shared" si="1"/>
        <v>3245.3</v>
      </c>
      <c r="E60" s="659">
        <f t="shared" si="1"/>
        <v>12840.1</v>
      </c>
    </row>
    <row r="61" spans="1:5">
      <c r="A61" s="657" t="s">
        <v>398</v>
      </c>
      <c r="B61" s="653">
        <v>2.9999999999999997E-4</v>
      </c>
      <c r="C61" s="654">
        <v>8.1999999999999998E-4</v>
      </c>
      <c r="D61" s="658">
        <f t="shared" si="1"/>
        <v>4233</v>
      </c>
      <c r="E61" s="659">
        <f t="shared" si="1"/>
        <v>11570.199999999999</v>
      </c>
    </row>
    <row r="62" spans="1:5" ht="25.5">
      <c r="A62" s="657" t="s">
        <v>399</v>
      </c>
      <c r="B62" s="653">
        <v>1.7000000000000001E-4</v>
      </c>
      <c r="C62" s="654">
        <v>1.0300000000000001E-3</v>
      </c>
      <c r="D62" s="658">
        <f t="shared" si="1"/>
        <v>2398.7000000000003</v>
      </c>
      <c r="E62" s="659">
        <f t="shared" si="1"/>
        <v>14533.300000000001</v>
      </c>
    </row>
    <row r="63" spans="1:5">
      <c r="A63" s="657" t="s">
        <v>400</v>
      </c>
      <c r="B63" s="653">
        <v>1.4999999999999999E-4</v>
      </c>
      <c r="C63" s="654">
        <v>6.4999999999999997E-4</v>
      </c>
      <c r="D63" s="658">
        <f t="shared" si="1"/>
        <v>2116.5</v>
      </c>
      <c r="E63" s="659">
        <f t="shared" si="1"/>
        <v>9171.5</v>
      </c>
    </row>
    <row r="64" spans="1:5" ht="25.5">
      <c r="A64" s="657" t="s">
        <v>401</v>
      </c>
      <c r="B64" s="653">
        <v>1.6000000000000001E-4</v>
      </c>
      <c r="C64" s="654">
        <v>4.4999999999999999E-4</v>
      </c>
      <c r="D64" s="658">
        <f t="shared" si="1"/>
        <v>2257.6000000000004</v>
      </c>
      <c r="E64" s="659">
        <f t="shared" si="1"/>
        <v>6349.5</v>
      </c>
    </row>
    <row r="65" spans="1:5">
      <c r="A65" s="657"/>
      <c r="B65" s="653"/>
      <c r="C65" s="654"/>
      <c r="D65" s="658"/>
      <c r="E65" s="659"/>
    </row>
    <row r="66" spans="1:5">
      <c r="A66" s="648" t="s">
        <v>402</v>
      </c>
      <c r="B66" s="653"/>
      <c r="C66" s="654"/>
      <c r="D66" s="658"/>
      <c r="E66" s="659"/>
    </row>
    <row r="67" spans="1:5" ht="25.5">
      <c r="A67" s="657" t="s">
        <v>403</v>
      </c>
      <c r="B67" s="653">
        <v>1.7000000000000001E-4</v>
      </c>
      <c r="C67" s="654">
        <v>7.1000000000000002E-4</v>
      </c>
      <c r="D67" s="658">
        <f t="shared" ref="D67:E70" si="2">+B67*$E$30</f>
        <v>2398.7000000000003</v>
      </c>
      <c r="E67" s="659">
        <f t="shared" si="2"/>
        <v>10018.1</v>
      </c>
    </row>
    <row r="68" spans="1:5" ht="25.5">
      <c r="A68" s="657" t="s">
        <v>404</v>
      </c>
      <c r="B68" s="653">
        <v>1.8000000000000001E-4</v>
      </c>
      <c r="C68" s="654">
        <v>6.4000000000000005E-4</v>
      </c>
      <c r="D68" s="658">
        <f t="shared" si="2"/>
        <v>2539.8000000000002</v>
      </c>
      <c r="E68" s="659">
        <f t="shared" si="2"/>
        <v>9030.4000000000015</v>
      </c>
    </row>
    <row r="69" spans="1:5" ht="25.5">
      <c r="A69" s="657" t="s">
        <v>405</v>
      </c>
      <c r="B69" s="653">
        <v>1.2E-4</v>
      </c>
      <c r="C69" s="654">
        <v>3.4000000000000002E-4</v>
      </c>
      <c r="D69" s="658">
        <f t="shared" si="2"/>
        <v>1693.2</v>
      </c>
      <c r="E69" s="659">
        <f t="shared" si="2"/>
        <v>4797.4000000000005</v>
      </c>
    </row>
    <row r="70" spans="1:5" ht="25.5">
      <c r="A70" s="657" t="s">
        <v>406</v>
      </c>
      <c r="B70" s="653">
        <v>6.0000000000000002E-5</v>
      </c>
      <c r="C70" s="654">
        <v>3.1E-4</v>
      </c>
      <c r="D70" s="658">
        <f t="shared" si="2"/>
        <v>846.6</v>
      </c>
      <c r="E70" s="659">
        <f t="shared" si="2"/>
        <v>4374.1000000000004</v>
      </c>
    </row>
    <row r="71" spans="1:5">
      <c r="A71" s="657"/>
      <c r="B71" s="653"/>
      <c r="C71" s="654"/>
      <c r="D71" s="658"/>
      <c r="E71" s="659"/>
    </row>
    <row r="72" spans="1:5">
      <c r="A72" s="648" t="s">
        <v>407</v>
      </c>
      <c r="B72" s="653"/>
      <c r="C72" s="654"/>
      <c r="D72" s="658"/>
      <c r="E72" s="659"/>
    </row>
    <row r="73" spans="1:5">
      <c r="A73" s="657" t="s">
        <v>408</v>
      </c>
      <c r="B73" s="653">
        <v>2.0000000000000001E-4</v>
      </c>
      <c r="C73" s="654">
        <v>6.9999999999999999E-4</v>
      </c>
      <c r="D73" s="658">
        <f t="shared" ref="D73:E75" si="3">+B73*$E$30</f>
        <v>2822</v>
      </c>
      <c r="E73" s="659">
        <f t="shared" si="3"/>
        <v>9877</v>
      </c>
    </row>
    <row r="74" spans="1:5" ht="25.5">
      <c r="A74" s="657" t="s">
        <v>409</v>
      </c>
      <c r="B74" s="653">
        <v>1.7000000000000001E-4</v>
      </c>
      <c r="C74" s="654">
        <v>6.0999999999999997E-4</v>
      </c>
      <c r="D74" s="658">
        <f t="shared" si="3"/>
        <v>2398.7000000000003</v>
      </c>
      <c r="E74" s="659">
        <f t="shared" si="3"/>
        <v>8607.1</v>
      </c>
    </row>
    <row r="75" spans="1:5">
      <c r="A75" s="657" t="s">
        <v>410</v>
      </c>
      <c r="B75" s="653">
        <v>2.0000000000000001E-4</v>
      </c>
      <c r="C75" s="654">
        <v>5.9999999999999995E-4</v>
      </c>
      <c r="D75" s="658">
        <f t="shared" si="3"/>
        <v>2822</v>
      </c>
      <c r="E75" s="659">
        <f t="shared" si="3"/>
        <v>8466</v>
      </c>
    </row>
    <row r="76" spans="1:5">
      <c r="A76" s="657"/>
      <c r="B76" s="653"/>
      <c r="C76" s="654"/>
      <c r="D76" s="658"/>
      <c r="E76" s="659"/>
    </row>
    <row r="77" spans="1:5">
      <c r="A77" s="648" t="s">
        <v>411</v>
      </c>
      <c r="B77" s="653"/>
      <c r="C77" s="654"/>
      <c r="D77" s="658"/>
      <c r="E77" s="659"/>
    </row>
    <row r="78" spans="1:5">
      <c r="A78" s="657" t="s">
        <v>412</v>
      </c>
      <c r="B78" s="653">
        <v>9.0000000000000006E-5</v>
      </c>
      <c r="C78" s="654">
        <v>3.4000000000000002E-4</v>
      </c>
      <c r="D78" s="658">
        <f>+B78*$E$30</f>
        <v>1269.9000000000001</v>
      </c>
      <c r="E78" s="659">
        <f>+C78*$E$30</f>
        <v>4797.4000000000005</v>
      </c>
    </row>
    <row r="79" spans="1:5">
      <c r="A79" s="657" t="s">
        <v>413</v>
      </c>
      <c r="B79" s="653">
        <v>3.0000000000000001E-5</v>
      </c>
      <c r="C79" s="654">
        <v>1.1E-4</v>
      </c>
      <c r="D79" s="658">
        <f>+B79*$E$30</f>
        <v>423.3</v>
      </c>
      <c r="E79" s="659">
        <f>+C79*$E$30</f>
        <v>1552.1000000000001</v>
      </c>
    </row>
    <row r="80" spans="1:5">
      <c r="A80" s="657"/>
      <c r="B80" s="653"/>
      <c r="C80" s="654"/>
      <c r="D80" s="658"/>
      <c r="E80" s="659"/>
    </row>
    <row r="81" spans="1:5">
      <c r="A81" s="648" t="s">
        <v>414</v>
      </c>
      <c r="B81" s="653"/>
      <c r="C81" s="654"/>
      <c r="D81" s="658"/>
      <c r="E81" s="659"/>
    </row>
    <row r="82" spans="1:5" ht="25.5">
      <c r="A82" s="657" t="s">
        <v>415</v>
      </c>
      <c r="B82" s="653">
        <v>1.2E-4</v>
      </c>
      <c r="C82" s="654">
        <v>4.4999999999999999E-4</v>
      </c>
      <c r="D82" s="658">
        <f t="shared" ref="D82:E87" si="4">+B82*$E$30</f>
        <v>1693.2</v>
      </c>
      <c r="E82" s="659">
        <f t="shared" si="4"/>
        <v>6349.5</v>
      </c>
    </row>
    <row r="83" spans="1:5" ht="25.5">
      <c r="A83" s="657" t="s">
        <v>416</v>
      </c>
      <c r="B83" s="653">
        <v>6.0000000000000002E-5</v>
      </c>
      <c r="C83" s="654">
        <v>2.5000000000000001E-4</v>
      </c>
      <c r="D83" s="658">
        <f t="shared" si="4"/>
        <v>846.6</v>
      </c>
      <c r="E83" s="659">
        <f t="shared" si="4"/>
        <v>3527.5</v>
      </c>
    </row>
    <row r="84" spans="1:5" ht="25.5">
      <c r="A84" s="657" t="s">
        <v>417</v>
      </c>
      <c r="B84" s="653">
        <v>3.0000000000000001E-5</v>
      </c>
      <c r="C84" s="654">
        <v>1.1E-4</v>
      </c>
      <c r="D84" s="658">
        <f t="shared" si="4"/>
        <v>423.3</v>
      </c>
      <c r="E84" s="659">
        <f t="shared" si="4"/>
        <v>1552.1000000000001</v>
      </c>
    </row>
    <row r="85" spans="1:5" ht="38.25">
      <c r="A85" s="657" t="s">
        <v>418</v>
      </c>
      <c r="B85" s="653">
        <v>4.0000000000000003E-5</v>
      </c>
      <c r="C85" s="654">
        <v>1.6000000000000001E-4</v>
      </c>
      <c r="D85" s="658">
        <f t="shared" si="4"/>
        <v>564.40000000000009</v>
      </c>
      <c r="E85" s="659">
        <f t="shared" si="4"/>
        <v>2257.6000000000004</v>
      </c>
    </row>
    <row r="86" spans="1:5" ht="38.25">
      <c r="A86" s="657" t="s">
        <v>419</v>
      </c>
      <c r="B86" s="653">
        <v>3.0000000000000001E-5</v>
      </c>
      <c r="C86" s="654">
        <v>1E-4</v>
      </c>
      <c r="D86" s="658">
        <f t="shared" si="4"/>
        <v>423.3</v>
      </c>
      <c r="E86" s="659">
        <f t="shared" si="4"/>
        <v>1411</v>
      </c>
    </row>
    <row r="87" spans="1:5" ht="38.25">
      <c r="A87" s="657" t="s">
        <v>420</v>
      </c>
      <c r="B87" s="653">
        <v>2.0000000000000002E-5</v>
      </c>
      <c r="C87" s="654">
        <v>5.0000000000000002E-5</v>
      </c>
      <c r="D87" s="658">
        <f t="shared" si="4"/>
        <v>282.20000000000005</v>
      </c>
      <c r="E87" s="659">
        <f t="shared" si="4"/>
        <v>705.5</v>
      </c>
    </row>
    <row r="88" spans="1:5">
      <c r="B88" s="663"/>
      <c r="C88" s="663"/>
      <c r="D88" s="662"/>
    </row>
  </sheetData>
  <hyperlinks>
    <hyperlink ref="A28" r:id="rId1" xr:uid="{9F864E07-8381-4778-BF93-17E7906A148C}"/>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CA108-E0FA-46FF-9381-CE0F932C005F}">
  <sheetPr>
    <tabColor rgb="FFFF0000"/>
  </sheetPr>
  <dimension ref="A3:E54"/>
  <sheetViews>
    <sheetView showGridLines="0" topLeftCell="A10" workbookViewId="0">
      <selection activeCell="B35" sqref="B35"/>
    </sheetView>
  </sheetViews>
  <sheetFormatPr defaultRowHeight="12.75"/>
  <cols>
    <col min="1" max="16384" width="9.140625" style="482"/>
  </cols>
  <sheetData>
    <row r="3" spans="2:2">
      <c r="B3" s="481" t="s">
        <v>280</v>
      </c>
    </row>
    <row r="35" spans="1:5" ht="15">
      <c r="A35" s="483"/>
      <c r="B35" s="484" t="s">
        <v>281</v>
      </c>
      <c r="C35" s="483"/>
      <c r="D35" s="483"/>
      <c r="E35" s="483"/>
    </row>
    <row r="36" spans="1:5" ht="14.25">
      <c r="A36" s="483"/>
      <c r="B36" s="483"/>
      <c r="C36" s="483"/>
      <c r="D36" s="483"/>
      <c r="E36" s="483"/>
    </row>
    <row r="37" spans="1:5" ht="14.25">
      <c r="A37" s="483"/>
      <c r="B37" s="483" t="s">
        <v>282</v>
      </c>
      <c r="C37" s="483"/>
      <c r="D37" s="483"/>
      <c r="E37" s="483"/>
    </row>
    <row r="38" spans="1:5" ht="14.25">
      <c r="A38" s="483"/>
      <c r="B38" s="483"/>
      <c r="C38" s="483"/>
      <c r="D38" s="483"/>
      <c r="E38" s="483"/>
    </row>
    <row r="39" spans="1:5" ht="14.25">
      <c r="A39" s="483"/>
      <c r="B39" s="483" t="s">
        <v>283</v>
      </c>
      <c r="C39" s="483"/>
      <c r="D39" s="483"/>
      <c r="E39" s="483"/>
    </row>
    <row r="40" spans="1:5" ht="14.25">
      <c r="A40" s="483"/>
      <c r="B40" s="483"/>
      <c r="C40" s="483"/>
      <c r="D40" s="483"/>
      <c r="E40" s="483"/>
    </row>
    <row r="41" spans="1:5" ht="14.25">
      <c r="A41" s="483"/>
      <c r="B41" s="483" t="s">
        <v>284</v>
      </c>
      <c r="C41" s="483"/>
      <c r="D41" s="483"/>
      <c r="E41" s="483"/>
    </row>
    <row r="42" spans="1:5" ht="14.25">
      <c r="A42" s="483"/>
      <c r="B42" s="483"/>
      <c r="C42" s="483"/>
      <c r="D42" s="483"/>
      <c r="E42" s="483"/>
    </row>
    <row r="43" spans="1:5" ht="15">
      <c r="A43" s="483"/>
      <c r="B43" s="484" t="s">
        <v>285</v>
      </c>
      <c r="C43" s="483"/>
      <c r="D43" s="483"/>
      <c r="E43" s="483"/>
    </row>
    <row r="44" spans="1:5" ht="14.25">
      <c r="A44" s="483"/>
      <c r="B44" s="483"/>
      <c r="C44" s="483"/>
      <c r="D44" s="483"/>
      <c r="E44" s="483"/>
    </row>
    <row r="45" spans="1:5" ht="14.25">
      <c r="A45" s="483"/>
      <c r="B45" s="483" t="s">
        <v>294</v>
      </c>
      <c r="C45" s="483"/>
      <c r="D45" s="483"/>
      <c r="E45" s="483"/>
    </row>
    <row r="46" spans="1:5" ht="14.25">
      <c r="A46" s="483"/>
      <c r="B46" s="483"/>
      <c r="C46" s="483"/>
      <c r="D46" s="483"/>
      <c r="E46" s="483"/>
    </row>
    <row r="47" spans="1:5" ht="14.25">
      <c r="A47" s="483"/>
      <c r="B47" s="483"/>
      <c r="C47" s="483"/>
      <c r="D47" s="483"/>
      <c r="E47" s="483"/>
    </row>
    <row r="48" spans="1:5" ht="14.25">
      <c r="A48" s="483"/>
      <c r="B48" s="483"/>
      <c r="C48" s="483"/>
      <c r="D48" s="483"/>
      <c r="E48" s="483"/>
    </row>
    <row r="49" spans="1:5" ht="14.25">
      <c r="A49" s="483"/>
      <c r="B49" s="483"/>
      <c r="C49" s="483"/>
      <c r="D49" s="483"/>
      <c r="E49" s="483"/>
    </row>
    <row r="50" spans="1:5" ht="14.25">
      <c r="A50" s="483"/>
      <c r="B50" s="483"/>
      <c r="C50" s="483"/>
      <c r="D50" s="483"/>
      <c r="E50" s="483"/>
    </row>
    <row r="51" spans="1:5" ht="14.25">
      <c r="A51" s="483"/>
      <c r="B51" s="483"/>
      <c r="C51" s="483"/>
      <c r="D51" s="483"/>
      <c r="E51" s="483"/>
    </row>
    <row r="52" spans="1:5" ht="14.25">
      <c r="A52" s="483"/>
      <c r="B52" s="483"/>
      <c r="C52" s="483"/>
      <c r="D52" s="483"/>
      <c r="E52" s="483"/>
    </row>
    <row r="53" spans="1:5" ht="14.25">
      <c r="A53" s="483"/>
      <c r="B53" s="483"/>
      <c r="C53" s="483"/>
      <c r="D53" s="483"/>
      <c r="E53" s="483"/>
    </row>
    <row r="54" spans="1:5" ht="14.25">
      <c r="A54" s="483"/>
      <c r="B54" s="483"/>
      <c r="C54" s="483"/>
      <c r="D54" s="483"/>
      <c r="E54" s="48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2:P73"/>
  <sheetViews>
    <sheetView showGridLines="0" zoomScale="115" zoomScaleNormal="115" workbookViewId="0">
      <pane xSplit="2" ySplit="7" topLeftCell="C8" activePane="bottomRight" state="frozen"/>
      <selection pane="topRight" activeCell="C1" sqref="C1"/>
      <selection pane="bottomLeft" activeCell="A8" sqref="A8"/>
      <selection pane="bottomRight" activeCell="M11" sqref="M11:M12"/>
    </sheetView>
  </sheetViews>
  <sheetFormatPr defaultColWidth="9.140625" defaultRowHeight="12.75"/>
  <cols>
    <col min="1" max="1" width="9.140625" style="130"/>
    <col min="2" max="2" width="38.7109375" style="140" customWidth="1"/>
    <col min="3" max="3" width="9.140625" style="137" bestFit="1" customWidth="1"/>
    <col min="4" max="4" width="3.5703125" style="130" customWidth="1"/>
    <col min="5" max="5" width="10.140625" style="137" bestFit="1" customWidth="1"/>
    <col min="6" max="6" width="6.85546875" style="130" bestFit="1" customWidth="1"/>
    <col min="7" max="7" width="11.5703125" style="137" bestFit="1" customWidth="1"/>
    <col min="8" max="8" width="5.85546875" style="137" bestFit="1" customWidth="1"/>
    <col min="9" max="9" width="11.28515625" style="137" bestFit="1" customWidth="1"/>
    <col min="10" max="10" width="5.85546875" style="137" bestFit="1" customWidth="1"/>
    <col min="11" max="11" width="11.28515625" style="137" bestFit="1" customWidth="1"/>
    <col min="12" max="12" width="5.85546875" style="130" bestFit="1" customWidth="1"/>
    <col min="13" max="13" width="11.28515625" style="137" bestFit="1" customWidth="1"/>
    <col min="14" max="14" width="5.28515625" style="130" bestFit="1" customWidth="1"/>
    <col min="15" max="15" width="25.140625" style="130" customWidth="1"/>
    <col min="16" max="16" width="16.28515625" style="130" customWidth="1"/>
    <col min="17" max="16384" width="9.140625" style="130"/>
  </cols>
  <sheetData>
    <row r="2" spans="2:15">
      <c r="B2" s="217" t="s">
        <v>192</v>
      </c>
      <c r="C2" s="217"/>
      <c r="D2" s="217"/>
      <c r="E2" s="217"/>
      <c r="F2" s="217"/>
      <c r="G2" s="217"/>
      <c r="H2" s="130"/>
      <c r="I2" s="130"/>
      <c r="J2" s="130"/>
      <c r="K2" s="130"/>
      <c r="M2" s="130"/>
    </row>
    <row r="3" spans="2:15">
      <c r="B3" s="217" t="s">
        <v>193</v>
      </c>
      <c r="C3" s="217"/>
      <c r="D3" s="217"/>
      <c r="E3" s="217"/>
      <c r="F3" s="217"/>
      <c r="G3" s="217"/>
      <c r="H3" s="130"/>
      <c r="I3" s="130"/>
      <c r="J3" s="130"/>
      <c r="K3" s="130"/>
      <c r="M3" s="130"/>
    </row>
    <row r="4" spans="2:15">
      <c r="B4" s="217" t="s">
        <v>75</v>
      </c>
      <c r="C4" s="217"/>
      <c r="D4" s="217"/>
      <c r="E4" s="217"/>
      <c r="F4" s="217"/>
      <c r="G4" s="217"/>
      <c r="H4" s="130"/>
      <c r="I4" s="130"/>
      <c r="J4" s="130"/>
      <c r="K4" s="130"/>
      <c r="M4" s="130"/>
    </row>
    <row r="5" spans="2:15">
      <c r="B5" s="217" t="s">
        <v>83</v>
      </c>
      <c r="C5" s="217"/>
      <c r="D5" s="217"/>
      <c r="E5" s="217"/>
      <c r="F5" s="217"/>
      <c r="G5" s="217"/>
      <c r="H5" s="130"/>
      <c r="I5" s="130"/>
      <c r="J5" s="130"/>
      <c r="K5" s="130"/>
      <c r="M5" s="130"/>
    </row>
    <row r="6" spans="2:15">
      <c r="B6" s="131"/>
      <c r="C6" s="381" t="s">
        <v>243</v>
      </c>
      <c r="D6" s="355"/>
      <c r="E6" s="683" t="s">
        <v>244</v>
      </c>
      <c r="F6" s="683"/>
      <c r="G6" s="683"/>
      <c r="H6" s="683"/>
      <c r="I6" s="683"/>
      <c r="J6" s="683"/>
      <c r="K6" s="683"/>
      <c r="L6" s="683"/>
      <c r="M6" s="683"/>
    </row>
    <row r="7" spans="2:15" ht="15">
      <c r="B7" s="131"/>
      <c r="C7" s="190" t="s">
        <v>223</v>
      </c>
      <c r="D7" s="326"/>
      <c r="E7" s="190" t="s">
        <v>228</v>
      </c>
      <c r="F7" s="326"/>
      <c r="G7" s="190" t="s">
        <v>229</v>
      </c>
      <c r="H7" s="158"/>
      <c r="I7" s="190" t="s">
        <v>231</v>
      </c>
      <c r="J7" s="158"/>
      <c r="K7" s="190" t="s">
        <v>232</v>
      </c>
      <c r="M7" s="190" t="s">
        <v>255</v>
      </c>
      <c r="O7" s="325" t="s">
        <v>115</v>
      </c>
    </row>
    <row r="8" spans="2:15" s="326" customFormat="1">
      <c r="B8" s="664" t="s">
        <v>242</v>
      </c>
      <c r="C8" s="674"/>
      <c r="E8" s="674"/>
      <c r="G8" s="674"/>
      <c r="H8" s="674"/>
      <c r="I8" s="674"/>
      <c r="J8" s="674"/>
      <c r="K8" s="674"/>
      <c r="M8" s="674"/>
    </row>
    <row r="9" spans="2:15" s="326" customFormat="1">
      <c r="B9" s="666" t="s">
        <v>188</v>
      </c>
      <c r="C9" s="667">
        <v>0</v>
      </c>
      <c r="E9" s="667">
        <f>+'Mnthly Projections'!BQ13</f>
        <v>15000</v>
      </c>
      <c r="G9" s="675">
        <f>+'Mnthly Projections'!BS13</f>
        <v>210000</v>
      </c>
      <c r="H9" s="674"/>
      <c r="I9" s="675">
        <f>+'Mnthly Projections'!BU13</f>
        <v>840000</v>
      </c>
      <c r="J9" s="674"/>
      <c r="K9" s="675">
        <f>+'Mnthly Projections'!BW13</f>
        <v>1680000</v>
      </c>
      <c r="M9" s="675">
        <f>+'Mnthly Projections'!BY13</f>
        <v>2520000</v>
      </c>
    </row>
    <row r="10" spans="2:15" s="326" customFormat="1">
      <c r="B10" s="666" t="s">
        <v>189</v>
      </c>
      <c r="C10" s="667">
        <v>0</v>
      </c>
      <c r="E10" s="667">
        <f>+'Mnthly Projections'!BQ14</f>
        <v>15000</v>
      </c>
      <c r="G10" s="675">
        <f>+'Mnthly Projections'!BS14</f>
        <v>60000</v>
      </c>
      <c r="H10" s="674"/>
      <c r="I10" s="675">
        <f>+'Mnthly Projections'!BU14</f>
        <v>330000</v>
      </c>
      <c r="J10" s="674"/>
      <c r="K10" s="675">
        <f>+'Mnthly Projections'!BW14</f>
        <v>1485000</v>
      </c>
      <c r="M10" s="675">
        <f>+'Mnthly Projections'!BY14</f>
        <v>2970000</v>
      </c>
    </row>
    <row r="11" spans="2:15" s="326" customFormat="1">
      <c r="B11" s="670" t="s">
        <v>70</v>
      </c>
      <c r="C11" s="671">
        <v>0</v>
      </c>
      <c r="E11" s="671">
        <f>+'Mnthly Projections'!BQ8</f>
        <v>60000</v>
      </c>
      <c r="G11" s="671">
        <f>+'Mnthly Projections'!BS8</f>
        <v>150000</v>
      </c>
      <c r="H11" s="675"/>
      <c r="I11" s="671">
        <f>+'Mnthly Projections'!BU8</f>
        <v>300000</v>
      </c>
      <c r="J11" s="675"/>
      <c r="K11" s="671">
        <f>+'Mnthly Projections'!BW8</f>
        <v>450000</v>
      </c>
      <c r="M11" s="671">
        <f>+'Mnthly Projections'!BY8</f>
        <v>675000</v>
      </c>
    </row>
    <row r="12" spans="2:15" s="326" customFormat="1">
      <c r="B12" s="676" t="s">
        <v>103</v>
      </c>
      <c r="C12" s="673">
        <f>SUM(C11:C11)</f>
        <v>0</v>
      </c>
      <c r="E12" s="673">
        <f>SUM(E9:E11)</f>
        <v>90000</v>
      </c>
      <c r="G12" s="673">
        <f>SUM(G9:G11)</f>
        <v>420000</v>
      </c>
      <c r="H12" s="673"/>
      <c r="I12" s="673">
        <f>SUM(I9:I11)</f>
        <v>1470000</v>
      </c>
      <c r="J12" s="673"/>
      <c r="K12" s="673">
        <f>SUM(K9:K11)</f>
        <v>3615000</v>
      </c>
      <c r="M12" s="673">
        <f>SUM(M9:M11)</f>
        <v>6165000</v>
      </c>
    </row>
    <row r="14" spans="2:15" ht="14.25" customHeight="1">
      <c r="B14" s="140" t="s">
        <v>104</v>
      </c>
      <c r="C14" s="133"/>
      <c r="E14" s="133"/>
      <c r="G14" s="133"/>
      <c r="H14" s="133"/>
      <c r="I14" s="133"/>
      <c r="J14" s="133"/>
      <c r="K14" s="133"/>
      <c r="M14" s="133"/>
      <c r="O14" s="154"/>
    </row>
    <row r="15" spans="2:15" ht="14.25" customHeight="1">
      <c r="B15" s="157" t="s">
        <v>191</v>
      </c>
      <c r="C15" s="155">
        <v>0</v>
      </c>
      <c r="E15" s="155">
        <f>+'Mnthly Projections'!BQ17</f>
        <v>15000</v>
      </c>
      <c r="G15" s="155">
        <f>+'Mnthly Projections'!BS17</f>
        <v>189000</v>
      </c>
      <c r="H15" s="133"/>
      <c r="I15" s="155">
        <f>+'Mnthly Projections'!BU17</f>
        <v>630000</v>
      </c>
      <c r="J15" s="133"/>
      <c r="K15" s="155">
        <f>+'Mnthly Projections'!BW17</f>
        <v>1008000</v>
      </c>
      <c r="M15" s="155">
        <f>+'Mnthly Projections'!BY17</f>
        <v>1260000</v>
      </c>
      <c r="O15" s="154"/>
    </row>
    <row r="16" spans="2:15">
      <c r="B16" s="157" t="s">
        <v>190</v>
      </c>
      <c r="C16" s="155">
        <v>0</v>
      </c>
      <c r="D16" s="133"/>
      <c r="E16" s="155">
        <f>+'Mnthly Projections'!BQ18</f>
        <v>15000</v>
      </c>
      <c r="F16" s="133"/>
      <c r="G16" s="155">
        <f>+'Mnthly Projections'!BS18</f>
        <v>57000</v>
      </c>
      <c r="H16" s="155"/>
      <c r="I16" s="155">
        <f>+'Mnthly Projections'!BU18</f>
        <v>56100.000000000007</v>
      </c>
      <c r="J16" s="155"/>
      <c r="K16" s="155">
        <f>+'Mnthly Projections'!BW18</f>
        <v>222750.00000000003</v>
      </c>
      <c r="M16" s="155">
        <f>+'Mnthly Projections'!BY18</f>
        <v>445500.00000000006</v>
      </c>
    </row>
    <row r="17" spans="2:14">
      <c r="B17" s="157" t="s">
        <v>276</v>
      </c>
      <c r="C17" s="266">
        <v>0</v>
      </c>
      <c r="D17" s="133"/>
      <c r="E17" s="266">
        <f>+'Mnthly Projections'!BQ9</f>
        <v>48000</v>
      </c>
      <c r="F17" s="133"/>
      <c r="G17" s="266">
        <f>+'Mnthly Projections'!BS9</f>
        <v>112500</v>
      </c>
      <c r="H17" s="321"/>
      <c r="I17" s="266">
        <f>+'Mnthly Projections'!BU9</f>
        <v>219000</v>
      </c>
      <c r="J17" s="321"/>
      <c r="K17" s="266">
        <f>+'Mnthly Projections'!BW9</f>
        <v>324000</v>
      </c>
      <c r="M17" s="266">
        <f>+'Mnthly Projections'!BY9</f>
        <v>472500</v>
      </c>
    </row>
    <row r="18" spans="2:14">
      <c r="B18" s="187" t="s">
        <v>116</v>
      </c>
      <c r="C18" s="156">
        <f>SUM(C15:C17)</f>
        <v>0</v>
      </c>
      <c r="E18" s="156">
        <f>SUM(E15:E17)</f>
        <v>78000</v>
      </c>
      <c r="G18" s="156">
        <f>SUM(G15:G17)</f>
        <v>358500</v>
      </c>
      <c r="H18" s="156"/>
      <c r="I18" s="156">
        <f>SUM(I15:I17)</f>
        <v>905100</v>
      </c>
      <c r="J18" s="156"/>
      <c r="K18" s="156">
        <f>SUM(K15:K17)</f>
        <v>1554750</v>
      </c>
      <c r="M18" s="156">
        <f>SUM(M15:M17)</f>
        <v>2178000</v>
      </c>
    </row>
    <row r="19" spans="2:14" ht="6.75" customHeight="1">
      <c r="B19" s="135"/>
      <c r="C19" s="156"/>
      <c r="E19" s="156"/>
      <c r="G19" s="156"/>
      <c r="H19" s="156"/>
      <c r="I19" s="156"/>
      <c r="J19" s="156"/>
      <c r="K19" s="156"/>
      <c r="M19" s="156"/>
    </row>
    <row r="20" spans="2:14" s="326" customFormat="1" ht="15">
      <c r="B20" s="664" t="s">
        <v>220</v>
      </c>
      <c r="C20" s="665"/>
      <c r="E20" s="665"/>
      <c r="G20" s="665"/>
      <c r="H20" s="665"/>
      <c r="I20" s="665"/>
      <c r="J20" s="665"/>
      <c r="K20" s="665"/>
      <c r="M20" s="665"/>
    </row>
    <row r="21" spans="2:14" s="326" customFormat="1">
      <c r="B21" s="666" t="s">
        <v>188</v>
      </c>
      <c r="C21" s="667">
        <f>+C9-C15</f>
        <v>0</v>
      </c>
      <c r="E21" s="667">
        <f>+E9-E15</f>
        <v>0</v>
      </c>
      <c r="F21" s="668">
        <f>+E21/E9</f>
        <v>0</v>
      </c>
      <c r="G21" s="667">
        <f>+G9-G15</f>
        <v>21000</v>
      </c>
      <c r="H21" s="669">
        <f>+G21/G9</f>
        <v>0.1</v>
      </c>
      <c r="I21" s="667">
        <f>+I9-I15</f>
        <v>210000</v>
      </c>
      <c r="J21" s="669">
        <f>+I21/I9</f>
        <v>0.25</v>
      </c>
      <c r="K21" s="667">
        <f>+K9-K15</f>
        <v>672000</v>
      </c>
      <c r="L21" s="669">
        <f>+K21/K9</f>
        <v>0.4</v>
      </c>
      <c r="M21" s="667">
        <f>+M9-M15</f>
        <v>1260000</v>
      </c>
      <c r="N21" s="669">
        <f>+M21/M9</f>
        <v>0.5</v>
      </c>
    </row>
    <row r="22" spans="2:14" s="326" customFormat="1">
      <c r="B22" s="666" t="s">
        <v>189</v>
      </c>
      <c r="C22" s="667">
        <f>+C10</f>
        <v>0</v>
      </c>
      <c r="E22" s="667">
        <f t="shared" ref="E22:E23" si="0">+E10-E16</f>
        <v>0</v>
      </c>
      <c r="F22" s="668">
        <f>+E22/E10</f>
        <v>0</v>
      </c>
      <c r="G22" s="667">
        <f t="shared" ref="G22:G23" si="1">+G10-G16</f>
        <v>3000</v>
      </c>
      <c r="H22" s="669">
        <f>+G22/G10</f>
        <v>0.05</v>
      </c>
      <c r="I22" s="667">
        <f>+I10-I16</f>
        <v>273900</v>
      </c>
      <c r="J22" s="669">
        <f>+I22/I10</f>
        <v>0.83</v>
      </c>
      <c r="K22" s="667">
        <f>+K10-K16</f>
        <v>1262250</v>
      </c>
      <c r="L22" s="669">
        <f>+K22/K10</f>
        <v>0.85</v>
      </c>
      <c r="M22" s="667">
        <f>+M10-M16</f>
        <v>2524500</v>
      </c>
      <c r="N22" s="669">
        <f>+M22/M10</f>
        <v>0.85</v>
      </c>
    </row>
    <row r="23" spans="2:14" s="326" customFormat="1">
      <c r="B23" s="670" t="str">
        <f>+B11</f>
        <v>Services</v>
      </c>
      <c r="C23" s="671">
        <f>+C11-C17</f>
        <v>0</v>
      </c>
      <c r="D23" s="669"/>
      <c r="E23" s="672">
        <f t="shared" si="0"/>
        <v>12000</v>
      </c>
      <c r="F23" s="668">
        <f>+E23/E11</f>
        <v>0.2</v>
      </c>
      <c r="G23" s="671">
        <f t="shared" si="1"/>
        <v>37500</v>
      </c>
      <c r="H23" s="669">
        <f>+G23/G11</f>
        <v>0.25</v>
      </c>
      <c r="I23" s="671">
        <f>+I11-I17</f>
        <v>81000</v>
      </c>
      <c r="J23" s="669">
        <f>+I23/I11</f>
        <v>0.27</v>
      </c>
      <c r="K23" s="671">
        <f>+K11-K17</f>
        <v>126000</v>
      </c>
      <c r="L23" s="669">
        <f>+K23/K11</f>
        <v>0.28000000000000003</v>
      </c>
      <c r="M23" s="671">
        <f t="shared" ref="M23" si="2">+M11-M17</f>
        <v>202500</v>
      </c>
      <c r="N23" s="669">
        <f>+M23/M11</f>
        <v>0.3</v>
      </c>
    </row>
    <row r="24" spans="2:14" s="326" customFormat="1">
      <c r="B24" s="664" t="s">
        <v>221</v>
      </c>
      <c r="C24" s="673">
        <f>SUM(C21:C23)</f>
        <v>0</v>
      </c>
      <c r="E24" s="673">
        <f>SUM(E21:E23)</f>
        <v>12000</v>
      </c>
      <c r="G24" s="673">
        <f>SUM(G21:G23)</f>
        <v>61500</v>
      </c>
      <c r="H24" s="673"/>
      <c r="I24" s="673">
        <f>SUM(I21:I23)</f>
        <v>564900</v>
      </c>
      <c r="J24" s="673"/>
      <c r="K24" s="673">
        <f>SUM(K21:K23)</f>
        <v>2060250</v>
      </c>
      <c r="M24" s="673">
        <f>SUM(M21:M23)</f>
        <v>3987000</v>
      </c>
    </row>
    <row r="25" spans="2:14" ht="7.5" customHeight="1">
      <c r="B25" s="132"/>
      <c r="C25" s="133"/>
      <c r="E25" s="133"/>
      <c r="G25" s="133"/>
      <c r="H25" s="133"/>
      <c r="I25" s="133"/>
      <c r="J25" s="133"/>
      <c r="K25" s="133"/>
      <c r="M25" s="133"/>
    </row>
    <row r="26" spans="2:14">
      <c r="B26" s="132" t="s">
        <v>77</v>
      </c>
      <c r="C26" s="133"/>
      <c r="E26" s="133"/>
      <c r="G26" s="133"/>
      <c r="H26" s="133"/>
      <c r="I26" s="133"/>
      <c r="J26" s="133"/>
      <c r="K26" s="133"/>
      <c r="M26" s="133"/>
    </row>
    <row r="27" spans="2:14">
      <c r="B27" s="134" t="str">
        <f>+'Mnthly Projections'!B34</f>
        <v>R&amp;D/Operations</v>
      </c>
      <c r="C27" s="133">
        <v>10000</v>
      </c>
      <c r="E27" s="133">
        <f>+'Mnthly Projections'!BQ34</f>
        <v>185200</v>
      </c>
      <c r="G27" s="133">
        <f>+'Mnthly Projections'!BS34</f>
        <v>376480</v>
      </c>
      <c r="I27" s="133">
        <f>+'Mnthly Projections'!BU34</f>
        <v>366480</v>
      </c>
      <c r="J27" s="133"/>
      <c r="K27" s="133">
        <f>+'Mnthly Projections'!BW34</f>
        <v>366480</v>
      </c>
      <c r="M27" s="133">
        <f>+'Mnthly Projections'!BY34</f>
        <v>366480</v>
      </c>
    </row>
    <row r="28" spans="2:14">
      <c r="B28" s="134" t="str">
        <f>+'Mnthly Projections'!B35</f>
        <v>Sales &amp; Marketing</v>
      </c>
      <c r="C28" s="133">
        <v>0</v>
      </c>
      <c r="E28" s="133">
        <f>+'Mnthly Projections'!BQ35</f>
        <v>104300</v>
      </c>
      <c r="G28" s="133">
        <f>+'Mnthly Projections'!BS35</f>
        <v>351440</v>
      </c>
      <c r="I28" s="133">
        <f>+'Mnthly Projections'!BU35</f>
        <v>402400</v>
      </c>
      <c r="J28" s="133"/>
      <c r="K28" s="133">
        <f>+'Mnthly Projections'!BW35</f>
        <v>429880</v>
      </c>
      <c r="M28" s="133">
        <f>+'Mnthly Projections'!BY35</f>
        <v>461960</v>
      </c>
    </row>
    <row r="29" spans="2:14">
      <c r="B29" s="134" t="str">
        <f>+'Mnthly Projections'!B36</f>
        <v>General and Administration</v>
      </c>
      <c r="C29" s="133">
        <v>5000</v>
      </c>
      <c r="E29" s="133">
        <f>+'Mnthly Projections'!BQ36</f>
        <v>164500</v>
      </c>
      <c r="G29" s="133">
        <f>+'Mnthly Projections'!BS36</f>
        <v>339160</v>
      </c>
      <c r="I29" s="133">
        <f>+'Mnthly Projections'!BU36</f>
        <v>349160</v>
      </c>
      <c r="J29" s="133"/>
      <c r="K29" s="133">
        <f>+'Mnthly Projections'!BW36</f>
        <v>354160</v>
      </c>
      <c r="M29" s="133">
        <f>+'Mnthly Projections'!BY36</f>
        <v>344160</v>
      </c>
    </row>
    <row r="30" spans="2:14">
      <c r="B30" s="134" t="str">
        <f>+'Mnthly Projections'!B37</f>
        <v>Facilities</v>
      </c>
      <c r="C30" s="133">
        <v>500</v>
      </c>
      <c r="E30" s="133">
        <f>+'Mnthly Projections'!BQ37</f>
        <v>49700</v>
      </c>
      <c r="G30" s="133">
        <f>+'Mnthly Projections'!BS37</f>
        <v>73700</v>
      </c>
      <c r="I30" s="133">
        <f>+'Mnthly Projections'!BU37</f>
        <v>70200</v>
      </c>
      <c r="J30" s="133"/>
      <c r="K30" s="133">
        <f>+'Mnthly Projections'!BW37</f>
        <v>70200</v>
      </c>
      <c r="M30" s="133">
        <f>+'Mnthly Projections'!BY37</f>
        <v>70200</v>
      </c>
    </row>
    <row r="31" spans="2:14" ht="15">
      <c r="B31" s="134" t="str">
        <f>+'Mnthly Projections'!B38</f>
        <v>SR&amp;ED/ TAX recovery</v>
      </c>
      <c r="C31" s="136">
        <v>0</v>
      </c>
      <c r="E31" s="267">
        <f>+'Mnthly Projections'!BQ38</f>
        <v>-45220</v>
      </c>
      <c r="G31" s="267">
        <f>+'Mnthly Projections'!BS38</f>
        <v>-99560</v>
      </c>
      <c r="I31" s="267">
        <f>+'Mnthly Projections'!BU38</f>
        <v>-110580</v>
      </c>
      <c r="J31" s="287"/>
      <c r="K31" s="267">
        <f>+'Mnthly Projections'!BW38</f>
        <v>-116280</v>
      </c>
      <c r="M31" s="267">
        <f>+'Mnthly Projections'!BY38</f>
        <v>-116280</v>
      </c>
    </row>
    <row r="32" spans="2:14" ht="18" customHeight="1">
      <c r="B32" s="141" t="s">
        <v>78</v>
      </c>
      <c r="C32" s="139">
        <f>SUM(C27:C31)</f>
        <v>15500</v>
      </c>
      <c r="E32" s="139">
        <f>SUM(E27:E31)</f>
        <v>458480</v>
      </c>
      <c r="G32" s="139">
        <f>SUM(I27:I31)</f>
        <v>1077660</v>
      </c>
      <c r="H32" s="139"/>
      <c r="I32" s="139">
        <f>SUM(I27:I31)</f>
        <v>1077660</v>
      </c>
      <c r="J32" s="139"/>
      <c r="K32" s="139">
        <f>SUM(K27:K31)</f>
        <v>1104440</v>
      </c>
      <c r="M32" s="139">
        <f>SUM(M27:M31)</f>
        <v>1126520</v>
      </c>
    </row>
    <row r="33" spans="2:16" s="326" customFormat="1" ht="18" customHeight="1">
      <c r="B33" s="677" t="s">
        <v>79</v>
      </c>
      <c r="C33" s="665">
        <f>C24-C32</f>
        <v>-15500</v>
      </c>
      <c r="E33" s="665">
        <f>E24-E32</f>
        <v>-446480</v>
      </c>
      <c r="G33" s="665">
        <f>G24-G32</f>
        <v>-1016160</v>
      </c>
      <c r="H33" s="665"/>
      <c r="I33" s="665">
        <f>I24-I32</f>
        <v>-512760</v>
      </c>
      <c r="J33" s="665"/>
      <c r="K33" s="665">
        <f>K24-K32</f>
        <v>955810</v>
      </c>
      <c r="M33" s="665">
        <f>M24-M32</f>
        <v>2860480</v>
      </c>
      <c r="O33" s="678"/>
      <c r="P33" s="678"/>
    </row>
    <row r="34" spans="2:16" ht="18" customHeight="1">
      <c r="B34" s="132" t="s">
        <v>80</v>
      </c>
    </row>
    <row r="35" spans="2:16">
      <c r="B35" s="134" t="s">
        <v>81</v>
      </c>
      <c r="C35" s="133">
        <v>0</v>
      </c>
      <c r="E35" s="133">
        <f>+'Mnthly Projections'!BQ25</f>
        <v>21000</v>
      </c>
      <c r="G35" s="133">
        <f>+'Mnthly Projections'!BS25</f>
        <v>44000</v>
      </c>
      <c r="H35" s="133"/>
      <c r="I35" s="133">
        <f>+'Mnthly Projections'!BU25</f>
        <v>15000</v>
      </c>
      <c r="J35" s="133"/>
      <c r="K35" s="133">
        <f>+'Mnthly Projections'!BW25</f>
        <v>0</v>
      </c>
      <c r="M35" s="133">
        <f>+'Mnthly Projections'!BY25</f>
        <v>0</v>
      </c>
    </row>
    <row r="36" spans="2:16" ht="18.75" customHeight="1">
      <c r="B36" s="132" t="s">
        <v>111</v>
      </c>
      <c r="C36" s="133"/>
      <c r="E36" s="133"/>
      <c r="G36" s="133"/>
      <c r="H36" s="133"/>
      <c r="I36" s="133"/>
      <c r="J36" s="133"/>
      <c r="K36" s="133"/>
      <c r="M36" s="133"/>
    </row>
    <row r="37" spans="2:16">
      <c r="B37" s="134" t="s">
        <v>61</v>
      </c>
      <c r="C37" s="133">
        <v>0</v>
      </c>
      <c r="E37" s="133">
        <f>+'Mnthly Projections'!BQ42</f>
        <v>-238.85406462540132</v>
      </c>
      <c r="G37" s="133">
        <f>+'Mnthly Projections'!BS42</f>
        <v>-216.03355895017114</v>
      </c>
      <c r="H37" s="130"/>
      <c r="I37" s="133">
        <f>+'Mnthly Projections'!BU42</f>
        <v>-195.39336148987533</v>
      </c>
      <c r="J37" s="133"/>
      <c r="K37" s="133">
        <f>+'Mnthly Projections'!BW42</f>
        <v>-176.72516205280442</v>
      </c>
      <c r="L37" s="133"/>
      <c r="M37" s="133">
        <f>+'Mnthly Projections'!BY42</f>
        <v>-159.84055274164638</v>
      </c>
    </row>
    <row r="38" spans="2:16">
      <c r="B38" s="134" t="s">
        <v>127</v>
      </c>
      <c r="C38" s="133">
        <v>0</v>
      </c>
      <c r="E38" s="133">
        <f>+'Mnthly Projections'!BQ44</f>
        <v>375.25805091207303</v>
      </c>
      <c r="G38" s="133">
        <f>+'Mnthly Projections'!BS44</f>
        <v>2215.1845709128293</v>
      </c>
      <c r="H38" s="130"/>
      <c r="I38" s="133">
        <f>+'Mnthly Projections'!BU44</f>
        <v>3973.8697604837021</v>
      </c>
      <c r="J38" s="133"/>
      <c r="K38" s="133">
        <f>+'Mnthly Projections'!BW44</f>
        <v>7080.8452705680884</v>
      </c>
      <c r="L38" s="133"/>
      <c r="M38" s="133">
        <f>+'Mnthly Projections'!BY44</f>
        <v>11125.882574126941</v>
      </c>
    </row>
    <row r="39" spans="2:16">
      <c r="B39" s="134" t="s">
        <v>23</v>
      </c>
      <c r="C39" s="159">
        <v>0</v>
      </c>
      <c r="E39" s="159">
        <f>+'Mnthly Projections'!BQ43</f>
        <v>0</v>
      </c>
      <c r="G39" s="159">
        <f>+'Mnthly Projections'!BS43</f>
        <v>0</v>
      </c>
      <c r="H39" s="130"/>
      <c r="I39" s="159">
        <f>+'Mnthly Projections'!BU43</f>
        <v>0</v>
      </c>
      <c r="J39" s="322"/>
      <c r="K39" s="159">
        <f>+'Mnthly Projections'!BW43</f>
        <v>0</v>
      </c>
      <c r="L39" s="322"/>
      <c r="M39" s="159">
        <f>+'Mnthly Projections'!BY43</f>
        <v>0</v>
      </c>
      <c r="O39" s="151"/>
    </row>
    <row r="40" spans="2:16" ht="15" customHeight="1">
      <c r="B40" s="150" t="s">
        <v>84</v>
      </c>
      <c r="C40" s="152">
        <f>+C33+C35+C37+C39+C38</f>
        <v>-15500</v>
      </c>
      <c r="E40" s="152">
        <f>+E33+E35+E37+E39+E38</f>
        <v>-425343.59601371334</v>
      </c>
      <c r="G40" s="152">
        <f>+G33+G35+G37+G39+G38</f>
        <v>-970160.84898803732</v>
      </c>
      <c r="H40" s="152"/>
      <c r="I40" s="152">
        <f>+I33+I35+I37+I39+I38</f>
        <v>-493981.52360100619</v>
      </c>
      <c r="J40" s="152"/>
      <c r="K40" s="152">
        <f>+K33+K35+K37+K39+K38</f>
        <v>962714.12010851526</v>
      </c>
      <c r="M40" s="152">
        <f>+M33+M35+M37+M39+M38</f>
        <v>2871446.0420213854</v>
      </c>
    </row>
    <row r="41" spans="2:16" ht="15">
      <c r="B41" s="140" t="s">
        <v>173</v>
      </c>
      <c r="C41" s="138">
        <f>-C40*Assumptions!$H$4</f>
        <v>0</v>
      </c>
      <c r="E41" s="138">
        <f>-E40*Assumptions!$H$4</f>
        <v>0</v>
      </c>
      <c r="G41" s="138">
        <f>-G40*Assumptions!$H$4</f>
        <v>0</v>
      </c>
      <c r="H41" s="138"/>
      <c r="I41" s="138">
        <f>-I40*Assumptions!$H$4</f>
        <v>0</v>
      </c>
      <c r="J41" s="138"/>
      <c r="K41" s="138">
        <f>-K40*Assumptions!$H$4</f>
        <v>0</v>
      </c>
      <c r="M41" s="138">
        <f>-M40*Assumptions!B4</f>
        <v>-746575.97092556022</v>
      </c>
    </row>
    <row r="42" spans="2:16" ht="15">
      <c r="B42" s="140" t="s">
        <v>98</v>
      </c>
      <c r="C42" s="153">
        <f>+C40-C41</f>
        <v>-15500</v>
      </c>
      <c r="E42" s="153">
        <f>+E40-E41</f>
        <v>-425343.59601371334</v>
      </c>
      <c r="G42" s="153">
        <f>+G40-G41</f>
        <v>-970160.84898803732</v>
      </c>
      <c r="H42" s="153"/>
      <c r="I42" s="153">
        <f>+I40-I41</f>
        <v>-493981.52360100619</v>
      </c>
      <c r="J42" s="153"/>
      <c r="K42" s="153">
        <f>+K40-K41</f>
        <v>962714.12010851526</v>
      </c>
      <c r="M42" s="153">
        <f>+M40+M41</f>
        <v>2124870.0710958252</v>
      </c>
    </row>
    <row r="44" spans="2:16">
      <c r="B44" s="140" t="s">
        <v>128</v>
      </c>
      <c r="C44" s="184">
        <v>1</v>
      </c>
      <c r="E44" s="215">
        <f>+PPT!M17</f>
        <v>9.5222222222222221</v>
      </c>
      <c r="G44" s="215">
        <f>+PPT!O17</f>
        <v>25</v>
      </c>
      <c r="H44" s="215"/>
      <c r="I44" s="215">
        <f>+PPT!Q17</f>
        <v>0</v>
      </c>
      <c r="J44" s="215"/>
      <c r="K44" s="215">
        <f>+PPT!S17</f>
        <v>0</v>
      </c>
      <c r="M44" s="215">
        <f>+PPT!U17</f>
        <v>0</v>
      </c>
    </row>
    <row r="45" spans="2:16">
      <c r="B45" s="140" t="s">
        <v>222</v>
      </c>
      <c r="C45" s="215">
        <v>1</v>
      </c>
      <c r="D45" s="216"/>
      <c r="E45" s="215">
        <v>2</v>
      </c>
      <c r="G45" s="215">
        <v>2</v>
      </c>
      <c r="H45" s="215"/>
      <c r="I45" s="215">
        <v>3</v>
      </c>
      <c r="J45" s="215"/>
      <c r="K45" s="215">
        <v>3</v>
      </c>
      <c r="M45" s="215">
        <v>3</v>
      </c>
    </row>
    <row r="46" spans="2:16">
      <c r="C46" s="215"/>
      <c r="D46" s="216"/>
      <c r="E46" s="215"/>
      <c r="G46" s="215"/>
      <c r="H46" s="215"/>
      <c r="I46" s="215"/>
      <c r="J46" s="215"/>
      <c r="K46" s="215"/>
      <c r="M46" s="215"/>
    </row>
    <row r="47" spans="2:16">
      <c r="B47" s="130"/>
      <c r="C47" s="130"/>
      <c r="E47" s="130"/>
      <c r="G47" s="130"/>
      <c r="H47" s="130"/>
      <c r="I47" s="130"/>
      <c r="J47" s="130"/>
      <c r="K47" s="130"/>
      <c r="M47" s="130"/>
    </row>
    <row r="49" spans="2:16" ht="15">
      <c r="C49" s="190" t="s">
        <v>223</v>
      </c>
      <c r="D49" s="326"/>
      <c r="E49" s="190" t="s">
        <v>228</v>
      </c>
      <c r="F49" s="326"/>
      <c r="G49" s="190" t="s">
        <v>229</v>
      </c>
      <c r="H49" s="158"/>
      <c r="I49" s="190" t="s">
        <v>231</v>
      </c>
      <c r="J49" s="158"/>
      <c r="K49" s="190" t="s">
        <v>232</v>
      </c>
      <c r="L49" s="190"/>
      <c r="M49" s="190" t="s">
        <v>232</v>
      </c>
      <c r="N49" s="190"/>
      <c r="P49" s="190"/>
    </row>
    <row r="50" spans="2:16">
      <c r="B50" s="140" t="s">
        <v>177</v>
      </c>
      <c r="L50" s="360"/>
      <c r="N50" s="360"/>
      <c r="P50" s="137"/>
    </row>
    <row r="51" spans="2:16">
      <c r="B51" s="140" t="s">
        <v>188</v>
      </c>
      <c r="C51" s="137">
        <v>0</v>
      </c>
      <c r="E51" s="137">
        <f>+E9</f>
        <v>15000</v>
      </c>
      <c r="G51" s="137">
        <f>+G9</f>
        <v>210000</v>
      </c>
      <c r="I51" s="137">
        <f>+I9</f>
        <v>840000</v>
      </c>
      <c r="K51" s="137">
        <f>+K9</f>
        <v>1680000</v>
      </c>
      <c r="L51" s="360"/>
      <c r="M51" s="137">
        <f>+M9</f>
        <v>2520000</v>
      </c>
      <c r="N51" s="360"/>
      <c r="P51" s="137"/>
    </row>
    <row r="52" spans="2:16">
      <c r="B52" s="140" t="s">
        <v>189</v>
      </c>
      <c r="C52" s="137">
        <v>0</v>
      </c>
      <c r="E52" s="137">
        <f>+E10</f>
        <v>15000</v>
      </c>
      <c r="G52" s="137">
        <f>+G10</f>
        <v>60000</v>
      </c>
      <c r="I52" s="137">
        <f>+I10</f>
        <v>330000</v>
      </c>
      <c r="K52" s="137">
        <f>+K10</f>
        <v>1485000</v>
      </c>
      <c r="L52" s="360"/>
      <c r="M52" s="137">
        <f>+M10</f>
        <v>2970000</v>
      </c>
      <c r="N52" s="360"/>
      <c r="P52" s="137"/>
    </row>
    <row r="53" spans="2:16">
      <c r="B53" s="140" t="s">
        <v>70</v>
      </c>
      <c r="C53" s="275">
        <f>+C12*0.2</f>
        <v>0</v>
      </c>
      <c r="E53" s="275">
        <f>+E12*0.25</f>
        <v>22500</v>
      </c>
      <c r="G53" s="275">
        <f>+G11*0.2</f>
        <v>30000</v>
      </c>
      <c r="I53" s="275">
        <f>+I11*0.25</f>
        <v>75000</v>
      </c>
      <c r="K53" s="275">
        <f>+K11*0.4</f>
        <v>180000</v>
      </c>
      <c r="L53" s="360"/>
      <c r="M53" s="275">
        <f>+M11*0.4</f>
        <v>270000</v>
      </c>
      <c r="N53" s="360"/>
      <c r="P53" s="360"/>
    </row>
    <row r="54" spans="2:16">
      <c r="C54" s="137">
        <f>SUM(C51:C53)</f>
        <v>0</v>
      </c>
      <c r="E54" s="137">
        <f>SUM(E51:E53)</f>
        <v>52500</v>
      </c>
      <c r="G54" s="137">
        <f>SUM(G51:G53)</f>
        <v>300000</v>
      </c>
      <c r="I54" s="137">
        <f>SUM(I51:I53)</f>
        <v>1245000</v>
      </c>
      <c r="K54" s="137">
        <f>SUM(K51:K53)</f>
        <v>3345000</v>
      </c>
      <c r="L54" s="360"/>
      <c r="M54" s="137">
        <f>SUM(M51:M53)</f>
        <v>5760000</v>
      </c>
      <c r="N54" s="360"/>
      <c r="P54" s="360"/>
    </row>
    <row r="55" spans="2:16">
      <c r="L55" s="151"/>
      <c r="N55" s="151"/>
    </row>
    <row r="56" spans="2:16">
      <c r="L56" s="151"/>
      <c r="N56" s="151"/>
      <c r="P56" s="342"/>
    </row>
    <row r="57" spans="2:16">
      <c r="L57" s="151"/>
      <c r="N57" s="151"/>
    </row>
    <row r="59" spans="2:16">
      <c r="P59" s="342"/>
    </row>
    <row r="68" s="130" customFormat="1"/>
    <row r="69" s="130" customFormat="1"/>
    <row r="70" s="130" customFormat="1"/>
    <row r="71" s="130" customFormat="1"/>
    <row r="72" s="130" customFormat="1"/>
    <row r="73" s="130" customFormat="1"/>
  </sheetData>
  <mergeCells count="1">
    <mergeCell ref="E6:M6"/>
  </mergeCells>
  <pageMargins left="0.7" right="0.7" top="0.75" bottom="0.75" header="0.3" footer="0.3"/>
  <pageSetup orientation="portrait" r:id="rId1"/>
  <ignoredErrors>
    <ignoredError sqref="O49 H7 F7 D7 J7 C8:K8 C50:K52 C7 K7 E7 G7 I7 C25:K26 C21:D21 C24:F24 C12:K14 D11 C18:K20 D16 D17 C34:K34 D27 D28 D29 D30 D31 C36:K36 D35 F35 C42:K43 D37 D38 D39 C45:K46 D44:K44 C47:K48 F11 H11 C10:D10 C9:D9 F9 F10 M7 H9 J9 H10 J10 J11 C15:D15 F15 F16 J15 J16 F17 H17 J17 H15 H16 C53:K55 C49:M49 H35 J35 F27 F28 F29 F30 F31 C32:H32 J32 C33:D33 F33:K33 C40:D40 F40 H40 J40 D41 J41 H41 F41" numberStoredAsText="1"/>
    <ignoredError sqref="O21:O24 L21:L22 M21 F21 F22 G21 L24 M23 K23:L23 G23:H23 G22 I22 M22 K21:K22" formula="1"/>
    <ignoredError sqref="G24:K24 H21 C23 F23 C22:D22 I21:J21 H22 I23:J23 J22" numberStoredAsText="1"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4FC73-6E8C-4DFA-817F-A83ED29225FA}">
  <dimension ref="A3:C24"/>
  <sheetViews>
    <sheetView workbookViewId="0">
      <selection activeCell="C20" sqref="C20:C21"/>
    </sheetView>
  </sheetViews>
  <sheetFormatPr defaultRowHeight="15"/>
  <sheetData>
    <row r="3" spans="1:1">
      <c r="A3" s="384" t="s">
        <v>423</v>
      </c>
    </row>
    <row r="6" spans="1:1">
      <c r="A6" t="s">
        <v>424</v>
      </c>
    </row>
    <row r="8" spans="1:1">
      <c r="A8" t="s">
        <v>425</v>
      </c>
    </row>
    <row r="11" spans="1:1">
      <c r="A11" t="s">
        <v>430</v>
      </c>
    </row>
    <row r="13" spans="1:1">
      <c r="A13" t="s">
        <v>431</v>
      </c>
    </row>
    <row r="15" spans="1:1">
      <c r="A15" t="s">
        <v>432</v>
      </c>
    </row>
    <row r="17" spans="1:3">
      <c r="A17" t="s">
        <v>433</v>
      </c>
    </row>
    <row r="20" spans="1:3">
      <c r="C20" s="384" t="s">
        <v>434</v>
      </c>
    </row>
    <row r="22" spans="1:3">
      <c r="C22" s="384" t="s">
        <v>435</v>
      </c>
    </row>
    <row r="24" spans="1:3">
      <c r="C24" s="384" t="s">
        <v>436</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7"/>
  </sheetPr>
  <dimension ref="A2:M59"/>
  <sheetViews>
    <sheetView topLeftCell="A10" zoomScale="130" zoomScaleNormal="130" workbookViewId="0">
      <selection activeCell="A31" sqref="A31:C44"/>
    </sheetView>
  </sheetViews>
  <sheetFormatPr defaultRowHeight="15"/>
  <cols>
    <col min="1" max="1" width="25.7109375" customWidth="1"/>
    <col min="2" max="2" width="17" customWidth="1"/>
    <col min="10" max="10" width="15.42578125" customWidth="1"/>
  </cols>
  <sheetData>
    <row r="2" spans="1:13">
      <c r="A2" s="121" t="s">
        <v>227</v>
      </c>
    </row>
    <row r="3" spans="1:13">
      <c r="A3" s="121"/>
    </row>
    <row r="4" spans="1:13" ht="30">
      <c r="A4" s="121" t="s">
        <v>248</v>
      </c>
      <c r="B4" s="386" t="s">
        <v>249</v>
      </c>
      <c r="C4" s="477" t="s">
        <v>228</v>
      </c>
      <c r="D4" s="478" t="s">
        <v>229</v>
      </c>
      <c r="E4" s="478" t="s">
        <v>231</v>
      </c>
      <c r="F4" s="478" t="s">
        <v>232</v>
      </c>
      <c r="G4" s="478" t="s">
        <v>255</v>
      </c>
    </row>
    <row r="5" spans="1:13">
      <c r="A5" s="121" t="s">
        <v>188</v>
      </c>
      <c r="B5" s="387">
        <v>5000</v>
      </c>
      <c r="C5" s="385">
        <v>0</v>
      </c>
      <c r="D5" s="385">
        <v>3.5</v>
      </c>
      <c r="E5" s="385">
        <v>4</v>
      </c>
      <c r="F5" s="385">
        <v>2</v>
      </c>
      <c r="G5" s="385">
        <v>1.5</v>
      </c>
    </row>
    <row r="6" spans="1:13">
      <c r="A6" s="121" t="s">
        <v>247</v>
      </c>
      <c r="B6" s="387"/>
      <c r="C6" s="385">
        <v>0</v>
      </c>
      <c r="D6" s="385">
        <v>0.1</v>
      </c>
      <c r="E6" s="385">
        <v>0.25</v>
      </c>
      <c r="F6" s="385">
        <v>0.4</v>
      </c>
      <c r="G6" s="385">
        <v>0.5</v>
      </c>
    </row>
    <row r="7" spans="1:13">
      <c r="A7" s="121" t="s">
        <v>189</v>
      </c>
      <c r="B7" s="387">
        <v>5000</v>
      </c>
      <c r="C7" s="385">
        <v>0</v>
      </c>
      <c r="D7" s="385">
        <v>2.5</v>
      </c>
      <c r="E7" s="385">
        <v>5.5</v>
      </c>
      <c r="F7" s="385">
        <v>4.5</v>
      </c>
      <c r="G7" s="385">
        <v>2</v>
      </c>
      <c r="J7" s="123"/>
      <c r="K7" s="123"/>
      <c r="L7" s="123"/>
      <c r="M7" s="123"/>
    </row>
    <row r="8" spans="1:13">
      <c r="A8" s="121" t="s">
        <v>247</v>
      </c>
      <c r="C8" s="385">
        <v>0</v>
      </c>
      <c r="D8" s="385">
        <v>0.05</v>
      </c>
      <c r="E8" s="385">
        <v>0.83</v>
      </c>
      <c r="F8" s="385">
        <v>0.85</v>
      </c>
      <c r="G8" s="385">
        <v>0.85</v>
      </c>
      <c r="J8" s="123"/>
      <c r="K8" s="123"/>
      <c r="L8" s="123"/>
      <c r="M8" s="123"/>
    </row>
    <row r="9" spans="1:13">
      <c r="A9" s="121"/>
      <c r="C9" s="385"/>
      <c r="D9" s="385"/>
      <c r="E9" s="385"/>
      <c r="F9" s="385"/>
      <c r="G9" s="385"/>
      <c r="J9" s="123"/>
      <c r="K9" s="123"/>
      <c r="L9" s="123"/>
      <c r="M9" s="123"/>
    </row>
    <row r="10" spans="1:13">
      <c r="A10" s="121" t="s">
        <v>70</v>
      </c>
      <c r="B10" s="387">
        <v>5000</v>
      </c>
      <c r="C10" s="385">
        <v>1</v>
      </c>
      <c r="D10" s="385">
        <v>2.5</v>
      </c>
      <c r="E10" s="385">
        <v>2</v>
      </c>
      <c r="F10" s="385">
        <v>1.5</v>
      </c>
      <c r="G10" s="385">
        <v>1.2</v>
      </c>
      <c r="J10" s="123"/>
      <c r="K10" s="123"/>
      <c r="L10" s="123"/>
      <c r="M10" s="123"/>
    </row>
    <row r="11" spans="1:13">
      <c r="A11" s="121" t="s">
        <v>247</v>
      </c>
      <c r="B11" s="387"/>
      <c r="C11" s="385">
        <v>0.2</v>
      </c>
      <c r="D11" s="385">
        <v>0.25</v>
      </c>
      <c r="E11" s="385">
        <v>0.27</v>
      </c>
      <c r="F11" s="385">
        <v>0.28000000000000003</v>
      </c>
      <c r="G11" s="385">
        <v>0.3</v>
      </c>
      <c r="J11" s="123"/>
      <c r="K11" s="123"/>
      <c r="L11" s="123"/>
      <c r="M11" s="123"/>
    </row>
    <row r="12" spans="1:13">
      <c r="A12" s="121"/>
      <c r="J12" s="123"/>
      <c r="K12" s="123"/>
      <c r="L12" s="123"/>
      <c r="M12" s="123"/>
    </row>
    <row r="13" spans="1:13">
      <c r="J13" s="123"/>
      <c r="K13" s="123"/>
      <c r="L13" s="123"/>
      <c r="M13" s="123"/>
    </row>
    <row r="14" spans="1:13">
      <c r="A14" s="384" t="s">
        <v>254</v>
      </c>
      <c r="J14" s="434"/>
      <c r="K14" s="435"/>
      <c r="L14" s="123"/>
      <c r="M14" s="123"/>
    </row>
    <row r="15" spans="1:13">
      <c r="A15" s="427" t="s">
        <v>256</v>
      </c>
      <c r="B15" s="429">
        <v>50</v>
      </c>
      <c r="J15" s="434"/>
      <c r="K15" s="435"/>
      <c r="L15" s="123"/>
      <c r="M15" s="123"/>
    </row>
    <row r="16" spans="1:13">
      <c r="A16" s="431" t="s">
        <v>252</v>
      </c>
      <c r="B16" s="432">
        <v>40</v>
      </c>
      <c r="C16" s="120"/>
      <c r="J16" s="434"/>
      <c r="K16" s="435"/>
      <c r="L16" s="123"/>
      <c r="M16" s="123"/>
    </row>
    <row r="17" spans="1:13">
      <c r="A17" t="s">
        <v>258</v>
      </c>
      <c r="B17" s="429">
        <f>+B15-B16</f>
        <v>10</v>
      </c>
      <c r="C17" s="430">
        <f>+B17/B15</f>
        <v>0.2</v>
      </c>
      <c r="J17" s="434"/>
      <c r="K17" s="435"/>
      <c r="L17" s="123"/>
      <c r="M17" s="123"/>
    </row>
    <row r="18" spans="1:13">
      <c r="J18" s="434"/>
      <c r="K18" s="435"/>
      <c r="L18" s="123"/>
      <c r="M18" s="123"/>
    </row>
    <row r="19" spans="1:13">
      <c r="A19" s="384" t="s">
        <v>253</v>
      </c>
      <c r="B19" s="429"/>
      <c r="J19" s="434"/>
      <c r="K19" s="435"/>
      <c r="L19" s="123"/>
      <c r="M19" s="123"/>
    </row>
    <row r="20" spans="1:13">
      <c r="A20" s="427" t="s">
        <v>257</v>
      </c>
      <c r="B20" s="429">
        <v>100</v>
      </c>
      <c r="J20" s="434"/>
      <c r="K20" s="435"/>
      <c r="L20" s="123"/>
      <c r="M20" s="123"/>
    </row>
    <row r="21" spans="1:13">
      <c r="A21" s="427" t="s">
        <v>230</v>
      </c>
      <c r="B21" s="429">
        <v>20</v>
      </c>
      <c r="J21" s="434"/>
      <c r="K21" s="435"/>
      <c r="L21" s="123"/>
      <c r="M21" s="123"/>
    </row>
    <row r="22" spans="1:13">
      <c r="A22" s="428" t="s">
        <v>259</v>
      </c>
      <c r="B22" s="429">
        <v>10</v>
      </c>
      <c r="J22" s="434"/>
      <c r="K22" s="435"/>
      <c r="L22" s="123"/>
      <c r="M22" s="123"/>
    </row>
    <row r="23" spans="1:13">
      <c r="A23" s="433" t="s">
        <v>187</v>
      </c>
      <c r="B23" s="432">
        <v>5</v>
      </c>
      <c r="J23" s="434"/>
      <c r="K23" s="435"/>
      <c r="L23" s="123"/>
      <c r="M23" s="123"/>
    </row>
    <row r="24" spans="1:13">
      <c r="A24" s="120" t="s">
        <v>19</v>
      </c>
      <c r="B24" s="432">
        <f>SUM(B21:B23)</f>
        <v>35</v>
      </c>
      <c r="C24" s="120"/>
      <c r="J24" s="434"/>
      <c r="K24" s="435"/>
      <c r="L24" s="123"/>
      <c r="M24" s="123"/>
    </row>
    <row r="25" spans="1:13">
      <c r="A25" t="s">
        <v>258</v>
      </c>
      <c r="B25" s="429">
        <f>+B20-B24</f>
        <v>65</v>
      </c>
      <c r="C25" s="430">
        <f>+B25/B20</f>
        <v>0.65</v>
      </c>
      <c r="J25" s="434"/>
      <c r="K25" s="435"/>
      <c r="L25" s="123"/>
      <c r="M25" s="123"/>
    </row>
    <row r="26" spans="1:13">
      <c r="J26" s="434"/>
      <c r="K26" s="435"/>
      <c r="L26" s="123"/>
      <c r="M26" s="123"/>
    </row>
    <row r="27" spans="1:13">
      <c r="J27" s="434"/>
      <c r="K27" s="435"/>
      <c r="L27" s="123"/>
      <c r="M27" s="123"/>
    </row>
    <row r="28" spans="1:13">
      <c r="J28" s="434"/>
      <c r="K28" s="435"/>
      <c r="L28" s="123"/>
      <c r="M28" s="123"/>
    </row>
    <row r="29" spans="1:13">
      <c r="J29" s="434"/>
      <c r="K29" s="435"/>
      <c r="L29" s="123"/>
      <c r="M29" s="123"/>
    </row>
    <row r="30" spans="1:13">
      <c r="J30" s="434"/>
      <c r="K30" s="435"/>
      <c r="L30" s="123"/>
      <c r="M30" s="123"/>
    </row>
    <row r="31" spans="1:13">
      <c r="A31" s="114" t="s">
        <v>224</v>
      </c>
      <c r="J31" s="123"/>
      <c r="K31" s="123"/>
      <c r="L31" s="123"/>
      <c r="M31" s="123"/>
    </row>
    <row r="32" spans="1:13">
      <c r="A32" s="114" t="s">
        <v>260</v>
      </c>
    </row>
    <row r="33" spans="1:1">
      <c r="A33" s="114" t="s">
        <v>261</v>
      </c>
    </row>
    <row r="34" spans="1:1">
      <c r="A34" s="114" t="s">
        <v>225</v>
      </c>
    </row>
    <row r="35" spans="1:1">
      <c r="A35" s="114" t="s">
        <v>226</v>
      </c>
    </row>
    <row r="36" spans="1:1">
      <c r="A36" t="s">
        <v>202</v>
      </c>
    </row>
    <row r="37" spans="1:1">
      <c r="A37" t="s">
        <v>203</v>
      </c>
    </row>
    <row r="38" spans="1:1">
      <c r="A38" t="s">
        <v>204</v>
      </c>
    </row>
    <row r="41" spans="1:1">
      <c r="A41" t="s">
        <v>205</v>
      </c>
    </row>
    <row r="42" spans="1:1">
      <c r="A42" t="s">
        <v>206</v>
      </c>
    </row>
    <row r="43" spans="1:1">
      <c r="A43" t="s">
        <v>207</v>
      </c>
    </row>
    <row r="44" spans="1:1">
      <c r="A44" t="s">
        <v>208</v>
      </c>
    </row>
    <row r="45" spans="1:1">
      <c r="A45" t="s">
        <v>209</v>
      </c>
    </row>
    <row r="47" spans="1:1">
      <c r="A47" t="s">
        <v>210</v>
      </c>
    </row>
    <row r="48" spans="1:1">
      <c r="A48" t="s">
        <v>211</v>
      </c>
    </row>
    <row r="49" spans="1:2">
      <c r="A49" t="s">
        <v>212</v>
      </c>
    </row>
    <row r="50" spans="1:2">
      <c r="A50" t="s">
        <v>213</v>
      </c>
    </row>
    <row r="53" spans="1:2">
      <c r="A53" t="s">
        <v>214</v>
      </c>
    </row>
    <row r="54" spans="1:2">
      <c r="A54" t="s">
        <v>215</v>
      </c>
    </row>
    <row r="55" spans="1:2">
      <c r="A55" t="s">
        <v>175</v>
      </c>
      <c r="B55" t="s">
        <v>216</v>
      </c>
    </row>
    <row r="56" spans="1:2">
      <c r="A56" t="s">
        <v>217</v>
      </c>
    </row>
    <row r="58" spans="1:2">
      <c r="A58" t="s">
        <v>218</v>
      </c>
    </row>
    <row r="59" spans="1:2">
      <c r="A59" t="s">
        <v>219</v>
      </c>
    </row>
  </sheetData>
  <pageMargins left="0.75" right="0.75" top="1" bottom="1" header="0.5" footer="0.5"/>
  <pageSetup orientation="portrait" horizontalDpi="200" verticalDpi="200" r:id="rId1"/>
  <headerFooter alignWithMargins="0"/>
  <ignoredErrors>
    <ignoredError sqref="C4:G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BY133"/>
  <sheetViews>
    <sheetView showGridLines="0" tabSelected="1" zoomScale="115" zoomScaleNormal="115" workbookViewId="0">
      <pane xSplit="3" ySplit="7" topLeftCell="D102" activePane="bottomRight" state="frozen"/>
      <selection pane="topRight" activeCell="D1" sqref="D1"/>
      <selection pane="bottomLeft" activeCell="A8" sqref="A8"/>
      <selection pane="bottomRight" activeCell="K124" sqref="K124"/>
    </sheetView>
  </sheetViews>
  <sheetFormatPr defaultColWidth="9.140625" defaultRowHeight="15" outlineLevelRow="1"/>
  <cols>
    <col min="1" max="1" width="7.140625" style="110" customWidth="1"/>
    <col min="2" max="2" width="22.85546875" style="110" customWidth="1"/>
    <col min="3" max="3" width="11.5703125" style="110" customWidth="1"/>
    <col min="4" max="4" width="11.5703125" style="111" customWidth="1"/>
    <col min="5" max="15" width="11.5703125" style="110" customWidth="1"/>
    <col min="16" max="16" width="11.5703125" style="111" customWidth="1"/>
    <col min="17" max="17" width="11.5703125" style="110" customWidth="1"/>
    <col min="18" max="27" width="11.140625" style="110" customWidth="1"/>
    <col min="28" max="28" width="11.140625" style="111" customWidth="1"/>
    <col min="29" max="39" width="11.140625" style="110" customWidth="1"/>
    <col min="40" max="40" width="11.140625" style="111" customWidth="1"/>
    <col min="41" max="51" width="11.140625" style="110" customWidth="1"/>
    <col min="52" max="52" width="11.140625" style="111" customWidth="1"/>
    <col min="53" max="63" width="11.140625" style="110" customWidth="1"/>
    <col min="64" max="64" width="3.7109375" style="320" customWidth="1"/>
    <col min="65" max="65" width="12.28515625" style="112" hidden="1" customWidth="1"/>
    <col min="66" max="66" width="6" style="112" hidden="1" customWidth="1"/>
    <col min="67" max="67" width="12.5703125" style="110" hidden="1" customWidth="1"/>
    <col min="68" max="68" width="6.5703125" style="110" customWidth="1"/>
    <col min="69" max="69" width="11.85546875" style="110" customWidth="1"/>
    <col min="70" max="70" width="4.85546875" style="110" customWidth="1"/>
    <col min="71" max="71" width="12.5703125" style="110" customWidth="1"/>
    <col min="72" max="72" width="4.28515625" style="110" customWidth="1"/>
    <col min="73" max="73" width="12.5703125" style="110" customWidth="1"/>
    <col min="74" max="74" width="4.28515625" style="110" customWidth="1"/>
    <col min="75" max="75" width="12.5703125" style="110" customWidth="1"/>
    <col min="76" max="76" width="4.140625" style="110" customWidth="1"/>
    <col min="77" max="77" width="12.5703125" style="110" customWidth="1"/>
    <col min="78" max="16384" width="9.140625" style="110"/>
  </cols>
  <sheetData>
    <row r="1" spans="1:77" s="10" customFormat="1" ht="11.25">
      <c r="A1" s="9" t="s">
        <v>125</v>
      </c>
      <c r="B1" s="9"/>
      <c r="D1" s="11"/>
      <c r="P1" s="11"/>
      <c r="AB1" s="11"/>
      <c r="AN1" s="11"/>
      <c r="AZ1" s="11"/>
      <c r="BL1" s="62"/>
      <c r="BM1" s="10" t="s">
        <v>16</v>
      </c>
      <c r="BN1" s="13"/>
    </row>
    <row r="2" spans="1:77" s="10" customFormat="1" ht="11.25">
      <c r="A2" s="9" t="s">
        <v>126</v>
      </c>
      <c r="D2" s="11"/>
      <c r="P2" s="11"/>
      <c r="AB2" s="11"/>
      <c r="AN2" s="11"/>
      <c r="AZ2" s="11"/>
      <c r="BL2" s="62"/>
    </row>
    <row r="3" spans="1:77" s="10" customFormat="1" ht="11.25">
      <c r="A3" s="15" t="s">
        <v>17</v>
      </c>
      <c r="D3" s="11"/>
      <c r="P3" s="11"/>
      <c r="AB3" s="11"/>
      <c r="AN3" s="11"/>
      <c r="AZ3" s="11"/>
      <c r="BL3" s="62"/>
    </row>
    <row r="4" spans="1:77" s="10" customFormat="1" ht="11.25">
      <c r="D4" s="11"/>
      <c r="P4" s="11"/>
      <c r="AB4" s="11"/>
      <c r="AN4" s="11"/>
      <c r="AZ4" s="11"/>
      <c r="BL4" s="62"/>
    </row>
    <row r="5" spans="1:77" s="10" customFormat="1" ht="20.25">
      <c r="A5" s="20" t="s">
        <v>20</v>
      </c>
      <c r="B5" s="21"/>
      <c r="D5" s="11"/>
      <c r="P5" s="11"/>
      <c r="AB5" s="11"/>
      <c r="AN5" s="11"/>
      <c r="AZ5" s="11"/>
      <c r="BL5" s="62"/>
    </row>
    <row r="6" spans="1:77" s="10" customFormat="1" ht="11.25">
      <c r="D6" s="11"/>
      <c r="P6" s="11"/>
      <c r="AB6" s="11"/>
      <c r="AN6" s="11"/>
      <c r="AZ6" s="11"/>
      <c r="BL6" s="62"/>
      <c r="BQ6" s="436" t="s">
        <v>228</v>
      </c>
      <c r="BR6" s="437"/>
      <c r="BS6" s="436" t="s">
        <v>229</v>
      </c>
      <c r="BT6" s="437"/>
      <c r="BU6" s="436" t="s">
        <v>231</v>
      </c>
      <c r="BV6" s="437"/>
      <c r="BW6" s="436" t="s">
        <v>232</v>
      </c>
      <c r="BX6" s="437"/>
      <c r="BY6" s="436" t="s">
        <v>255</v>
      </c>
    </row>
    <row r="7" spans="1:77" s="10" customFormat="1" ht="14.25">
      <c r="A7" s="359" t="s">
        <v>12</v>
      </c>
      <c r="B7" s="13"/>
      <c r="C7" s="222">
        <v>44531</v>
      </c>
      <c r="D7" s="246">
        <v>44562</v>
      </c>
      <c r="E7" s="222">
        <v>44593</v>
      </c>
      <c r="F7" s="246">
        <v>44621</v>
      </c>
      <c r="G7" s="222">
        <v>44652</v>
      </c>
      <c r="H7" s="246">
        <v>44682</v>
      </c>
      <c r="I7" s="222">
        <v>44713</v>
      </c>
      <c r="J7" s="246">
        <v>44743</v>
      </c>
      <c r="K7" s="222">
        <v>44774</v>
      </c>
      <c r="L7" s="246">
        <v>44805</v>
      </c>
      <c r="M7" s="222">
        <v>44835</v>
      </c>
      <c r="N7" s="246">
        <v>44866</v>
      </c>
      <c r="O7" s="222">
        <v>44896</v>
      </c>
      <c r="P7" s="246">
        <v>44927</v>
      </c>
      <c r="Q7" s="222">
        <v>44958</v>
      </c>
      <c r="R7" s="246">
        <v>44986</v>
      </c>
      <c r="S7" s="222">
        <v>45017</v>
      </c>
      <c r="T7" s="246">
        <v>45047</v>
      </c>
      <c r="U7" s="222">
        <v>45078</v>
      </c>
      <c r="V7" s="246">
        <v>45108</v>
      </c>
      <c r="W7" s="222">
        <v>45139</v>
      </c>
      <c r="X7" s="246">
        <v>45170</v>
      </c>
      <c r="Y7" s="222">
        <v>45200</v>
      </c>
      <c r="Z7" s="246">
        <v>45231</v>
      </c>
      <c r="AA7" s="222">
        <v>45261</v>
      </c>
      <c r="AB7" s="246">
        <v>45292</v>
      </c>
      <c r="AC7" s="222">
        <v>45323</v>
      </c>
      <c r="AD7" s="246">
        <v>45352</v>
      </c>
      <c r="AE7" s="222">
        <v>45383</v>
      </c>
      <c r="AF7" s="246">
        <v>45413</v>
      </c>
      <c r="AG7" s="222">
        <v>45444</v>
      </c>
      <c r="AH7" s="246">
        <v>45474</v>
      </c>
      <c r="AI7" s="222">
        <v>45505</v>
      </c>
      <c r="AJ7" s="246">
        <v>45536</v>
      </c>
      <c r="AK7" s="222">
        <v>45566</v>
      </c>
      <c r="AL7" s="246">
        <v>45597</v>
      </c>
      <c r="AM7" s="222">
        <v>45627</v>
      </c>
      <c r="AN7" s="246">
        <v>45658</v>
      </c>
      <c r="AO7" s="222">
        <v>45689</v>
      </c>
      <c r="AP7" s="246">
        <v>45717</v>
      </c>
      <c r="AQ7" s="222">
        <v>45748</v>
      </c>
      <c r="AR7" s="246">
        <v>45778</v>
      </c>
      <c r="AS7" s="222">
        <v>45809</v>
      </c>
      <c r="AT7" s="246">
        <v>45839</v>
      </c>
      <c r="AU7" s="222">
        <v>45870</v>
      </c>
      <c r="AV7" s="246">
        <v>45901</v>
      </c>
      <c r="AW7" s="222">
        <v>45931</v>
      </c>
      <c r="AX7" s="246">
        <v>45962</v>
      </c>
      <c r="AY7" s="222">
        <v>45992</v>
      </c>
      <c r="AZ7" s="246">
        <v>46023</v>
      </c>
      <c r="BA7" s="222">
        <v>46054</v>
      </c>
      <c r="BB7" s="246">
        <v>46082</v>
      </c>
      <c r="BC7" s="222">
        <v>46113</v>
      </c>
      <c r="BD7" s="246">
        <v>46143</v>
      </c>
      <c r="BE7" s="222">
        <v>46174</v>
      </c>
      <c r="BF7" s="246">
        <v>46204</v>
      </c>
      <c r="BG7" s="222">
        <v>46235</v>
      </c>
      <c r="BH7" s="246">
        <v>46266</v>
      </c>
      <c r="BI7" s="222">
        <v>46296</v>
      </c>
      <c r="BJ7" s="246">
        <v>46327</v>
      </c>
      <c r="BK7" s="222">
        <v>46357</v>
      </c>
      <c r="BL7" s="298"/>
      <c r="BM7" s="19" t="s">
        <v>19</v>
      </c>
      <c r="BN7" s="13"/>
      <c r="BO7" s="17" t="s">
        <v>19</v>
      </c>
      <c r="BP7" s="13"/>
      <c r="BQ7" s="17" t="s">
        <v>19</v>
      </c>
      <c r="BR7" s="13"/>
      <c r="BS7" s="17" t="s">
        <v>19</v>
      </c>
      <c r="BU7" s="17" t="s">
        <v>19</v>
      </c>
      <c r="BW7" s="17" t="s">
        <v>19</v>
      </c>
      <c r="BY7" s="17" t="s">
        <v>19</v>
      </c>
    </row>
    <row r="8" spans="1:77" s="25" customFormat="1" ht="11.25">
      <c r="B8" s="357" t="s">
        <v>70</v>
      </c>
      <c r="C8" s="22"/>
      <c r="D8" s="24">
        <v>5000</v>
      </c>
      <c r="E8" s="22">
        <f>+D8</f>
        <v>5000</v>
      </c>
      <c r="F8" s="207">
        <f t="shared" ref="F8:O8" si="0">+E8</f>
        <v>5000</v>
      </c>
      <c r="G8" s="207">
        <f t="shared" si="0"/>
        <v>5000</v>
      </c>
      <c r="H8" s="207">
        <f t="shared" si="0"/>
        <v>5000</v>
      </c>
      <c r="I8" s="207">
        <f t="shared" si="0"/>
        <v>5000</v>
      </c>
      <c r="J8" s="207">
        <f t="shared" si="0"/>
        <v>5000</v>
      </c>
      <c r="K8" s="207">
        <f t="shared" si="0"/>
        <v>5000</v>
      </c>
      <c r="L8" s="207">
        <f t="shared" si="0"/>
        <v>5000</v>
      </c>
      <c r="M8" s="207">
        <f t="shared" si="0"/>
        <v>5000</v>
      </c>
      <c r="N8" s="207">
        <f t="shared" si="0"/>
        <v>5000</v>
      </c>
      <c r="O8" s="207">
        <f t="shared" si="0"/>
        <v>5000</v>
      </c>
      <c r="P8" s="24">
        <f>+O8*'Revenue Model'!D10</f>
        <v>12500</v>
      </c>
      <c r="Q8" s="25">
        <f>+P8</f>
        <v>12500</v>
      </c>
      <c r="R8" s="25">
        <f t="shared" ref="R8:AA8" si="1">+Q8</f>
        <v>12500</v>
      </c>
      <c r="S8" s="25">
        <f t="shared" si="1"/>
        <v>12500</v>
      </c>
      <c r="T8" s="25">
        <f t="shared" si="1"/>
        <v>12500</v>
      </c>
      <c r="U8" s="25">
        <f t="shared" si="1"/>
        <v>12500</v>
      </c>
      <c r="V8" s="25">
        <f t="shared" si="1"/>
        <v>12500</v>
      </c>
      <c r="W8" s="25">
        <f t="shared" si="1"/>
        <v>12500</v>
      </c>
      <c r="X8" s="25">
        <f t="shared" si="1"/>
        <v>12500</v>
      </c>
      <c r="Y8" s="25">
        <f t="shared" si="1"/>
        <v>12500</v>
      </c>
      <c r="Z8" s="25">
        <f t="shared" si="1"/>
        <v>12500</v>
      </c>
      <c r="AA8" s="25">
        <f t="shared" si="1"/>
        <v>12500</v>
      </c>
      <c r="AB8" s="24">
        <f>+AA8*'Revenue Model'!E10</f>
        <v>25000</v>
      </c>
      <c r="AC8" s="207">
        <f>+AB8</f>
        <v>25000</v>
      </c>
      <c r="AD8" s="207">
        <f t="shared" ref="AD8:AM8" si="2">+AC8</f>
        <v>25000</v>
      </c>
      <c r="AE8" s="207">
        <f t="shared" si="2"/>
        <v>25000</v>
      </c>
      <c r="AF8" s="207">
        <f t="shared" si="2"/>
        <v>25000</v>
      </c>
      <c r="AG8" s="207">
        <f t="shared" si="2"/>
        <v>25000</v>
      </c>
      <c r="AH8" s="207">
        <f t="shared" si="2"/>
        <v>25000</v>
      </c>
      <c r="AI8" s="207">
        <f t="shared" si="2"/>
        <v>25000</v>
      </c>
      <c r="AJ8" s="207">
        <f t="shared" si="2"/>
        <v>25000</v>
      </c>
      <c r="AK8" s="207">
        <f t="shared" si="2"/>
        <v>25000</v>
      </c>
      <c r="AL8" s="207">
        <f t="shared" si="2"/>
        <v>25000</v>
      </c>
      <c r="AM8" s="207">
        <f t="shared" si="2"/>
        <v>25000</v>
      </c>
      <c r="AN8" s="24">
        <f>+AM8*'Revenue Model'!F10</f>
        <v>37500</v>
      </c>
      <c r="AO8" s="207">
        <f>+AN8</f>
        <v>37500</v>
      </c>
      <c r="AP8" s="207">
        <f t="shared" ref="AP8:AY8" si="3">+AO8</f>
        <v>37500</v>
      </c>
      <c r="AQ8" s="207">
        <f t="shared" si="3"/>
        <v>37500</v>
      </c>
      <c r="AR8" s="207">
        <f t="shared" si="3"/>
        <v>37500</v>
      </c>
      <c r="AS8" s="207">
        <f t="shared" si="3"/>
        <v>37500</v>
      </c>
      <c r="AT8" s="207">
        <f t="shared" si="3"/>
        <v>37500</v>
      </c>
      <c r="AU8" s="207">
        <f t="shared" si="3"/>
        <v>37500</v>
      </c>
      <c r="AV8" s="207">
        <f t="shared" si="3"/>
        <v>37500</v>
      </c>
      <c r="AW8" s="207">
        <f t="shared" si="3"/>
        <v>37500</v>
      </c>
      <c r="AX8" s="207">
        <f t="shared" si="3"/>
        <v>37500</v>
      </c>
      <c r="AY8" s="207">
        <f t="shared" si="3"/>
        <v>37500</v>
      </c>
      <c r="AZ8" s="24">
        <f>+AY8*'Revenue Model'!F10</f>
        <v>56250</v>
      </c>
      <c r="BA8" s="207">
        <f>+AZ8</f>
        <v>56250</v>
      </c>
      <c r="BB8" s="207">
        <f t="shared" ref="BB8:BK8" si="4">+BA8</f>
        <v>56250</v>
      </c>
      <c r="BC8" s="207">
        <f t="shared" si="4"/>
        <v>56250</v>
      </c>
      <c r="BD8" s="207">
        <f t="shared" si="4"/>
        <v>56250</v>
      </c>
      <c r="BE8" s="207">
        <f t="shared" si="4"/>
        <v>56250</v>
      </c>
      <c r="BF8" s="207">
        <f t="shared" si="4"/>
        <v>56250</v>
      </c>
      <c r="BG8" s="207">
        <f t="shared" si="4"/>
        <v>56250</v>
      </c>
      <c r="BH8" s="207">
        <f t="shared" si="4"/>
        <v>56250</v>
      </c>
      <c r="BI8" s="207">
        <f t="shared" si="4"/>
        <v>56250</v>
      </c>
      <c r="BJ8" s="207">
        <f t="shared" si="4"/>
        <v>56250</v>
      </c>
      <c r="BK8" s="207">
        <f t="shared" si="4"/>
        <v>56250</v>
      </c>
      <c r="BL8" s="299"/>
      <c r="BM8" s="31" t="e">
        <f>SUM(#REF!)</f>
        <v>#REF!</v>
      </c>
      <c r="BN8" s="32"/>
      <c r="BO8" s="64">
        <f>SUM(C8:C8)</f>
        <v>0</v>
      </c>
      <c r="BP8" s="32"/>
      <c r="BQ8" s="64">
        <f>SUM(D8:O8)</f>
        <v>60000</v>
      </c>
      <c r="BR8" s="32"/>
      <c r="BS8" s="25">
        <f>SUM(P8:AA8)</f>
        <v>150000</v>
      </c>
      <c r="BU8" s="25">
        <f>SUM(AB8:AM8)</f>
        <v>300000</v>
      </c>
      <c r="BW8" s="25">
        <f>+SUM(AN8:AY8)</f>
        <v>450000</v>
      </c>
      <c r="BY8" s="25">
        <f>+SUM(AZ8:BK8)</f>
        <v>675000</v>
      </c>
    </row>
    <row r="9" spans="1:77" s="208" customFormat="1" ht="11.25">
      <c r="B9" s="209" t="s">
        <v>245</v>
      </c>
      <c r="D9" s="210">
        <f>+D8*(1-'Revenue Model'!C11)</f>
        <v>4000</v>
      </c>
      <c r="E9" s="208">
        <f>+D9</f>
        <v>4000</v>
      </c>
      <c r="F9" s="208">
        <f t="shared" ref="F9:BK9" si="5">+E9</f>
        <v>4000</v>
      </c>
      <c r="G9" s="208">
        <f t="shared" si="5"/>
        <v>4000</v>
      </c>
      <c r="H9" s="208">
        <f t="shared" si="5"/>
        <v>4000</v>
      </c>
      <c r="I9" s="208">
        <f t="shared" si="5"/>
        <v>4000</v>
      </c>
      <c r="J9" s="208">
        <f t="shared" si="5"/>
        <v>4000</v>
      </c>
      <c r="K9" s="208">
        <f t="shared" si="5"/>
        <v>4000</v>
      </c>
      <c r="L9" s="208">
        <f t="shared" si="5"/>
        <v>4000</v>
      </c>
      <c r="M9" s="208">
        <f t="shared" si="5"/>
        <v>4000</v>
      </c>
      <c r="N9" s="208">
        <f t="shared" si="5"/>
        <v>4000</v>
      </c>
      <c r="O9" s="208">
        <f t="shared" si="5"/>
        <v>4000</v>
      </c>
      <c r="P9" s="210">
        <f>+P8*(1-'Revenue Model'!D11)</f>
        <v>9375</v>
      </c>
      <c r="Q9" s="208">
        <f t="shared" si="5"/>
        <v>9375</v>
      </c>
      <c r="R9" s="208">
        <f t="shared" si="5"/>
        <v>9375</v>
      </c>
      <c r="S9" s="208">
        <f t="shared" si="5"/>
        <v>9375</v>
      </c>
      <c r="T9" s="208">
        <f t="shared" si="5"/>
        <v>9375</v>
      </c>
      <c r="U9" s="208">
        <f t="shared" si="5"/>
        <v>9375</v>
      </c>
      <c r="V9" s="208">
        <f t="shared" si="5"/>
        <v>9375</v>
      </c>
      <c r="W9" s="208">
        <f t="shared" si="5"/>
        <v>9375</v>
      </c>
      <c r="X9" s="208">
        <f t="shared" si="5"/>
        <v>9375</v>
      </c>
      <c r="Y9" s="208">
        <f t="shared" si="5"/>
        <v>9375</v>
      </c>
      <c r="Z9" s="208">
        <f t="shared" si="5"/>
        <v>9375</v>
      </c>
      <c r="AA9" s="208">
        <f t="shared" si="5"/>
        <v>9375</v>
      </c>
      <c r="AB9" s="210">
        <f>+AB8*(1-'Revenue Model'!E11)</f>
        <v>18250</v>
      </c>
      <c r="AC9" s="208">
        <f t="shared" si="5"/>
        <v>18250</v>
      </c>
      <c r="AD9" s="208">
        <f t="shared" si="5"/>
        <v>18250</v>
      </c>
      <c r="AE9" s="208">
        <f t="shared" si="5"/>
        <v>18250</v>
      </c>
      <c r="AF9" s="208">
        <f t="shared" si="5"/>
        <v>18250</v>
      </c>
      <c r="AG9" s="208">
        <f t="shared" si="5"/>
        <v>18250</v>
      </c>
      <c r="AH9" s="208">
        <f t="shared" si="5"/>
        <v>18250</v>
      </c>
      <c r="AI9" s="208">
        <f t="shared" si="5"/>
        <v>18250</v>
      </c>
      <c r="AJ9" s="208">
        <f t="shared" si="5"/>
        <v>18250</v>
      </c>
      <c r="AK9" s="208">
        <f t="shared" si="5"/>
        <v>18250</v>
      </c>
      <c r="AL9" s="208">
        <f t="shared" si="5"/>
        <v>18250</v>
      </c>
      <c r="AM9" s="208">
        <f t="shared" si="5"/>
        <v>18250</v>
      </c>
      <c r="AN9" s="210">
        <f>+AN8*(1-'Revenue Model'!F11)</f>
        <v>27000</v>
      </c>
      <c r="AO9" s="208">
        <f t="shared" si="5"/>
        <v>27000</v>
      </c>
      <c r="AP9" s="208">
        <f t="shared" si="5"/>
        <v>27000</v>
      </c>
      <c r="AQ9" s="208">
        <f t="shared" si="5"/>
        <v>27000</v>
      </c>
      <c r="AR9" s="208">
        <f t="shared" si="5"/>
        <v>27000</v>
      </c>
      <c r="AS9" s="208">
        <f t="shared" si="5"/>
        <v>27000</v>
      </c>
      <c r="AT9" s="208">
        <f t="shared" si="5"/>
        <v>27000</v>
      </c>
      <c r="AU9" s="208">
        <f t="shared" si="5"/>
        <v>27000</v>
      </c>
      <c r="AV9" s="208">
        <f t="shared" si="5"/>
        <v>27000</v>
      </c>
      <c r="AW9" s="208">
        <f t="shared" si="5"/>
        <v>27000</v>
      </c>
      <c r="AX9" s="208">
        <f t="shared" si="5"/>
        <v>27000</v>
      </c>
      <c r="AY9" s="208">
        <f t="shared" si="5"/>
        <v>27000</v>
      </c>
      <c r="AZ9" s="210">
        <f>+AZ8*(1-'Revenue Model'!G11)</f>
        <v>39375</v>
      </c>
      <c r="BA9" s="208">
        <f t="shared" si="5"/>
        <v>39375</v>
      </c>
      <c r="BB9" s="208">
        <f t="shared" si="5"/>
        <v>39375</v>
      </c>
      <c r="BC9" s="208">
        <f t="shared" si="5"/>
        <v>39375</v>
      </c>
      <c r="BD9" s="208">
        <f t="shared" si="5"/>
        <v>39375</v>
      </c>
      <c r="BE9" s="208">
        <f t="shared" si="5"/>
        <v>39375</v>
      </c>
      <c r="BF9" s="208">
        <f t="shared" si="5"/>
        <v>39375</v>
      </c>
      <c r="BG9" s="208">
        <f t="shared" si="5"/>
        <v>39375</v>
      </c>
      <c r="BH9" s="208">
        <f t="shared" si="5"/>
        <v>39375</v>
      </c>
      <c r="BI9" s="208">
        <f t="shared" si="5"/>
        <v>39375</v>
      </c>
      <c r="BJ9" s="208">
        <f t="shared" si="5"/>
        <v>39375</v>
      </c>
      <c r="BK9" s="208">
        <f t="shared" si="5"/>
        <v>39375</v>
      </c>
      <c r="BL9" s="300"/>
      <c r="BM9" s="35" t="e">
        <f>SUM(#REF!)</f>
        <v>#REF!</v>
      </c>
      <c r="BN9" s="37"/>
      <c r="BO9" s="144">
        <f>SUM(C9:C9)</f>
        <v>0</v>
      </c>
      <c r="BP9" s="37"/>
      <c r="BQ9" s="144">
        <f>SUM(D9:O9)</f>
        <v>48000</v>
      </c>
      <c r="BR9" s="37"/>
      <c r="BS9" s="208">
        <f>SUM(P9:AA9)</f>
        <v>112500</v>
      </c>
      <c r="BU9" s="208">
        <f>SUM(AB9:AM9)</f>
        <v>219000</v>
      </c>
      <c r="BW9" s="208">
        <f t="shared" ref="BW9:BW63" si="6">+SUM(AN9:AY9)</f>
        <v>324000</v>
      </c>
      <c r="BY9" s="208">
        <f t="shared" ref="BY9:BY63" si="7">+SUM(AZ9:BK9)</f>
        <v>472500</v>
      </c>
    </row>
    <row r="10" spans="1:77" s="25" customFormat="1" ht="11.25">
      <c r="B10" s="30" t="s">
        <v>263</v>
      </c>
      <c r="C10" s="22"/>
      <c r="D10" s="24">
        <f t="shared" ref="D10:BK10" si="8">+D8-D9</f>
        <v>1000</v>
      </c>
      <c r="E10" s="22">
        <f t="shared" si="8"/>
        <v>1000</v>
      </c>
      <c r="F10" s="22">
        <f t="shared" si="8"/>
        <v>1000</v>
      </c>
      <c r="G10" s="22">
        <f t="shared" si="8"/>
        <v>1000</v>
      </c>
      <c r="H10" s="22">
        <f t="shared" si="8"/>
        <v>1000</v>
      </c>
      <c r="I10" s="207">
        <f t="shared" si="8"/>
        <v>1000</v>
      </c>
      <c r="J10" s="207">
        <f t="shared" si="8"/>
        <v>1000</v>
      </c>
      <c r="K10" s="207">
        <f t="shared" si="8"/>
        <v>1000</v>
      </c>
      <c r="L10" s="207">
        <f t="shared" si="8"/>
        <v>1000</v>
      </c>
      <c r="M10" s="207">
        <f t="shared" si="8"/>
        <v>1000</v>
      </c>
      <c r="N10" s="207">
        <f t="shared" si="8"/>
        <v>1000</v>
      </c>
      <c r="O10" s="207">
        <f t="shared" si="8"/>
        <v>1000</v>
      </c>
      <c r="P10" s="24">
        <f t="shared" si="8"/>
        <v>3125</v>
      </c>
      <c r="Q10" s="207">
        <f t="shared" si="8"/>
        <v>3125</v>
      </c>
      <c r="R10" s="207">
        <f t="shared" si="8"/>
        <v>3125</v>
      </c>
      <c r="S10" s="207">
        <f t="shared" si="8"/>
        <v>3125</v>
      </c>
      <c r="T10" s="207">
        <f t="shared" si="8"/>
        <v>3125</v>
      </c>
      <c r="U10" s="207">
        <f t="shared" si="8"/>
        <v>3125</v>
      </c>
      <c r="V10" s="207">
        <f t="shared" si="8"/>
        <v>3125</v>
      </c>
      <c r="W10" s="207">
        <f t="shared" si="8"/>
        <v>3125</v>
      </c>
      <c r="X10" s="207">
        <f t="shared" si="8"/>
        <v>3125</v>
      </c>
      <c r="Y10" s="207">
        <f t="shared" si="8"/>
        <v>3125</v>
      </c>
      <c r="Z10" s="207">
        <f t="shared" si="8"/>
        <v>3125</v>
      </c>
      <c r="AA10" s="207">
        <f t="shared" si="8"/>
        <v>3125</v>
      </c>
      <c r="AB10" s="24">
        <f t="shared" si="8"/>
        <v>6750</v>
      </c>
      <c r="AC10" s="207">
        <f t="shared" si="8"/>
        <v>6750</v>
      </c>
      <c r="AD10" s="207">
        <f t="shared" si="8"/>
        <v>6750</v>
      </c>
      <c r="AE10" s="207">
        <f t="shared" si="8"/>
        <v>6750</v>
      </c>
      <c r="AF10" s="207">
        <f t="shared" si="8"/>
        <v>6750</v>
      </c>
      <c r="AG10" s="207">
        <f t="shared" si="8"/>
        <v>6750</v>
      </c>
      <c r="AH10" s="207">
        <f t="shared" si="8"/>
        <v>6750</v>
      </c>
      <c r="AI10" s="207">
        <f t="shared" si="8"/>
        <v>6750</v>
      </c>
      <c r="AJ10" s="207">
        <f t="shared" si="8"/>
        <v>6750</v>
      </c>
      <c r="AK10" s="207">
        <f t="shared" si="8"/>
        <v>6750</v>
      </c>
      <c r="AL10" s="207">
        <f t="shared" si="8"/>
        <v>6750</v>
      </c>
      <c r="AM10" s="207">
        <f t="shared" si="8"/>
        <v>6750</v>
      </c>
      <c r="AN10" s="24">
        <f t="shared" si="8"/>
        <v>10500</v>
      </c>
      <c r="AO10" s="207">
        <f t="shared" si="8"/>
        <v>10500</v>
      </c>
      <c r="AP10" s="207">
        <f t="shared" si="8"/>
        <v>10500</v>
      </c>
      <c r="AQ10" s="207">
        <f t="shared" si="8"/>
        <v>10500</v>
      </c>
      <c r="AR10" s="207">
        <f t="shared" si="8"/>
        <v>10500</v>
      </c>
      <c r="AS10" s="207">
        <f t="shared" si="8"/>
        <v>10500</v>
      </c>
      <c r="AT10" s="207">
        <f t="shared" si="8"/>
        <v>10500</v>
      </c>
      <c r="AU10" s="207">
        <f t="shared" si="8"/>
        <v>10500</v>
      </c>
      <c r="AV10" s="207">
        <f t="shared" si="8"/>
        <v>10500</v>
      </c>
      <c r="AW10" s="207">
        <f t="shared" si="8"/>
        <v>10500</v>
      </c>
      <c r="AX10" s="207">
        <f t="shared" si="8"/>
        <v>10500</v>
      </c>
      <c r="AY10" s="207">
        <f t="shared" si="8"/>
        <v>10500</v>
      </c>
      <c r="AZ10" s="24">
        <f t="shared" si="8"/>
        <v>16875</v>
      </c>
      <c r="BA10" s="207">
        <f t="shared" si="8"/>
        <v>16875</v>
      </c>
      <c r="BB10" s="207">
        <f t="shared" si="8"/>
        <v>16875</v>
      </c>
      <c r="BC10" s="207">
        <f t="shared" si="8"/>
        <v>16875</v>
      </c>
      <c r="BD10" s="207">
        <f t="shared" si="8"/>
        <v>16875</v>
      </c>
      <c r="BE10" s="207">
        <f t="shared" si="8"/>
        <v>16875</v>
      </c>
      <c r="BF10" s="207">
        <f t="shared" si="8"/>
        <v>16875</v>
      </c>
      <c r="BG10" s="207">
        <f t="shared" si="8"/>
        <v>16875</v>
      </c>
      <c r="BH10" s="207">
        <f t="shared" si="8"/>
        <v>16875</v>
      </c>
      <c r="BI10" s="207">
        <f t="shared" si="8"/>
        <v>16875</v>
      </c>
      <c r="BJ10" s="207">
        <f t="shared" si="8"/>
        <v>16875</v>
      </c>
      <c r="BK10" s="207">
        <f t="shared" si="8"/>
        <v>16875</v>
      </c>
      <c r="BL10" s="299"/>
      <c r="BM10" s="207" t="e">
        <f>SUM(#REF!)</f>
        <v>#REF!</v>
      </c>
      <c r="BN10" s="26"/>
      <c r="BO10" s="207">
        <f>SUM(C10:C10)</f>
        <v>0</v>
      </c>
      <c r="BP10" s="26"/>
      <c r="BQ10" s="25">
        <f>SUM(D10:O10)</f>
        <v>12000</v>
      </c>
      <c r="BR10" s="32"/>
      <c r="BS10" s="25">
        <f t="shared" ref="BS10:BS17" si="9">SUM(P10:AA10)</f>
        <v>37500</v>
      </c>
      <c r="BU10" s="25">
        <f t="shared" ref="BU10:BU15" si="10">SUM(AB10:AM10)</f>
        <v>81000</v>
      </c>
      <c r="BW10" s="25">
        <f t="shared" si="6"/>
        <v>126000</v>
      </c>
      <c r="BY10" s="25">
        <f t="shared" si="7"/>
        <v>202500</v>
      </c>
    </row>
    <row r="11" spans="1:77" s="25" customFormat="1" ht="11.25">
      <c r="B11" s="30"/>
      <c r="D11" s="24"/>
      <c r="P11" s="24"/>
      <c r="AB11" s="24"/>
      <c r="AN11" s="24"/>
      <c r="AZ11" s="24"/>
      <c r="BL11" s="299"/>
      <c r="BM11" s="25" t="e">
        <f>SUM(#REF!)</f>
        <v>#REF!</v>
      </c>
      <c r="BN11" s="26"/>
      <c r="BO11" s="25">
        <f>SUM(C11:C11)</f>
        <v>0</v>
      </c>
      <c r="BP11" s="26"/>
      <c r="BR11" s="32"/>
    </row>
    <row r="12" spans="1:77" s="25" customFormat="1" ht="11.25">
      <c r="A12" s="358"/>
      <c r="B12" s="357" t="s">
        <v>246</v>
      </c>
      <c r="D12" s="24"/>
      <c r="P12" s="24"/>
      <c r="AB12" s="24"/>
      <c r="AN12" s="24"/>
      <c r="AZ12" s="24"/>
      <c r="BL12" s="299"/>
      <c r="BN12" s="26"/>
      <c r="BP12" s="26"/>
      <c r="BR12" s="32"/>
    </row>
    <row r="13" spans="1:77" s="25" customFormat="1" ht="11.25">
      <c r="B13" s="30" t="s">
        <v>188</v>
      </c>
      <c r="D13" s="24"/>
      <c r="M13" s="25">
        <v>5000</v>
      </c>
      <c r="N13" s="25">
        <f>+M13</f>
        <v>5000</v>
      </c>
      <c r="O13" s="25">
        <f>+N13</f>
        <v>5000</v>
      </c>
      <c r="P13" s="24">
        <f>+O13*'Revenue Model'!$D$5</f>
        <v>17500</v>
      </c>
      <c r="Q13" s="25">
        <f>+P13</f>
        <v>17500</v>
      </c>
      <c r="R13" s="25">
        <f t="shared" ref="R13:BK14" si="11">+Q13</f>
        <v>17500</v>
      </c>
      <c r="S13" s="25">
        <f t="shared" si="11"/>
        <v>17500</v>
      </c>
      <c r="T13" s="25">
        <f t="shared" si="11"/>
        <v>17500</v>
      </c>
      <c r="U13" s="25">
        <f t="shared" si="11"/>
        <v>17500</v>
      </c>
      <c r="V13" s="25">
        <f t="shared" si="11"/>
        <v>17500</v>
      </c>
      <c r="W13" s="25">
        <f t="shared" si="11"/>
        <v>17500</v>
      </c>
      <c r="X13" s="25">
        <f t="shared" si="11"/>
        <v>17500</v>
      </c>
      <c r="Y13" s="25">
        <f t="shared" si="11"/>
        <v>17500</v>
      </c>
      <c r="Z13" s="25">
        <f t="shared" si="11"/>
        <v>17500</v>
      </c>
      <c r="AA13" s="25">
        <f t="shared" si="11"/>
        <v>17500</v>
      </c>
      <c r="AB13" s="24">
        <f>+AA13*'Revenue Model'!E5</f>
        <v>70000</v>
      </c>
      <c r="AC13" s="25">
        <f t="shared" si="11"/>
        <v>70000</v>
      </c>
      <c r="AD13" s="25">
        <f t="shared" si="11"/>
        <v>70000</v>
      </c>
      <c r="AE13" s="25">
        <f t="shared" si="11"/>
        <v>70000</v>
      </c>
      <c r="AF13" s="25">
        <f t="shared" si="11"/>
        <v>70000</v>
      </c>
      <c r="AG13" s="25">
        <f t="shared" si="11"/>
        <v>70000</v>
      </c>
      <c r="AH13" s="25">
        <f t="shared" si="11"/>
        <v>70000</v>
      </c>
      <c r="AI13" s="25">
        <f t="shared" si="11"/>
        <v>70000</v>
      </c>
      <c r="AJ13" s="25">
        <f t="shared" si="11"/>
        <v>70000</v>
      </c>
      <c r="AK13" s="25">
        <f t="shared" si="11"/>
        <v>70000</v>
      </c>
      <c r="AL13" s="25">
        <f t="shared" si="11"/>
        <v>70000</v>
      </c>
      <c r="AM13" s="25">
        <f t="shared" si="11"/>
        <v>70000</v>
      </c>
      <c r="AN13" s="24">
        <f>+AM13*'Revenue Model'!F5</f>
        <v>140000</v>
      </c>
      <c r="AO13" s="25">
        <f t="shared" si="11"/>
        <v>140000</v>
      </c>
      <c r="AP13" s="25">
        <f t="shared" si="11"/>
        <v>140000</v>
      </c>
      <c r="AQ13" s="25">
        <f t="shared" si="11"/>
        <v>140000</v>
      </c>
      <c r="AR13" s="25">
        <f t="shared" si="11"/>
        <v>140000</v>
      </c>
      <c r="AS13" s="25">
        <f t="shared" si="11"/>
        <v>140000</v>
      </c>
      <c r="AT13" s="25">
        <f t="shared" si="11"/>
        <v>140000</v>
      </c>
      <c r="AU13" s="25">
        <f t="shared" si="11"/>
        <v>140000</v>
      </c>
      <c r="AV13" s="25">
        <f t="shared" si="11"/>
        <v>140000</v>
      </c>
      <c r="AW13" s="25">
        <f t="shared" si="11"/>
        <v>140000</v>
      </c>
      <c r="AX13" s="25">
        <f t="shared" si="11"/>
        <v>140000</v>
      </c>
      <c r="AY13" s="25">
        <f t="shared" si="11"/>
        <v>140000</v>
      </c>
      <c r="AZ13" s="24">
        <f>+AY13*'Revenue Model'!G5</f>
        <v>210000</v>
      </c>
      <c r="BA13" s="25">
        <f t="shared" si="11"/>
        <v>210000</v>
      </c>
      <c r="BB13" s="25">
        <f t="shared" si="11"/>
        <v>210000</v>
      </c>
      <c r="BC13" s="25">
        <f t="shared" si="11"/>
        <v>210000</v>
      </c>
      <c r="BD13" s="25">
        <f t="shared" si="11"/>
        <v>210000</v>
      </c>
      <c r="BE13" s="25">
        <f t="shared" si="11"/>
        <v>210000</v>
      </c>
      <c r="BF13" s="25">
        <f t="shared" si="11"/>
        <v>210000</v>
      </c>
      <c r="BG13" s="25">
        <f t="shared" si="11"/>
        <v>210000</v>
      </c>
      <c r="BH13" s="25">
        <f t="shared" si="11"/>
        <v>210000</v>
      </c>
      <c r="BI13" s="25">
        <f t="shared" si="11"/>
        <v>210000</v>
      </c>
      <c r="BJ13" s="25">
        <f t="shared" si="11"/>
        <v>210000</v>
      </c>
      <c r="BK13" s="25">
        <f t="shared" si="11"/>
        <v>210000</v>
      </c>
      <c r="BL13" s="299"/>
      <c r="BN13" s="26"/>
      <c r="BP13" s="26"/>
      <c r="BQ13" s="212">
        <f>SUM(D13:O13)</f>
        <v>15000</v>
      </c>
      <c r="BR13" s="32"/>
      <c r="BS13" s="25">
        <f t="shared" si="9"/>
        <v>210000</v>
      </c>
      <c r="BU13" s="25">
        <f t="shared" si="10"/>
        <v>840000</v>
      </c>
      <c r="BW13" s="25">
        <f t="shared" si="6"/>
        <v>1680000</v>
      </c>
      <c r="BY13" s="25">
        <f t="shared" si="7"/>
        <v>2520000</v>
      </c>
    </row>
    <row r="14" spans="1:77" s="208" customFormat="1" ht="11.25">
      <c r="B14" s="209" t="s">
        <v>189</v>
      </c>
      <c r="D14" s="210"/>
      <c r="M14" s="208">
        <f>+M13*(100%-'Revenue Model'!C6)</f>
        <v>5000</v>
      </c>
      <c r="N14" s="208">
        <f>+M14</f>
        <v>5000</v>
      </c>
      <c r="O14" s="208">
        <f>+N14</f>
        <v>5000</v>
      </c>
      <c r="P14" s="210">
        <f t="shared" ref="P14:AM14" si="12">+O14</f>
        <v>5000</v>
      </c>
      <c r="Q14" s="208">
        <f t="shared" si="12"/>
        <v>5000</v>
      </c>
      <c r="R14" s="208">
        <f t="shared" si="12"/>
        <v>5000</v>
      </c>
      <c r="S14" s="208">
        <f t="shared" si="12"/>
        <v>5000</v>
      </c>
      <c r="T14" s="208">
        <f t="shared" si="12"/>
        <v>5000</v>
      </c>
      <c r="U14" s="208">
        <f t="shared" si="12"/>
        <v>5000</v>
      </c>
      <c r="V14" s="208">
        <f t="shared" si="12"/>
        <v>5000</v>
      </c>
      <c r="W14" s="208">
        <f t="shared" si="12"/>
        <v>5000</v>
      </c>
      <c r="X14" s="208">
        <f t="shared" si="12"/>
        <v>5000</v>
      </c>
      <c r="Y14" s="208">
        <f t="shared" si="12"/>
        <v>5000</v>
      </c>
      <c r="Z14" s="208">
        <f t="shared" si="12"/>
        <v>5000</v>
      </c>
      <c r="AA14" s="208">
        <f t="shared" si="12"/>
        <v>5000</v>
      </c>
      <c r="AB14" s="210">
        <f>+AA14*'Revenue Model'!E7</f>
        <v>27500</v>
      </c>
      <c r="AC14" s="208">
        <f t="shared" si="12"/>
        <v>27500</v>
      </c>
      <c r="AD14" s="208">
        <f t="shared" si="12"/>
        <v>27500</v>
      </c>
      <c r="AE14" s="208">
        <f t="shared" si="12"/>
        <v>27500</v>
      </c>
      <c r="AF14" s="208">
        <f t="shared" si="12"/>
        <v>27500</v>
      </c>
      <c r="AG14" s="208">
        <f t="shared" si="12"/>
        <v>27500</v>
      </c>
      <c r="AH14" s="208">
        <f t="shared" si="12"/>
        <v>27500</v>
      </c>
      <c r="AI14" s="208">
        <f t="shared" si="12"/>
        <v>27500</v>
      </c>
      <c r="AJ14" s="208">
        <f t="shared" si="12"/>
        <v>27500</v>
      </c>
      <c r="AK14" s="208">
        <f t="shared" si="12"/>
        <v>27500</v>
      </c>
      <c r="AL14" s="208">
        <f t="shared" si="12"/>
        <v>27500</v>
      </c>
      <c r="AM14" s="208">
        <f t="shared" si="12"/>
        <v>27500</v>
      </c>
      <c r="AN14" s="210">
        <f>+AM14*'Revenue Model'!F7</f>
        <v>123750</v>
      </c>
      <c r="AO14" s="208">
        <f t="shared" si="11"/>
        <v>123750</v>
      </c>
      <c r="AP14" s="208">
        <f t="shared" si="11"/>
        <v>123750</v>
      </c>
      <c r="AQ14" s="208">
        <f t="shared" si="11"/>
        <v>123750</v>
      </c>
      <c r="AR14" s="208">
        <f t="shared" si="11"/>
        <v>123750</v>
      </c>
      <c r="AS14" s="208">
        <f t="shared" si="11"/>
        <v>123750</v>
      </c>
      <c r="AT14" s="208">
        <f t="shared" si="11"/>
        <v>123750</v>
      </c>
      <c r="AU14" s="208">
        <f t="shared" si="11"/>
        <v>123750</v>
      </c>
      <c r="AV14" s="208">
        <f t="shared" si="11"/>
        <v>123750</v>
      </c>
      <c r="AW14" s="208">
        <f t="shared" si="11"/>
        <v>123750</v>
      </c>
      <c r="AX14" s="208">
        <f t="shared" si="11"/>
        <v>123750</v>
      </c>
      <c r="AY14" s="208">
        <f t="shared" si="11"/>
        <v>123750</v>
      </c>
      <c r="AZ14" s="210">
        <f>+AY14*'Revenue Model'!G7</f>
        <v>247500</v>
      </c>
      <c r="BA14" s="208">
        <f t="shared" si="11"/>
        <v>247500</v>
      </c>
      <c r="BB14" s="208">
        <f t="shared" si="11"/>
        <v>247500</v>
      </c>
      <c r="BC14" s="208">
        <f t="shared" si="11"/>
        <v>247500</v>
      </c>
      <c r="BD14" s="208">
        <f t="shared" si="11"/>
        <v>247500</v>
      </c>
      <c r="BE14" s="208">
        <f t="shared" si="11"/>
        <v>247500</v>
      </c>
      <c r="BF14" s="208">
        <f t="shared" si="11"/>
        <v>247500</v>
      </c>
      <c r="BG14" s="208">
        <f t="shared" si="11"/>
        <v>247500</v>
      </c>
      <c r="BH14" s="208">
        <f t="shared" si="11"/>
        <v>247500</v>
      </c>
      <c r="BI14" s="208">
        <f t="shared" si="11"/>
        <v>247500</v>
      </c>
      <c r="BJ14" s="208">
        <f t="shared" si="11"/>
        <v>247500</v>
      </c>
      <c r="BK14" s="208">
        <f t="shared" si="11"/>
        <v>247500</v>
      </c>
      <c r="BL14" s="300"/>
      <c r="BN14" s="34"/>
      <c r="BP14" s="34"/>
      <c r="BQ14" s="144">
        <f>SUM(D14:O14)</f>
        <v>15000</v>
      </c>
      <c r="BR14" s="37"/>
      <c r="BS14" s="208">
        <f t="shared" si="9"/>
        <v>60000</v>
      </c>
      <c r="BU14" s="208">
        <f t="shared" si="10"/>
        <v>330000</v>
      </c>
      <c r="BW14" s="208">
        <f t="shared" si="6"/>
        <v>1485000</v>
      </c>
      <c r="BY14" s="208">
        <f t="shared" si="7"/>
        <v>2970000</v>
      </c>
    </row>
    <row r="15" spans="1:77" s="213" customFormat="1" ht="11.25">
      <c r="B15" s="167"/>
      <c r="C15" s="214"/>
      <c r="D15" s="168">
        <f>SUM(D13:D14)</f>
        <v>0</v>
      </c>
      <c r="E15" s="214">
        <f t="shared" ref="E15:BK15" si="13">SUM(E13:E14)</f>
        <v>0</v>
      </c>
      <c r="F15" s="214">
        <f t="shared" si="13"/>
        <v>0</v>
      </c>
      <c r="G15" s="214">
        <f t="shared" si="13"/>
        <v>0</v>
      </c>
      <c r="H15" s="214">
        <f t="shared" si="13"/>
        <v>0</v>
      </c>
      <c r="I15" s="214">
        <f t="shared" si="13"/>
        <v>0</v>
      </c>
      <c r="J15" s="214">
        <f t="shared" si="13"/>
        <v>0</v>
      </c>
      <c r="K15" s="214">
        <f t="shared" si="13"/>
        <v>0</v>
      </c>
      <c r="L15" s="214">
        <f t="shared" si="13"/>
        <v>0</v>
      </c>
      <c r="M15" s="214">
        <f t="shared" si="13"/>
        <v>10000</v>
      </c>
      <c r="N15" s="214">
        <f t="shared" si="13"/>
        <v>10000</v>
      </c>
      <c r="O15" s="214">
        <f t="shared" si="13"/>
        <v>10000</v>
      </c>
      <c r="P15" s="168">
        <f t="shared" si="13"/>
        <v>22500</v>
      </c>
      <c r="Q15" s="214">
        <f t="shared" si="13"/>
        <v>22500</v>
      </c>
      <c r="R15" s="214">
        <f t="shared" si="13"/>
        <v>22500</v>
      </c>
      <c r="S15" s="214">
        <f t="shared" si="13"/>
        <v>22500</v>
      </c>
      <c r="T15" s="214">
        <f t="shared" si="13"/>
        <v>22500</v>
      </c>
      <c r="U15" s="214">
        <f t="shared" si="13"/>
        <v>22500</v>
      </c>
      <c r="V15" s="214">
        <f t="shared" si="13"/>
        <v>22500</v>
      </c>
      <c r="W15" s="214">
        <f t="shared" si="13"/>
        <v>22500</v>
      </c>
      <c r="X15" s="214">
        <f t="shared" si="13"/>
        <v>22500</v>
      </c>
      <c r="Y15" s="214">
        <f t="shared" si="13"/>
        <v>22500</v>
      </c>
      <c r="Z15" s="214">
        <f t="shared" si="13"/>
        <v>22500</v>
      </c>
      <c r="AA15" s="214">
        <f t="shared" si="13"/>
        <v>22500</v>
      </c>
      <c r="AB15" s="168">
        <f t="shared" si="13"/>
        <v>97500</v>
      </c>
      <c r="AC15" s="214">
        <f t="shared" si="13"/>
        <v>97500</v>
      </c>
      <c r="AD15" s="214">
        <f t="shared" si="13"/>
        <v>97500</v>
      </c>
      <c r="AE15" s="214">
        <f t="shared" si="13"/>
        <v>97500</v>
      </c>
      <c r="AF15" s="214">
        <f t="shared" si="13"/>
        <v>97500</v>
      </c>
      <c r="AG15" s="214">
        <f t="shared" si="13"/>
        <v>97500</v>
      </c>
      <c r="AH15" s="214">
        <f t="shared" si="13"/>
        <v>97500</v>
      </c>
      <c r="AI15" s="214">
        <f t="shared" si="13"/>
        <v>97500</v>
      </c>
      <c r="AJ15" s="214">
        <f t="shared" si="13"/>
        <v>97500</v>
      </c>
      <c r="AK15" s="214">
        <f t="shared" si="13"/>
        <v>97500</v>
      </c>
      <c r="AL15" s="214">
        <f t="shared" si="13"/>
        <v>97500</v>
      </c>
      <c r="AM15" s="214">
        <f t="shared" si="13"/>
        <v>97500</v>
      </c>
      <c r="AN15" s="214">
        <f t="shared" si="13"/>
        <v>263750</v>
      </c>
      <c r="AO15" s="214">
        <f t="shared" si="13"/>
        <v>263750</v>
      </c>
      <c r="AP15" s="214">
        <f t="shared" si="13"/>
        <v>263750</v>
      </c>
      <c r="AQ15" s="214">
        <f t="shared" si="13"/>
        <v>263750</v>
      </c>
      <c r="AR15" s="214">
        <f t="shared" si="13"/>
        <v>263750</v>
      </c>
      <c r="AS15" s="214">
        <f t="shared" si="13"/>
        <v>263750</v>
      </c>
      <c r="AT15" s="214">
        <f t="shared" si="13"/>
        <v>263750</v>
      </c>
      <c r="AU15" s="214">
        <f t="shared" si="13"/>
        <v>263750</v>
      </c>
      <c r="AV15" s="214">
        <f t="shared" si="13"/>
        <v>263750</v>
      </c>
      <c r="AW15" s="214">
        <f t="shared" si="13"/>
        <v>263750</v>
      </c>
      <c r="AX15" s="214">
        <f t="shared" si="13"/>
        <v>263750</v>
      </c>
      <c r="AY15" s="214">
        <f t="shared" si="13"/>
        <v>263750</v>
      </c>
      <c r="AZ15" s="168">
        <f t="shared" si="13"/>
        <v>457500</v>
      </c>
      <c r="BA15" s="214">
        <f t="shared" si="13"/>
        <v>457500</v>
      </c>
      <c r="BB15" s="214">
        <f t="shared" si="13"/>
        <v>457500</v>
      </c>
      <c r="BC15" s="214">
        <f t="shared" si="13"/>
        <v>457500</v>
      </c>
      <c r="BD15" s="214">
        <f t="shared" si="13"/>
        <v>457500</v>
      </c>
      <c r="BE15" s="214">
        <f t="shared" si="13"/>
        <v>457500</v>
      </c>
      <c r="BF15" s="214">
        <f t="shared" si="13"/>
        <v>457500</v>
      </c>
      <c r="BG15" s="214">
        <f t="shared" si="13"/>
        <v>457500</v>
      </c>
      <c r="BH15" s="214">
        <f t="shared" si="13"/>
        <v>457500</v>
      </c>
      <c r="BI15" s="214">
        <f t="shared" si="13"/>
        <v>457500</v>
      </c>
      <c r="BJ15" s="214">
        <f t="shared" si="13"/>
        <v>457500</v>
      </c>
      <c r="BK15" s="214">
        <f t="shared" si="13"/>
        <v>457500</v>
      </c>
      <c r="BL15" s="303"/>
      <c r="BQ15" s="25">
        <f>SUM(D15:O15)</f>
        <v>30000</v>
      </c>
      <c r="BR15" s="169"/>
      <c r="BS15" s="213">
        <f t="shared" si="9"/>
        <v>270000</v>
      </c>
      <c r="BU15" s="213">
        <f t="shared" si="10"/>
        <v>1170000</v>
      </c>
      <c r="BW15" s="213">
        <f t="shared" si="6"/>
        <v>3165000</v>
      </c>
      <c r="BY15" s="213">
        <f t="shared" si="7"/>
        <v>5490000</v>
      </c>
    </row>
    <row r="16" spans="1:77" s="25" customFormat="1" ht="11.25">
      <c r="B16" s="30"/>
      <c r="D16" s="24"/>
      <c r="P16" s="24"/>
      <c r="AB16" s="24"/>
      <c r="AN16" s="168"/>
      <c r="AZ16" s="24"/>
      <c r="BL16" s="299"/>
      <c r="BN16" s="26"/>
      <c r="BP16" s="26"/>
      <c r="BR16" s="32"/>
    </row>
    <row r="17" spans="1:77" s="351" customFormat="1" ht="11.25">
      <c r="A17" s="344"/>
      <c r="B17" s="345" t="s">
        <v>250</v>
      </c>
      <c r="C17" s="346"/>
      <c r="D17" s="347"/>
      <c r="E17" s="346"/>
      <c r="F17" s="346"/>
      <c r="G17" s="346"/>
      <c r="H17" s="346"/>
      <c r="I17" s="346"/>
      <c r="J17" s="346"/>
      <c r="K17" s="346"/>
      <c r="L17" s="438"/>
      <c r="M17" s="439">
        <f>+M13*(1-'Revenue Model'!C6)</f>
        <v>5000</v>
      </c>
      <c r="N17" s="440">
        <f>+M17</f>
        <v>5000</v>
      </c>
      <c r="O17" s="440">
        <f>+N17</f>
        <v>5000</v>
      </c>
      <c r="P17" s="48">
        <f>+P13*(1-'Revenue Model'!D6)</f>
        <v>15750</v>
      </c>
      <c r="Q17" s="441">
        <f>+P17</f>
        <v>15750</v>
      </c>
      <c r="R17" s="441">
        <f t="shared" ref="R17:AA17" si="14">+Q17</f>
        <v>15750</v>
      </c>
      <c r="S17" s="441">
        <f t="shared" si="14"/>
        <v>15750</v>
      </c>
      <c r="T17" s="441">
        <f t="shared" si="14"/>
        <v>15750</v>
      </c>
      <c r="U17" s="441">
        <f t="shared" si="14"/>
        <v>15750</v>
      </c>
      <c r="V17" s="441">
        <f t="shared" si="14"/>
        <v>15750</v>
      </c>
      <c r="W17" s="441">
        <f t="shared" si="14"/>
        <v>15750</v>
      </c>
      <c r="X17" s="441">
        <f t="shared" si="14"/>
        <v>15750</v>
      </c>
      <c r="Y17" s="441">
        <f t="shared" si="14"/>
        <v>15750</v>
      </c>
      <c r="Z17" s="441">
        <f t="shared" si="14"/>
        <v>15750</v>
      </c>
      <c r="AA17" s="441">
        <f t="shared" si="14"/>
        <v>15750</v>
      </c>
      <c r="AB17" s="48">
        <f>+AB13*(1-'Revenue Model'!E6)</f>
        <v>52500</v>
      </c>
      <c r="AC17" s="441">
        <f>+AB17</f>
        <v>52500</v>
      </c>
      <c r="AD17" s="441">
        <f t="shared" ref="AD17:AM17" si="15">+AC17</f>
        <v>52500</v>
      </c>
      <c r="AE17" s="441">
        <f t="shared" si="15"/>
        <v>52500</v>
      </c>
      <c r="AF17" s="441">
        <f t="shared" si="15"/>
        <v>52500</v>
      </c>
      <c r="AG17" s="441">
        <f t="shared" si="15"/>
        <v>52500</v>
      </c>
      <c r="AH17" s="441">
        <f t="shared" si="15"/>
        <v>52500</v>
      </c>
      <c r="AI17" s="441">
        <f t="shared" si="15"/>
        <v>52500</v>
      </c>
      <c r="AJ17" s="441">
        <f t="shared" si="15"/>
        <v>52500</v>
      </c>
      <c r="AK17" s="441">
        <f t="shared" si="15"/>
        <v>52500</v>
      </c>
      <c r="AL17" s="441">
        <f t="shared" si="15"/>
        <v>52500</v>
      </c>
      <c r="AM17" s="441">
        <f t="shared" si="15"/>
        <v>52500</v>
      </c>
      <c r="AN17" s="48">
        <f>+AN13*(1-'Revenue Model'!F6)</f>
        <v>84000</v>
      </c>
      <c r="AO17" s="441">
        <f>+AN17</f>
        <v>84000</v>
      </c>
      <c r="AP17" s="441">
        <f t="shared" ref="AP17:AY17" si="16">+AO17</f>
        <v>84000</v>
      </c>
      <c r="AQ17" s="441">
        <f t="shared" si="16"/>
        <v>84000</v>
      </c>
      <c r="AR17" s="441">
        <f t="shared" si="16"/>
        <v>84000</v>
      </c>
      <c r="AS17" s="441">
        <f t="shared" si="16"/>
        <v>84000</v>
      </c>
      <c r="AT17" s="441">
        <f t="shared" si="16"/>
        <v>84000</v>
      </c>
      <c r="AU17" s="441">
        <f t="shared" si="16"/>
        <v>84000</v>
      </c>
      <c r="AV17" s="441">
        <f t="shared" si="16"/>
        <v>84000</v>
      </c>
      <c r="AW17" s="441">
        <f t="shared" si="16"/>
        <v>84000</v>
      </c>
      <c r="AX17" s="441">
        <f t="shared" si="16"/>
        <v>84000</v>
      </c>
      <c r="AY17" s="441">
        <f t="shared" si="16"/>
        <v>84000</v>
      </c>
      <c r="AZ17" s="48">
        <f>+AZ13*(1-'Revenue Model'!G6)</f>
        <v>105000</v>
      </c>
      <c r="BA17" s="441">
        <f>+AZ17</f>
        <v>105000</v>
      </c>
      <c r="BB17" s="441">
        <f t="shared" ref="BB17:BK17" si="17">+BA17</f>
        <v>105000</v>
      </c>
      <c r="BC17" s="441">
        <f t="shared" si="17"/>
        <v>105000</v>
      </c>
      <c r="BD17" s="441">
        <f t="shared" si="17"/>
        <v>105000</v>
      </c>
      <c r="BE17" s="441">
        <f t="shared" si="17"/>
        <v>105000</v>
      </c>
      <c r="BF17" s="441">
        <f t="shared" si="17"/>
        <v>105000</v>
      </c>
      <c r="BG17" s="441">
        <f t="shared" si="17"/>
        <v>105000</v>
      </c>
      <c r="BH17" s="441">
        <f t="shared" si="17"/>
        <v>105000</v>
      </c>
      <c r="BI17" s="441">
        <f t="shared" si="17"/>
        <v>105000</v>
      </c>
      <c r="BJ17" s="441">
        <f t="shared" si="17"/>
        <v>105000</v>
      </c>
      <c r="BK17" s="441">
        <f t="shared" si="17"/>
        <v>105000</v>
      </c>
      <c r="BL17" s="348"/>
      <c r="BM17" s="346"/>
      <c r="BN17" s="349"/>
      <c r="BO17" s="346"/>
      <c r="BP17" s="349"/>
      <c r="BQ17" s="212">
        <f>SUM(D17:O17)</f>
        <v>15000</v>
      </c>
      <c r="BR17" s="350"/>
      <c r="BS17" s="25">
        <f t="shared" si="9"/>
        <v>189000</v>
      </c>
      <c r="BU17" s="25">
        <f t="shared" ref="BU17" si="18">SUM(AB17:AM17)</f>
        <v>630000</v>
      </c>
      <c r="BV17" s="25"/>
      <c r="BW17" s="25">
        <f t="shared" ref="BW17" si="19">+SUM(AN17:AY17)</f>
        <v>1008000</v>
      </c>
      <c r="BX17" s="25"/>
      <c r="BY17" s="25">
        <f t="shared" ref="BY17" si="20">+SUM(AZ17:BK17)</f>
        <v>1260000</v>
      </c>
    </row>
    <row r="18" spans="1:77" s="202" customFormat="1" ht="11.25">
      <c r="A18" s="160"/>
      <c r="B18" s="67" t="s">
        <v>251</v>
      </c>
      <c r="C18" s="208"/>
      <c r="D18" s="210"/>
      <c r="E18" s="208"/>
      <c r="F18" s="208"/>
      <c r="G18" s="208"/>
      <c r="H18" s="208"/>
      <c r="I18" s="208"/>
      <c r="J18" s="208"/>
      <c r="K18" s="208"/>
      <c r="L18" s="34"/>
      <c r="M18" s="34">
        <f>+M14*(1-'Revenue Model'!C8)</f>
        <v>5000</v>
      </c>
      <c r="N18" s="208">
        <f>+M18</f>
        <v>5000</v>
      </c>
      <c r="O18" s="208">
        <f t="shared" ref="O18:BK18" si="21">+N18</f>
        <v>5000</v>
      </c>
      <c r="P18" s="210">
        <f>+P14*(1-'Revenue Model'!D8)</f>
        <v>4750</v>
      </c>
      <c r="Q18" s="208">
        <f t="shared" si="21"/>
        <v>4750</v>
      </c>
      <c r="R18" s="208">
        <f t="shared" si="21"/>
        <v>4750</v>
      </c>
      <c r="S18" s="208">
        <f t="shared" si="21"/>
        <v>4750</v>
      </c>
      <c r="T18" s="208">
        <f t="shared" si="21"/>
        <v>4750</v>
      </c>
      <c r="U18" s="208">
        <f t="shared" si="21"/>
        <v>4750</v>
      </c>
      <c r="V18" s="208">
        <f t="shared" si="21"/>
        <v>4750</v>
      </c>
      <c r="W18" s="208">
        <f t="shared" si="21"/>
        <v>4750</v>
      </c>
      <c r="X18" s="208">
        <f t="shared" si="21"/>
        <v>4750</v>
      </c>
      <c r="Y18" s="208">
        <f t="shared" si="21"/>
        <v>4750</v>
      </c>
      <c r="Z18" s="208">
        <f t="shared" si="21"/>
        <v>4750</v>
      </c>
      <c r="AA18" s="208">
        <f t="shared" si="21"/>
        <v>4750</v>
      </c>
      <c r="AB18" s="210">
        <f>+AB14*(1-'Revenue Model'!E8)</f>
        <v>4675.0000000000009</v>
      </c>
      <c r="AC18" s="208">
        <f t="shared" si="21"/>
        <v>4675.0000000000009</v>
      </c>
      <c r="AD18" s="208">
        <f t="shared" si="21"/>
        <v>4675.0000000000009</v>
      </c>
      <c r="AE18" s="208">
        <f t="shared" si="21"/>
        <v>4675.0000000000009</v>
      </c>
      <c r="AF18" s="208">
        <f t="shared" si="21"/>
        <v>4675.0000000000009</v>
      </c>
      <c r="AG18" s="208">
        <f t="shared" si="21"/>
        <v>4675.0000000000009</v>
      </c>
      <c r="AH18" s="208">
        <f t="shared" si="21"/>
        <v>4675.0000000000009</v>
      </c>
      <c r="AI18" s="208">
        <f t="shared" si="21"/>
        <v>4675.0000000000009</v>
      </c>
      <c r="AJ18" s="208">
        <f t="shared" si="21"/>
        <v>4675.0000000000009</v>
      </c>
      <c r="AK18" s="208">
        <f t="shared" si="21"/>
        <v>4675.0000000000009</v>
      </c>
      <c r="AL18" s="208">
        <f t="shared" si="21"/>
        <v>4675.0000000000009</v>
      </c>
      <c r="AM18" s="208">
        <f t="shared" si="21"/>
        <v>4675.0000000000009</v>
      </c>
      <c r="AN18" s="210">
        <f>+AN14*(1-'Revenue Model'!F8)</f>
        <v>18562.500000000004</v>
      </c>
      <c r="AO18" s="208">
        <f t="shared" si="21"/>
        <v>18562.500000000004</v>
      </c>
      <c r="AP18" s="208">
        <f t="shared" si="21"/>
        <v>18562.500000000004</v>
      </c>
      <c r="AQ18" s="208">
        <f t="shared" si="21"/>
        <v>18562.500000000004</v>
      </c>
      <c r="AR18" s="208">
        <f t="shared" si="21"/>
        <v>18562.500000000004</v>
      </c>
      <c r="AS18" s="208">
        <f t="shared" si="21"/>
        <v>18562.500000000004</v>
      </c>
      <c r="AT18" s="208">
        <f t="shared" si="21"/>
        <v>18562.500000000004</v>
      </c>
      <c r="AU18" s="208">
        <f t="shared" si="21"/>
        <v>18562.500000000004</v>
      </c>
      <c r="AV18" s="208">
        <f t="shared" si="21"/>
        <v>18562.500000000004</v>
      </c>
      <c r="AW18" s="208">
        <f t="shared" si="21"/>
        <v>18562.500000000004</v>
      </c>
      <c r="AX18" s="208">
        <f t="shared" si="21"/>
        <v>18562.500000000004</v>
      </c>
      <c r="AY18" s="208">
        <f t="shared" si="21"/>
        <v>18562.500000000004</v>
      </c>
      <c r="AZ18" s="210">
        <f>+AZ14*(1-'Revenue Model'!G8)</f>
        <v>37125.000000000007</v>
      </c>
      <c r="BA18" s="208">
        <f t="shared" si="21"/>
        <v>37125.000000000007</v>
      </c>
      <c r="BB18" s="208">
        <f t="shared" si="21"/>
        <v>37125.000000000007</v>
      </c>
      <c r="BC18" s="208">
        <f t="shared" si="21"/>
        <v>37125.000000000007</v>
      </c>
      <c r="BD18" s="208">
        <f t="shared" si="21"/>
        <v>37125.000000000007</v>
      </c>
      <c r="BE18" s="208">
        <f t="shared" si="21"/>
        <v>37125.000000000007</v>
      </c>
      <c r="BF18" s="208">
        <f t="shared" si="21"/>
        <v>37125.000000000007</v>
      </c>
      <c r="BG18" s="208">
        <f t="shared" si="21"/>
        <v>37125.000000000007</v>
      </c>
      <c r="BH18" s="208">
        <f t="shared" si="21"/>
        <v>37125.000000000007</v>
      </c>
      <c r="BI18" s="208">
        <f t="shared" si="21"/>
        <v>37125.000000000007</v>
      </c>
      <c r="BJ18" s="208">
        <f t="shared" si="21"/>
        <v>37125.000000000007</v>
      </c>
      <c r="BK18" s="208">
        <f t="shared" si="21"/>
        <v>37125.000000000007</v>
      </c>
      <c r="BL18" s="301"/>
      <c r="BM18" s="208" t="e">
        <f>SUM(#REF!)</f>
        <v>#REF!</v>
      </c>
      <c r="BN18" s="107"/>
      <c r="BO18" s="208">
        <f>SUM(C18:C18)</f>
        <v>0</v>
      </c>
      <c r="BP18" s="107"/>
      <c r="BQ18" s="144">
        <f>SUM(D18:O18)</f>
        <v>15000</v>
      </c>
      <c r="BR18" s="37"/>
      <c r="BS18" s="208">
        <f>SUM(P18:AA18)</f>
        <v>57000</v>
      </c>
      <c r="BU18" s="208">
        <f>SUM(AB18:AM18)</f>
        <v>56100.000000000007</v>
      </c>
      <c r="BW18" s="208">
        <f t="shared" si="6"/>
        <v>222750.00000000003</v>
      </c>
      <c r="BY18" s="208">
        <f t="shared" si="7"/>
        <v>445500.00000000006</v>
      </c>
    </row>
    <row r="19" spans="1:77" s="203" customFormat="1" ht="11.25">
      <c r="A19" s="185"/>
      <c r="B19" s="99"/>
      <c r="C19" s="25"/>
      <c r="D19" s="25">
        <f>SUM(D17:D18)</f>
        <v>0</v>
      </c>
      <c r="E19" s="25">
        <f t="shared" ref="E19:BK19" si="22">SUM(E17:E18)</f>
        <v>0</v>
      </c>
      <c r="F19" s="25">
        <f t="shared" si="22"/>
        <v>0</v>
      </c>
      <c r="G19" s="25">
        <f t="shared" si="22"/>
        <v>0</v>
      </c>
      <c r="H19" s="25">
        <f t="shared" si="22"/>
        <v>0</v>
      </c>
      <c r="I19" s="25">
        <f t="shared" si="22"/>
        <v>0</v>
      </c>
      <c r="J19" s="25">
        <f t="shared" si="22"/>
        <v>0</v>
      </c>
      <c r="K19" s="25">
        <f t="shared" si="22"/>
        <v>0</v>
      </c>
      <c r="L19" s="25">
        <f t="shared" si="22"/>
        <v>0</v>
      </c>
      <c r="M19" s="25">
        <f t="shared" si="22"/>
        <v>10000</v>
      </c>
      <c r="N19" s="25">
        <f t="shared" si="22"/>
        <v>10000</v>
      </c>
      <c r="O19" s="25">
        <f t="shared" si="22"/>
        <v>10000</v>
      </c>
      <c r="P19" s="24">
        <f t="shared" si="22"/>
        <v>20500</v>
      </c>
      <c r="Q19" s="25">
        <f t="shared" si="22"/>
        <v>20500</v>
      </c>
      <c r="R19" s="25">
        <f t="shared" si="22"/>
        <v>20500</v>
      </c>
      <c r="S19" s="25">
        <f t="shared" si="22"/>
        <v>20500</v>
      </c>
      <c r="T19" s="25">
        <f t="shared" si="22"/>
        <v>20500</v>
      </c>
      <c r="U19" s="25">
        <f t="shared" si="22"/>
        <v>20500</v>
      </c>
      <c r="V19" s="25">
        <f t="shared" si="22"/>
        <v>20500</v>
      </c>
      <c r="W19" s="25">
        <f t="shared" si="22"/>
        <v>20500</v>
      </c>
      <c r="X19" s="25">
        <f t="shared" si="22"/>
        <v>20500</v>
      </c>
      <c r="Y19" s="25">
        <f t="shared" si="22"/>
        <v>20500</v>
      </c>
      <c r="Z19" s="25">
        <f t="shared" si="22"/>
        <v>20500</v>
      </c>
      <c r="AA19" s="25">
        <f t="shared" si="22"/>
        <v>20500</v>
      </c>
      <c r="AB19" s="24">
        <f t="shared" si="22"/>
        <v>57175</v>
      </c>
      <c r="AC19" s="25">
        <f t="shared" si="22"/>
        <v>57175</v>
      </c>
      <c r="AD19" s="25">
        <f t="shared" si="22"/>
        <v>57175</v>
      </c>
      <c r="AE19" s="25">
        <f t="shared" si="22"/>
        <v>57175</v>
      </c>
      <c r="AF19" s="25">
        <f t="shared" si="22"/>
        <v>57175</v>
      </c>
      <c r="AG19" s="25">
        <f t="shared" si="22"/>
        <v>57175</v>
      </c>
      <c r="AH19" s="25">
        <f t="shared" si="22"/>
        <v>57175</v>
      </c>
      <c r="AI19" s="25">
        <f t="shared" si="22"/>
        <v>57175</v>
      </c>
      <c r="AJ19" s="25">
        <f t="shared" si="22"/>
        <v>57175</v>
      </c>
      <c r="AK19" s="25">
        <f t="shared" si="22"/>
        <v>57175</v>
      </c>
      <c r="AL19" s="25">
        <f t="shared" si="22"/>
        <v>57175</v>
      </c>
      <c r="AM19" s="25">
        <f t="shared" si="22"/>
        <v>57175</v>
      </c>
      <c r="AN19" s="24">
        <f t="shared" si="22"/>
        <v>102562.5</v>
      </c>
      <c r="AO19" s="25">
        <f t="shared" si="22"/>
        <v>102562.5</v>
      </c>
      <c r="AP19" s="25">
        <f t="shared" si="22"/>
        <v>102562.5</v>
      </c>
      <c r="AQ19" s="25">
        <f t="shared" si="22"/>
        <v>102562.5</v>
      </c>
      <c r="AR19" s="25">
        <f t="shared" si="22"/>
        <v>102562.5</v>
      </c>
      <c r="AS19" s="25">
        <f t="shared" si="22"/>
        <v>102562.5</v>
      </c>
      <c r="AT19" s="25">
        <f t="shared" si="22"/>
        <v>102562.5</v>
      </c>
      <c r="AU19" s="25">
        <f t="shared" si="22"/>
        <v>102562.5</v>
      </c>
      <c r="AV19" s="25">
        <f t="shared" si="22"/>
        <v>102562.5</v>
      </c>
      <c r="AW19" s="25">
        <f t="shared" si="22"/>
        <v>102562.5</v>
      </c>
      <c r="AX19" s="25">
        <f t="shared" si="22"/>
        <v>102562.5</v>
      </c>
      <c r="AY19" s="25">
        <f t="shared" si="22"/>
        <v>102562.5</v>
      </c>
      <c r="AZ19" s="24">
        <f t="shared" si="22"/>
        <v>142125</v>
      </c>
      <c r="BA19" s="25">
        <f t="shared" si="22"/>
        <v>142125</v>
      </c>
      <c r="BB19" s="25">
        <f t="shared" si="22"/>
        <v>142125</v>
      </c>
      <c r="BC19" s="25">
        <f t="shared" si="22"/>
        <v>142125</v>
      </c>
      <c r="BD19" s="25">
        <f t="shared" si="22"/>
        <v>142125</v>
      </c>
      <c r="BE19" s="25">
        <f t="shared" si="22"/>
        <v>142125</v>
      </c>
      <c r="BF19" s="25">
        <f t="shared" si="22"/>
        <v>142125</v>
      </c>
      <c r="BG19" s="25">
        <f t="shared" si="22"/>
        <v>142125</v>
      </c>
      <c r="BH19" s="25">
        <f t="shared" si="22"/>
        <v>142125</v>
      </c>
      <c r="BI19" s="25">
        <f t="shared" si="22"/>
        <v>142125</v>
      </c>
      <c r="BJ19" s="25">
        <f t="shared" si="22"/>
        <v>142125</v>
      </c>
      <c r="BK19" s="25">
        <f t="shared" si="22"/>
        <v>142125</v>
      </c>
      <c r="BL19" s="443"/>
      <c r="BM19" s="25" t="e">
        <f>SUM(#REF!)</f>
        <v>#REF!</v>
      </c>
      <c r="BN19" s="444"/>
      <c r="BO19" s="25" t="e">
        <f>SUM(#REF!)</f>
        <v>#REF!</v>
      </c>
      <c r="BP19" s="444"/>
      <c r="BQ19" s="25">
        <f>SUM(D19:O19)</f>
        <v>30000</v>
      </c>
      <c r="BR19" s="32"/>
      <c r="BS19" s="25">
        <f>SUM(P19:AA19)</f>
        <v>246000</v>
      </c>
      <c r="BU19" s="25">
        <f>SUM(AB19:AM19)</f>
        <v>686100</v>
      </c>
      <c r="BW19" s="25">
        <f t="shared" si="6"/>
        <v>1230750</v>
      </c>
      <c r="BY19" s="25">
        <f t="shared" si="7"/>
        <v>1705500</v>
      </c>
    </row>
    <row r="20" spans="1:77" s="161" customFormat="1" ht="12" thickBot="1">
      <c r="B20" s="162"/>
      <c r="C20" s="163"/>
      <c r="D20" s="164"/>
      <c r="E20" s="163"/>
      <c r="F20" s="163"/>
      <c r="G20" s="163"/>
      <c r="H20" s="163"/>
      <c r="I20" s="163"/>
      <c r="J20" s="163"/>
      <c r="K20" s="163"/>
      <c r="L20" s="163"/>
      <c r="M20" s="163"/>
      <c r="N20" s="163"/>
      <c r="O20" s="163"/>
      <c r="P20" s="164"/>
      <c r="Q20" s="163"/>
      <c r="R20" s="163"/>
      <c r="S20" s="163"/>
      <c r="T20" s="163"/>
      <c r="U20" s="163"/>
      <c r="V20" s="163"/>
      <c r="W20" s="163"/>
      <c r="X20" s="163"/>
      <c r="Y20" s="163"/>
      <c r="Z20" s="163"/>
      <c r="AA20" s="163"/>
      <c r="AB20" s="164"/>
      <c r="AC20" s="163"/>
      <c r="AD20" s="163"/>
      <c r="AE20" s="163"/>
      <c r="AF20" s="163"/>
      <c r="AG20" s="163"/>
      <c r="AH20" s="163"/>
      <c r="AI20" s="163"/>
      <c r="AJ20" s="163"/>
      <c r="AK20" s="163"/>
      <c r="AL20" s="163"/>
      <c r="AM20" s="163"/>
      <c r="AN20" s="164"/>
      <c r="AO20" s="163"/>
      <c r="AP20" s="163"/>
      <c r="AQ20" s="163"/>
      <c r="AR20" s="163"/>
      <c r="AS20" s="163"/>
      <c r="AT20" s="163"/>
      <c r="AU20" s="163"/>
      <c r="AV20" s="163"/>
      <c r="AW20" s="163"/>
      <c r="AX20" s="163"/>
      <c r="AY20" s="163"/>
      <c r="AZ20" s="164"/>
      <c r="BA20" s="163"/>
      <c r="BB20" s="163"/>
      <c r="BC20" s="163"/>
      <c r="BD20" s="163"/>
      <c r="BE20" s="163"/>
      <c r="BF20" s="163"/>
      <c r="BG20" s="163"/>
      <c r="BH20" s="163"/>
      <c r="BI20" s="163"/>
      <c r="BJ20" s="163"/>
      <c r="BK20" s="163"/>
      <c r="BL20" s="302"/>
      <c r="BM20" s="163" t="e">
        <f>SUM(#REF!)</f>
        <v>#REF!</v>
      </c>
      <c r="BN20" s="165"/>
      <c r="BO20" s="163"/>
      <c r="BP20" s="165"/>
      <c r="BQ20" s="163"/>
      <c r="BR20" s="166"/>
      <c r="BS20" s="163"/>
      <c r="BU20" s="163"/>
      <c r="BW20" s="163">
        <f t="shared" si="6"/>
        <v>0</v>
      </c>
      <c r="BY20" s="163">
        <f t="shared" si="7"/>
        <v>0</v>
      </c>
    </row>
    <row r="21" spans="1:77" s="455" customFormat="1" ht="12">
      <c r="B21" s="456" t="s">
        <v>105</v>
      </c>
      <c r="D21" s="455">
        <f>+D15+D8</f>
        <v>5000</v>
      </c>
      <c r="E21" s="455">
        <f t="shared" ref="E21:BK21" si="23">+E15+E8</f>
        <v>5000</v>
      </c>
      <c r="F21" s="455">
        <f t="shared" si="23"/>
        <v>5000</v>
      </c>
      <c r="G21" s="455">
        <f t="shared" si="23"/>
        <v>5000</v>
      </c>
      <c r="H21" s="455">
        <f t="shared" si="23"/>
        <v>5000</v>
      </c>
      <c r="I21" s="455">
        <f t="shared" si="23"/>
        <v>5000</v>
      </c>
      <c r="J21" s="455">
        <f t="shared" si="23"/>
        <v>5000</v>
      </c>
      <c r="K21" s="455">
        <f t="shared" si="23"/>
        <v>5000</v>
      </c>
      <c r="L21" s="455">
        <f t="shared" si="23"/>
        <v>5000</v>
      </c>
      <c r="M21" s="455">
        <f t="shared" si="23"/>
        <v>15000</v>
      </c>
      <c r="N21" s="455">
        <f t="shared" si="23"/>
        <v>15000</v>
      </c>
      <c r="O21" s="455">
        <f t="shared" si="23"/>
        <v>15000</v>
      </c>
      <c r="P21" s="457">
        <f t="shared" si="23"/>
        <v>35000</v>
      </c>
      <c r="Q21" s="455">
        <f t="shared" si="23"/>
        <v>35000</v>
      </c>
      <c r="R21" s="455">
        <f t="shared" si="23"/>
        <v>35000</v>
      </c>
      <c r="S21" s="455">
        <f t="shared" si="23"/>
        <v>35000</v>
      </c>
      <c r="T21" s="455">
        <f t="shared" si="23"/>
        <v>35000</v>
      </c>
      <c r="U21" s="455">
        <f t="shared" si="23"/>
        <v>35000</v>
      </c>
      <c r="V21" s="455">
        <f t="shared" si="23"/>
        <v>35000</v>
      </c>
      <c r="W21" s="455">
        <f t="shared" si="23"/>
        <v>35000</v>
      </c>
      <c r="X21" s="455">
        <f t="shared" si="23"/>
        <v>35000</v>
      </c>
      <c r="Y21" s="455">
        <f t="shared" si="23"/>
        <v>35000</v>
      </c>
      <c r="Z21" s="455">
        <f t="shared" si="23"/>
        <v>35000</v>
      </c>
      <c r="AA21" s="455">
        <f t="shared" si="23"/>
        <v>35000</v>
      </c>
      <c r="AB21" s="457">
        <f t="shared" si="23"/>
        <v>122500</v>
      </c>
      <c r="AC21" s="455">
        <f t="shared" si="23"/>
        <v>122500</v>
      </c>
      <c r="AD21" s="455">
        <f t="shared" si="23"/>
        <v>122500</v>
      </c>
      <c r="AE21" s="455">
        <f t="shared" si="23"/>
        <v>122500</v>
      </c>
      <c r="AF21" s="455">
        <f t="shared" si="23"/>
        <v>122500</v>
      </c>
      <c r="AG21" s="455">
        <f t="shared" si="23"/>
        <v>122500</v>
      </c>
      <c r="AH21" s="455">
        <f t="shared" si="23"/>
        <v>122500</v>
      </c>
      <c r="AI21" s="455">
        <f t="shared" si="23"/>
        <v>122500</v>
      </c>
      <c r="AJ21" s="455">
        <f t="shared" si="23"/>
        <v>122500</v>
      </c>
      <c r="AK21" s="455">
        <f t="shared" si="23"/>
        <v>122500</v>
      </c>
      <c r="AL21" s="455">
        <f t="shared" si="23"/>
        <v>122500</v>
      </c>
      <c r="AM21" s="455">
        <f t="shared" si="23"/>
        <v>122500</v>
      </c>
      <c r="AN21" s="455">
        <f>+AN15+AN8</f>
        <v>301250</v>
      </c>
      <c r="AO21" s="455">
        <f t="shared" si="23"/>
        <v>301250</v>
      </c>
      <c r="AP21" s="455">
        <f t="shared" si="23"/>
        <v>301250</v>
      </c>
      <c r="AQ21" s="455">
        <f t="shared" si="23"/>
        <v>301250</v>
      </c>
      <c r="AR21" s="455">
        <f t="shared" si="23"/>
        <v>301250</v>
      </c>
      <c r="AS21" s="455">
        <f t="shared" si="23"/>
        <v>301250</v>
      </c>
      <c r="AT21" s="455">
        <f t="shared" si="23"/>
        <v>301250</v>
      </c>
      <c r="AU21" s="455">
        <f t="shared" si="23"/>
        <v>301250</v>
      </c>
      <c r="AV21" s="455">
        <f t="shared" si="23"/>
        <v>301250</v>
      </c>
      <c r="AW21" s="455">
        <f t="shared" si="23"/>
        <v>301250</v>
      </c>
      <c r="AX21" s="455">
        <f t="shared" si="23"/>
        <v>301250</v>
      </c>
      <c r="AY21" s="455">
        <f t="shared" si="23"/>
        <v>301250</v>
      </c>
      <c r="AZ21" s="457">
        <f t="shared" si="23"/>
        <v>513750</v>
      </c>
      <c r="BA21" s="455">
        <f t="shared" si="23"/>
        <v>513750</v>
      </c>
      <c r="BB21" s="455">
        <f t="shared" si="23"/>
        <v>513750</v>
      </c>
      <c r="BC21" s="455">
        <f t="shared" si="23"/>
        <v>513750</v>
      </c>
      <c r="BD21" s="455">
        <f t="shared" si="23"/>
        <v>513750</v>
      </c>
      <c r="BE21" s="455">
        <f t="shared" si="23"/>
        <v>513750</v>
      </c>
      <c r="BF21" s="455">
        <f t="shared" si="23"/>
        <v>513750</v>
      </c>
      <c r="BG21" s="455">
        <f t="shared" si="23"/>
        <v>513750</v>
      </c>
      <c r="BH21" s="455">
        <f t="shared" si="23"/>
        <v>513750</v>
      </c>
      <c r="BI21" s="455">
        <f t="shared" si="23"/>
        <v>513750</v>
      </c>
      <c r="BJ21" s="455">
        <f t="shared" si="23"/>
        <v>513750</v>
      </c>
      <c r="BK21" s="455">
        <f t="shared" si="23"/>
        <v>513750</v>
      </c>
      <c r="BL21" s="458"/>
      <c r="BM21" s="455" t="e">
        <f>SUM(#REF!)</f>
        <v>#REF!</v>
      </c>
      <c r="BO21" s="455">
        <f>SUM(C21:C21)</f>
        <v>0</v>
      </c>
      <c r="BQ21" s="455">
        <f>SUM(D21:O21)</f>
        <v>90000</v>
      </c>
      <c r="BR21" s="459"/>
      <c r="BS21" s="455">
        <f>SUM(P21:AA21)</f>
        <v>420000</v>
      </c>
      <c r="BU21" s="455">
        <f>SUM(AB21:AM21)</f>
        <v>1470000</v>
      </c>
      <c r="BW21" s="455">
        <f t="shared" si="6"/>
        <v>3615000</v>
      </c>
      <c r="BY21" s="455">
        <f>+SUM(AZ21:BK21)</f>
        <v>6165000</v>
      </c>
    </row>
    <row r="22" spans="1:77" s="455" customFormat="1" ht="12">
      <c r="B22" s="456" t="s">
        <v>106</v>
      </c>
      <c r="D22" s="455">
        <f>+D19+D9</f>
        <v>4000</v>
      </c>
      <c r="E22" s="455">
        <f t="shared" ref="E22:BK22" si="24">+E19+E9</f>
        <v>4000</v>
      </c>
      <c r="F22" s="455">
        <f t="shared" si="24"/>
        <v>4000</v>
      </c>
      <c r="G22" s="455">
        <f t="shared" si="24"/>
        <v>4000</v>
      </c>
      <c r="H22" s="455">
        <f t="shared" si="24"/>
        <v>4000</v>
      </c>
      <c r="I22" s="455">
        <f t="shared" si="24"/>
        <v>4000</v>
      </c>
      <c r="J22" s="455">
        <f t="shared" si="24"/>
        <v>4000</v>
      </c>
      <c r="K22" s="455">
        <f t="shared" si="24"/>
        <v>4000</v>
      </c>
      <c r="L22" s="455">
        <f t="shared" si="24"/>
        <v>4000</v>
      </c>
      <c r="M22" s="455">
        <f t="shared" si="24"/>
        <v>14000</v>
      </c>
      <c r="N22" s="455">
        <f t="shared" si="24"/>
        <v>14000</v>
      </c>
      <c r="O22" s="455">
        <f t="shared" si="24"/>
        <v>14000</v>
      </c>
      <c r="P22" s="457">
        <f t="shared" si="24"/>
        <v>29875</v>
      </c>
      <c r="Q22" s="455">
        <f t="shared" si="24"/>
        <v>29875</v>
      </c>
      <c r="R22" s="455">
        <f t="shared" si="24"/>
        <v>29875</v>
      </c>
      <c r="S22" s="455">
        <f t="shared" si="24"/>
        <v>29875</v>
      </c>
      <c r="T22" s="455">
        <f t="shared" si="24"/>
        <v>29875</v>
      </c>
      <c r="U22" s="455">
        <f t="shared" si="24"/>
        <v>29875</v>
      </c>
      <c r="V22" s="455">
        <f t="shared" si="24"/>
        <v>29875</v>
      </c>
      <c r="W22" s="455">
        <f t="shared" si="24"/>
        <v>29875</v>
      </c>
      <c r="X22" s="455">
        <f t="shared" si="24"/>
        <v>29875</v>
      </c>
      <c r="Y22" s="455">
        <f t="shared" si="24"/>
        <v>29875</v>
      </c>
      <c r="Z22" s="455">
        <f t="shared" si="24"/>
        <v>29875</v>
      </c>
      <c r="AA22" s="455">
        <f t="shared" si="24"/>
        <v>29875</v>
      </c>
      <c r="AB22" s="457">
        <f t="shared" si="24"/>
        <v>75425</v>
      </c>
      <c r="AC22" s="455">
        <f t="shared" si="24"/>
        <v>75425</v>
      </c>
      <c r="AD22" s="455">
        <f t="shared" si="24"/>
        <v>75425</v>
      </c>
      <c r="AE22" s="455">
        <f t="shared" si="24"/>
        <v>75425</v>
      </c>
      <c r="AF22" s="455">
        <f t="shared" si="24"/>
        <v>75425</v>
      </c>
      <c r="AG22" s="455">
        <f t="shared" si="24"/>
        <v>75425</v>
      </c>
      <c r="AH22" s="455">
        <f t="shared" si="24"/>
        <v>75425</v>
      </c>
      <c r="AI22" s="455">
        <f t="shared" si="24"/>
        <v>75425</v>
      </c>
      <c r="AJ22" s="455">
        <f t="shared" si="24"/>
        <v>75425</v>
      </c>
      <c r="AK22" s="455">
        <f t="shared" si="24"/>
        <v>75425</v>
      </c>
      <c r="AL22" s="455">
        <f t="shared" si="24"/>
        <v>75425</v>
      </c>
      <c r="AM22" s="455">
        <f t="shared" si="24"/>
        <v>75425</v>
      </c>
      <c r="AN22" s="457">
        <f t="shared" si="24"/>
        <v>129562.5</v>
      </c>
      <c r="AO22" s="455">
        <f t="shared" si="24"/>
        <v>129562.5</v>
      </c>
      <c r="AP22" s="455">
        <f t="shared" si="24"/>
        <v>129562.5</v>
      </c>
      <c r="AQ22" s="455">
        <f t="shared" si="24"/>
        <v>129562.5</v>
      </c>
      <c r="AR22" s="455">
        <f t="shared" si="24"/>
        <v>129562.5</v>
      </c>
      <c r="AS22" s="455">
        <f t="shared" si="24"/>
        <v>129562.5</v>
      </c>
      <c r="AT22" s="455">
        <f t="shared" si="24"/>
        <v>129562.5</v>
      </c>
      <c r="AU22" s="455">
        <f t="shared" si="24"/>
        <v>129562.5</v>
      </c>
      <c r="AV22" s="455">
        <f t="shared" si="24"/>
        <v>129562.5</v>
      </c>
      <c r="AW22" s="455">
        <f t="shared" si="24"/>
        <v>129562.5</v>
      </c>
      <c r="AX22" s="455">
        <f t="shared" si="24"/>
        <v>129562.5</v>
      </c>
      <c r="AY22" s="455">
        <f t="shared" si="24"/>
        <v>129562.5</v>
      </c>
      <c r="AZ22" s="457">
        <f t="shared" si="24"/>
        <v>181500</v>
      </c>
      <c r="BA22" s="455">
        <f t="shared" si="24"/>
        <v>181500</v>
      </c>
      <c r="BB22" s="455">
        <f t="shared" si="24"/>
        <v>181500</v>
      </c>
      <c r="BC22" s="455">
        <f t="shared" si="24"/>
        <v>181500</v>
      </c>
      <c r="BD22" s="455">
        <f t="shared" si="24"/>
        <v>181500</v>
      </c>
      <c r="BE22" s="455">
        <f t="shared" si="24"/>
        <v>181500</v>
      </c>
      <c r="BF22" s="455">
        <f t="shared" si="24"/>
        <v>181500</v>
      </c>
      <c r="BG22" s="455">
        <f t="shared" si="24"/>
        <v>181500</v>
      </c>
      <c r="BH22" s="455">
        <f t="shared" si="24"/>
        <v>181500</v>
      </c>
      <c r="BI22" s="455">
        <f t="shared" si="24"/>
        <v>181500</v>
      </c>
      <c r="BJ22" s="455">
        <f t="shared" si="24"/>
        <v>181500</v>
      </c>
      <c r="BK22" s="455">
        <f t="shared" si="24"/>
        <v>181500</v>
      </c>
      <c r="BL22" s="460"/>
      <c r="BM22" s="461" t="e">
        <f>SUM(#REF!)</f>
        <v>#REF!</v>
      </c>
      <c r="BN22" s="462"/>
      <c r="BO22" s="463">
        <f>SUM(C22:C22)</f>
        <v>0</v>
      </c>
      <c r="BP22" s="459"/>
      <c r="BQ22" s="463">
        <f>SUM(D22:O22)</f>
        <v>78000</v>
      </c>
      <c r="BR22" s="459"/>
      <c r="BS22" s="463">
        <f>SUM(P22:AA22)</f>
        <v>358500</v>
      </c>
      <c r="BU22" s="463">
        <f>SUM(AB22:AM22)</f>
        <v>905100</v>
      </c>
      <c r="BW22" s="463">
        <f t="shared" si="6"/>
        <v>1554750</v>
      </c>
      <c r="BY22" s="463">
        <f t="shared" si="7"/>
        <v>2178000</v>
      </c>
    </row>
    <row r="23" spans="1:77" s="455" customFormat="1" ht="12">
      <c r="B23" s="456" t="s">
        <v>107</v>
      </c>
      <c r="D23" s="455">
        <f t="shared" ref="D23:O23" si="25">+D21-D22</f>
        <v>1000</v>
      </c>
      <c r="E23" s="455">
        <f t="shared" si="25"/>
        <v>1000</v>
      </c>
      <c r="F23" s="455">
        <f t="shared" si="25"/>
        <v>1000</v>
      </c>
      <c r="G23" s="455">
        <f t="shared" si="25"/>
        <v>1000</v>
      </c>
      <c r="H23" s="455">
        <f t="shared" si="25"/>
        <v>1000</v>
      </c>
      <c r="I23" s="455">
        <f t="shared" si="25"/>
        <v>1000</v>
      </c>
      <c r="J23" s="455">
        <f t="shared" si="25"/>
        <v>1000</v>
      </c>
      <c r="K23" s="455">
        <f t="shared" si="25"/>
        <v>1000</v>
      </c>
      <c r="L23" s="455">
        <f t="shared" si="25"/>
        <v>1000</v>
      </c>
      <c r="M23" s="455">
        <f t="shared" si="25"/>
        <v>1000</v>
      </c>
      <c r="N23" s="455">
        <f t="shared" si="25"/>
        <v>1000</v>
      </c>
      <c r="O23" s="455">
        <f t="shared" si="25"/>
        <v>1000</v>
      </c>
      <c r="P23" s="457">
        <f t="shared" ref="P23:AA23" si="26">+P21-P22</f>
        <v>5125</v>
      </c>
      <c r="Q23" s="455">
        <f t="shared" si="26"/>
        <v>5125</v>
      </c>
      <c r="R23" s="455">
        <f t="shared" si="26"/>
        <v>5125</v>
      </c>
      <c r="S23" s="455">
        <f t="shared" si="26"/>
        <v>5125</v>
      </c>
      <c r="T23" s="455">
        <f t="shared" si="26"/>
        <v>5125</v>
      </c>
      <c r="U23" s="455">
        <f t="shared" si="26"/>
        <v>5125</v>
      </c>
      <c r="V23" s="455">
        <f t="shared" si="26"/>
        <v>5125</v>
      </c>
      <c r="W23" s="455">
        <f t="shared" si="26"/>
        <v>5125</v>
      </c>
      <c r="X23" s="455">
        <f t="shared" si="26"/>
        <v>5125</v>
      </c>
      <c r="Y23" s="455">
        <f t="shared" si="26"/>
        <v>5125</v>
      </c>
      <c r="Z23" s="455">
        <f t="shared" si="26"/>
        <v>5125</v>
      </c>
      <c r="AA23" s="455">
        <f t="shared" si="26"/>
        <v>5125</v>
      </c>
      <c r="AB23" s="457">
        <f t="shared" ref="AB23:AM23" si="27">+AB21-AB22</f>
        <v>47075</v>
      </c>
      <c r="AC23" s="455">
        <f t="shared" si="27"/>
        <v>47075</v>
      </c>
      <c r="AD23" s="455">
        <f t="shared" si="27"/>
        <v>47075</v>
      </c>
      <c r="AE23" s="455">
        <f t="shared" si="27"/>
        <v>47075</v>
      </c>
      <c r="AF23" s="455">
        <f t="shared" si="27"/>
        <v>47075</v>
      </c>
      <c r="AG23" s="455">
        <f t="shared" si="27"/>
        <v>47075</v>
      </c>
      <c r="AH23" s="455">
        <f t="shared" si="27"/>
        <v>47075</v>
      </c>
      <c r="AI23" s="455">
        <f t="shared" si="27"/>
        <v>47075</v>
      </c>
      <c r="AJ23" s="455">
        <f t="shared" si="27"/>
        <v>47075</v>
      </c>
      <c r="AK23" s="455">
        <f t="shared" si="27"/>
        <v>47075</v>
      </c>
      <c r="AL23" s="455">
        <f t="shared" si="27"/>
        <v>47075</v>
      </c>
      <c r="AM23" s="455">
        <f t="shared" si="27"/>
        <v>47075</v>
      </c>
      <c r="AN23" s="457">
        <f>+AN21-AN22</f>
        <v>171687.5</v>
      </c>
      <c r="AO23" s="455">
        <f t="shared" ref="AO23:BK23" si="28">+AO21-AO22</f>
        <v>171687.5</v>
      </c>
      <c r="AP23" s="455">
        <f t="shared" si="28"/>
        <v>171687.5</v>
      </c>
      <c r="AQ23" s="455">
        <f t="shared" si="28"/>
        <v>171687.5</v>
      </c>
      <c r="AR23" s="455">
        <f t="shared" si="28"/>
        <v>171687.5</v>
      </c>
      <c r="AS23" s="455">
        <f t="shared" si="28"/>
        <v>171687.5</v>
      </c>
      <c r="AT23" s="455">
        <f t="shared" si="28"/>
        <v>171687.5</v>
      </c>
      <c r="AU23" s="455">
        <f t="shared" si="28"/>
        <v>171687.5</v>
      </c>
      <c r="AV23" s="455">
        <f t="shared" si="28"/>
        <v>171687.5</v>
      </c>
      <c r="AW23" s="455">
        <f t="shared" si="28"/>
        <v>171687.5</v>
      </c>
      <c r="AX23" s="455">
        <f t="shared" si="28"/>
        <v>171687.5</v>
      </c>
      <c r="AY23" s="455">
        <f t="shared" si="28"/>
        <v>171687.5</v>
      </c>
      <c r="AZ23" s="457">
        <f t="shared" si="28"/>
        <v>332250</v>
      </c>
      <c r="BA23" s="455">
        <f t="shared" si="28"/>
        <v>332250</v>
      </c>
      <c r="BB23" s="455">
        <f t="shared" si="28"/>
        <v>332250</v>
      </c>
      <c r="BC23" s="455">
        <f t="shared" si="28"/>
        <v>332250</v>
      </c>
      <c r="BD23" s="455">
        <f t="shared" si="28"/>
        <v>332250</v>
      </c>
      <c r="BE23" s="455">
        <f t="shared" si="28"/>
        <v>332250</v>
      </c>
      <c r="BF23" s="455">
        <f t="shared" si="28"/>
        <v>332250</v>
      </c>
      <c r="BG23" s="455">
        <f t="shared" si="28"/>
        <v>332250</v>
      </c>
      <c r="BH23" s="455">
        <f t="shared" si="28"/>
        <v>332250</v>
      </c>
      <c r="BI23" s="455">
        <f t="shared" si="28"/>
        <v>332250</v>
      </c>
      <c r="BJ23" s="455">
        <f t="shared" si="28"/>
        <v>332250</v>
      </c>
      <c r="BK23" s="455">
        <f t="shared" si="28"/>
        <v>332250</v>
      </c>
      <c r="BL23" s="460"/>
      <c r="BM23" s="461" t="e">
        <f>SUM(#REF!)</f>
        <v>#REF!</v>
      </c>
      <c r="BN23" s="462"/>
      <c r="BO23" s="463">
        <f>SUM(C23:C23)</f>
        <v>0</v>
      </c>
      <c r="BP23" s="459"/>
      <c r="BQ23" s="463">
        <f>SUM(D23:O23)</f>
        <v>12000</v>
      </c>
      <c r="BR23" s="459"/>
      <c r="BS23" s="463">
        <f>SUM(P23:AA23)</f>
        <v>61500</v>
      </c>
      <c r="BU23" s="463">
        <f>SUM(AB23:AM23)</f>
        <v>564900</v>
      </c>
      <c r="BW23" s="463">
        <f t="shared" si="6"/>
        <v>2060250</v>
      </c>
      <c r="BY23" s="463">
        <f t="shared" si="7"/>
        <v>3987000</v>
      </c>
    </row>
    <row r="24" spans="1:77" s="464" customFormat="1" ht="12">
      <c r="B24" s="465"/>
      <c r="C24" s="466"/>
      <c r="D24" s="467"/>
      <c r="E24" s="466"/>
      <c r="F24" s="466"/>
      <c r="G24" s="466"/>
      <c r="H24" s="466"/>
      <c r="I24" s="466"/>
      <c r="J24" s="466"/>
      <c r="K24" s="466"/>
      <c r="L24" s="466"/>
      <c r="M24" s="466"/>
      <c r="N24" s="466"/>
      <c r="O24" s="466"/>
      <c r="P24" s="467"/>
      <c r="Q24" s="466"/>
      <c r="R24" s="466"/>
      <c r="S24" s="466"/>
      <c r="T24" s="466"/>
      <c r="U24" s="466"/>
      <c r="V24" s="466"/>
      <c r="W24" s="466"/>
      <c r="X24" s="466"/>
      <c r="Y24" s="466"/>
      <c r="Z24" s="466"/>
      <c r="AA24" s="466"/>
      <c r="AB24" s="467"/>
      <c r="AC24" s="466"/>
      <c r="AD24" s="466"/>
      <c r="AE24" s="466"/>
      <c r="AF24" s="466"/>
      <c r="AG24" s="466"/>
      <c r="AH24" s="466"/>
      <c r="AI24" s="466"/>
      <c r="AJ24" s="466"/>
      <c r="AK24" s="466"/>
      <c r="AL24" s="466"/>
      <c r="AM24" s="466"/>
      <c r="AN24" s="467"/>
      <c r="AO24" s="466"/>
      <c r="AP24" s="466"/>
      <c r="AQ24" s="466"/>
      <c r="AR24" s="466"/>
      <c r="AS24" s="466"/>
      <c r="AT24" s="466"/>
      <c r="AU24" s="466"/>
      <c r="AV24" s="466"/>
      <c r="AW24" s="466"/>
      <c r="AX24" s="466"/>
      <c r="AY24" s="466"/>
      <c r="AZ24" s="467"/>
      <c r="BA24" s="466"/>
      <c r="BB24" s="466"/>
      <c r="BC24" s="466"/>
      <c r="BD24" s="466"/>
      <c r="BE24" s="466"/>
      <c r="BF24" s="466"/>
      <c r="BG24" s="466"/>
      <c r="BH24" s="466"/>
      <c r="BI24" s="466"/>
      <c r="BJ24" s="466"/>
      <c r="BK24" s="466"/>
      <c r="BL24" s="468"/>
      <c r="BM24" s="461"/>
      <c r="BN24" s="469"/>
      <c r="BO24" s="466"/>
      <c r="BP24" s="470"/>
      <c r="BQ24" s="466"/>
      <c r="BR24" s="470"/>
      <c r="BS24" s="466"/>
      <c r="BU24" s="466"/>
      <c r="BW24" s="466"/>
      <c r="BY24" s="466"/>
    </row>
    <row r="25" spans="1:77" s="455" customFormat="1" ht="12">
      <c r="B25" s="471" t="s">
        <v>72</v>
      </c>
      <c r="C25" s="472">
        <v>0</v>
      </c>
      <c r="D25" s="473">
        <v>0</v>
      </c>
      <c r="E25" s="472">
        <v>0</v>
      </c>
      <c r="F25" s="472">
        <v>0</v>
      </c>
      <c r="G25" s="472">
        <v>0</v>
      </c>
      <c r="H25" s="472">
        <v>0</v>
      </c>
      <c r="I25" s="472">
        <v>3000</v>
      </c>
      <c r="J25" s="472">
        <v>3000</v>
      </c>
      <c r="K25" s="472">
        <v>3000</v>
      </c>
      <c r="L25" s="472">
        <v>3000</v>
      </c>
      <c r="M25" s="472">
        <v>3000</v>
      </c>
      <c r="N25" s="472">
        <v>3000</v>
      </c>
      <c r="O25" s="472">
        <v>3000</v>
      </c>
      <c r="P25" s="473">
        <v>3000</v>
      </c>
      <c r="Q25" s="472">
        <v>3000</v>
      </c>
      <c r="R25" s="472">
        <v>3000</v>
      </c>
      <c r="S25" s="472">
        <v>0</v>
      </c>
      <c r="T25" s="472">
        <v>0</v>
      </c>
      <c r="U25" s="472">
        <v>5000</v>
      </c>
      <c r="V25" s="472">
        <v>5000</v>
      </c>
      <c r="W25" s="472">
        <v>5000</v>
      </c>
      <c r="X25" s="472">
        <v>5000</v>
      </c>
      <c r="Y25" s="472">
        <v>5000</v>
      </c>
      <c r="Z25" s="472">
        <v>5000</v>
      </c>
      <c r="AA25" s="472">
        <v>5000</v>
      </c>
      <c r="AB25" s="473">
        <v>5000</v>
      </c>
      <c r="AC25" s="472">
        <v>5000</v>
      </c>
      <c r="AD25" s="472">
        <v>5000</v>
      </c>
      <c r="AE25" s="472">
        <v>0</v>
      </c>
      <c r="AF25" s="472">
        <v>0</v>
      </c>
      <c r="AG25" s="472">
        <v>0</v>
      </c>
      <c r="AH25" s="472">
        <v>0</v>
      </c>
      <c r="AI25" s="472">
        <v>0</v>
      </c>
      <c r="AJ25" s="472">
        <v>0</v>
      </c>
      <c r="AK25" s="472">
        <v>0</v>
      </c>
      <c r="AL25" s="472">
        <v>0</v>
      </c>
      <c r="AM25" s="472">
        <v>0</v>
      </c>
      <c r="AN25" s="473">
        <v>0</v>
      </c>
      <c r="AO25" s="472">
        <v>0</v>
      </c>
      <c r="AP25" s="472">
        <v>0</v>
      </c>
      <c r="AQ25" s="472">
        <v>0</v>
      </c>
      <c r="AR25" s="472">
        <v>0</v>
      </c>
      <c r="AS25" s="472">
        <v>0</v>
      </c>
      <c r="AT25" s="472">
        <v>0</v>
      </c>
      <c r="AU25" s="472">
        <v>0</v>
      </c>
      <c r="AV25" s="472">
        <v>0</v>
      </c>
      <c r="AW25" s="472">
        <v>0</v>
      </c>
      <c r="AX25" s="472">
        <v>0</v>
      </c>
      <c r="AY25" s="472">
        <v>0</v>
      </c>
      <c r="AZ25" s="473">
        <v>0</v>
      </c>
      <c r="BA25" s="472">
        <v>0</v>
      </c>
      <c r="BB25" s="472">
        <v>0</v>
      </c>
      <c r="BC25" s="472">
        <v>0</v>
      </c>
      <c r="BD25" s="472">
        <v>0</v>
      </c>
      <c r="BE25" s="472">
        <v>0</v>
      </c>
      <c r="BF25" s="472">
        <v>0</v>
      </c>
      <c r="BG25" s="472">
        <v>0</v>
      </c>
      <c r="BH25" s="472">
        <v>0</v>
      </c>
      <c r="BI25" s="472">
        <v>0</v>
      </c>
      <c r="BJ25" s="472">
        <v>0</v>
      </c>
      <c r="BK25" s="472">
        <v>0</v>
      </c>
      <c r="BL25" s="458"/>
      <c r="BM25" s="461" t="e">
        <f>SUM(#REF!)</f>
        <v>#REF!</v>
      </c>
      <c r="BN25" s="459"/>
      <c r="BO25" s="474">
        <f>SUM(C25:C25)</f>
        <v>0</v>
      </c>
      <c r="BP25" s="475"/>
      <c r="BQ25" s="474">
        <f>SUM(D25:O25)</f>
        <v>21000</v>
      </c>
      <c r="BR25" s="475"/>
      <c r="BS25" s="474">
        <f t="shared" ref="BS25:BS42" si="29">SUM(P25:AA25)</f>
        <v>44000</v>
      </c>
      <c r="BT25" s="472"/>
      <c r="BU25" s="474">
        <f t="shared" ref="BU25:BU42" si="30">SUM(AB25:AM25)</f>
        <v>15000</v>
      </c>
      <c r="BW25" s="474">
        <f t="shared" si="6"/>
        <v>0</v>
      </c>
      <c r="BY25" s="474">
        <f t="shared" si="7"/>
        <v>0</v>
      </c>
    </row>
    <row r="26" spans="1:77" s="25" customFormat="1" ht="11.25">
      <c r="B26" s="99"/>
      <c r="D26" s="24"/>
      <c r="P26" s="24"/>
      <c r="AB26" s="24"/>
      <c r="AN26" s="24"/>
      <c r="AZ26" s="24"/>
      <c r="BL26" s="299"/>
      <c r="BM26" s="31"/>
      <c r="BN26" s="32"/>
      <c r="BO26" s="127" t="e">
        <f>SUM(#REF!)</f>
        <v>#REF!</v>
      </c>
      <c r="BP26" s="32"/>
      <c r="BQ26" s="127">
        <f>SUM(C26:L26)</f>
        <v>0</v>
      </c>
      <c r="BR26" s="32"/>
      <c r="BS26" s="127">
        <f t="shared" si="29"/>
        <v>0</v>
      </c>
      <c r="BU26" s="127">
        <f t="shared" si="30"/>
        <v>0</v>
      </c>
      <c r="BW26" s="127">
        <f t="shared" si="6"/>
        <v>0</v>
      </c>
      <c r="BY26" s="127">
        <f t="shared" si="7"/>
        <v>0</v>
      </c>
    </row>
    <row r="27" spans="1:77" s="25" customFormat="1" ht="11.25" hidden="1">
      <c r="B27" s="99"/>
      <c r="D27" s="24"/>
      <c r="P27" s="24"/>
      <c r="AB27" s="24"/>
      <c r="AN27" s="24"/>
      <c r="AZ27" s="24"/>
      <c r="BL27" s="299"/>
      <c r="BM27" s="31"/>
      <c r="BN27" s="32"/>
      <c r="BO27" s="127"/>
      <c r="BP27" s="32"/>
      <c r="BQ27" s="127"/>
      <c r="BR27" s="32"/>
      <c r="BS27" s="127">
        <f t="shared" si="29"/>
        <v>0</v>
      </c>
      <c r="BU27" s="127">
        <f t="shared" si="30"/>
        <v>0</v>
      </c>
      <c r="BW27" s="127">
        <f t="shared" si="6"/>
        <v>0</v>
      </c>
      <c r="BY27" s="127">
        <f t="shared" si="7"/>
        <v>0</v>
      </c>
    </row>
    <row r="28" spans="1:77" s="170" customFormat="1" ht="11.25" hidden="1">
      <c r="B28" s="171" t="s">
        <v>108</v>
      </c>
      <c r="C28" s="170" t="e">
        <f>+'Budget Expenses'!#REF!</f>
        <v>#REF!</v>
      </c>
      <c r="D28" s="177" t="e">
        <f>+'Budget Expenses'!#REF!</f>
        <v>#REF!</v>
      </c>
      <c r="E28" s="170" t="e">
        <f>+'Budget Expenses'!#REF!</f>
        <v>#REF!</v>
      </c>
      <c r="F28" s="170" t="e">
        <f>+'Budget Expenses'!#REF!</f>
        <v>#REF!</v>
      </c>
      <c r="G28" s="170" t="e">
        <f>+'Budget Expenses'!#REF!</f>
        <v>#REF!</v>
      </c>
      <c r="H28" s="170" t="e">
        <f>+'Budget Expenses'!#REF!</f>
        <v>#REF!</v>
      </c>
      <c r="I28" s="170" t="e">
        <f>+'Budget Expenses'!#REF!</f>
        <v>#REF!</v>
      </c>
      <c r="J28" s="170" t="e">
        <f>+'Budget Expenses'!#REF!</f>
        <v>#REF!</v>
      </c>
      <c r="K28" s="170" t="e">
        <f>+'Budget Expenses'!#REF!</f>
        <v>#REF!</v>
      </c>
      <c r="L28" s="170" t="e">
        <f>+'Budget Expenses'!#REF!</f>
        <v>#REF!</v>
      </c>
      <c r="M28" s="170" t="e">
        <f>+'Budget Expenses'!#REF!</f>
        <v>#REF!</v>
      </c>
      <c r="N28" s="170" t="e">
        <f>+'Budget Expenses'!#REF!</f>
        <v>#REF!</v>
      </c>
      <c r="O28" s="170" t="e">
        <f>+'Budget Expenses'!#REF!</f>
        <v>#REF!</v>
      </c>
      <c r="P28" s="177" t="e">
        <f>+'Budget Expenses'!#REF!</f>
        <v>#REF!</v>
      </c>
      <c r="Q28" s="170" t="e">
        <f>+'Budget Expenses'!#REF!</f>
        <v>#REF!</v>
      </c>
      <c r="R28" s="170" t="e">
        <f>+'Budget Expenses'!#REF!</f>
        <v>#REF!</v>
      </c>
      <c r="S28" s="170" t="e">
        <f>+'Budget Expenses'!#REF!</f>
        <v>#REF!</v>
      </c>
      <c r="T28" s="170" t="e">
        <f>+'Budget Expenses'!#REF!</f>
        <v>#REF!</v>
      </c>
      <c r="U28" s="170" t="e">
        <f>+'Budget Expenses'!#REF!</f>
        <v>#REF!</v>
      </c>
      <c r="V28" s="170" t="e">
        <f>+'Budget Expenses'!#REF!</f>
        <v>#REF!</v>
      </c>
      <c r="W28" s="170" t="e">
        <f>+'Budget Expenses'!#REF!</f>
        <v>#REF!</v>
      </c>
      <c r="X28" s="170" t="e">
        <f>+'Budget Expenses'!#REF!</f>
        <v>#REF!</v>
      </c>
      <c r="Y28" s="170" t="e">
        <f>+'Budget Expenses'!#REF!</f>
        <v>#REF!</v>
      </c>
      <c r="Z28" s="170" t="e">
        <f>+'Budget Expenses'!#REF!</f>
        <v>#REF!</v>
      </c>
      <c r="AA28" s="170" t="e">
        <f>+'Budget Expenses'!#REF!</f>
        <v>#REF!</v>
      </c>
      <c r="AB28" s="177" t="e">
        <f>+'Budget Expenses'!#REF!</f>
        <v>#REF!</v>
      </c>
      <c r="AC28" s="170" t="e">
        <f>+'Budget Expenses'!#REF!</f>
        <v>#REF!</v>
      </c>
      <c r="AD28" s="170" t="e">
        <f>+'Budget Expenses'!#REF!</f>
        <v>#REF!</v>
      </c>
      <c r="AE28" s="170" t="e">
        <f>+'Budget Expenses'!#REF!</f>
        <v>#REF!</v>
      </c>
      <c r="AF28" s="170" t="e">
        <f>+'Budget Expenses'!#REF!</f>
        <v>#REF!</v>
      </c>
      <c r="AG28" s="170" t="e">
        <f>+'Budget Expenses'!#REF!</f>
        <v>#REF!</v>
      </c>
      <c r="AH28" s="170" t="e">
        <f>+'Budget Expenses'!#REF!</f>
        <v>#REF!</v>
      </c>
      <c r="AI28" s="170" t="e">
        <f>+'Budget Expenses'!#REF!</f>
        <v>#REF!</v>
      </c>
      <c r="AJ28" s="170" t="e">
        <f>+'Budget Expenses'!#REF!</f>
        <v>#REF!</v>
      </c>
      <c r="AK28" s="170" t="e">
        <f>+'Budget Expenses'!#REF!</f>
        <v>#REF!</v>
      </c>
      <c r="AL28" s="170" t="e">
        <f>+'Budget Expenses'!#REF!</f>
        <v>#REF!</v>
      </c>
      <c r="AM28" s="170" t="e">
        <f>+'Budget Expenses'!#REF!</f>
        <v>#REF!</v>
      </c>
      <c r="AN28" s="177" t="e">
        <f>+'Budget Expenses'!#REF!</f>
        <v>#REF!</v>
      </c>
      <c r="AO28" s="170" t="e">
        <f>+'Budget Expenses'!#REF!</f>
        <v>#REF!</v>
      </c>
      <c r="AP28" s="170" t="e">
        <f>+'Budget Expenses'!#REF!</f>
        <v>#REF!</v>
      </c>
      <c r="AQ28" s="170" t="e">
        <f>+'Budget Expenses'!#REF!</f>
        <v>#REF!</v>
      </c>
      <c r="AR28" s="170" t="e">
        <f>+'Budget Expenses'!#REF!</f>
        <v>#REF!</v>
      </c>
      <c r="AS28" s="170" t="e">
        <f>+'Budget Expenses'!#REF!</f>
        <v>#REF!</v>
      </c>
      <c r="AT28" s="170" t="e">
        <f>+'Budget Expenses'!#REF!</f>
        <v>#REF!</v>
      </c>
      <c r="AU28" s="170" t="e">
        <f>+'Budget Expenses'!#REF!</f>
        <v>#REF!</v>
      </c>
      <c r="AV28" s="170" t="e">
        <f>+'Budget Expenses'!#REF!</f>
        <v>#REF!</v>
      </c>
      <c r="AW28" s="170" t="e">
        <f>+'Budget Expenses'!#REF!</f>
        <v>#REF!</v>
      </c>
      <c r="AX28" s="170" t="e">
        <f>+'Budget Expenses'!#REF!</f>
        <v>#REF!</v>
      </c>
      <c r="AY28" s="170" t="e">
        <f>+'Budget Expenses'!#REF!</f>
        <v>#REF!</v>
      </c>
      <c r="AZ28" s="177" t="e">
        <f>+'Budget Expenses'!#REF!</f>
        <v>#REF!</v>
      </c>
      <c r="BA28" s="170" t="e">
        <f>+'Budget Expenses'!#REF!</f>
        <v>#REF!</v>
      </c>
      <c r="BB28" s="170" t="e">
        <f>+'Budget Expenses'!#REF!</f>
        <v>#REF!</v>
      </c>
      <c r="BC28" s="170" t="e">
        <f>+'Budget Expenses'!#REF!</f>
        <v>#REF!</v>
      </c>
      <c r="BD28" s="170" t="e">
        <f>+'Budget Expenses'!#REF!</f>
        <v>#REF!</v>
      </c>
      <c r="BE28" s="170" t="e">
        <f>+'Budget Expenses'!#REF!</f>
        <v>#REF!</v>
      </c>
      <c r="BF28" s="170" t="e">
        <f>+'Budget Expenses'!#REF!</f>
        <v>#REF!</v>
      </c>
      <c r="BG28" s="170" t="e">
        <f>+'Budget Expenses'!#REF!</f>
        <v>#REF!</v>
      </c>
      <c r="BH28" s="170" t="e">
        <f>+'Budget Expenses'!#REF!</f>
        <v>#REF!</v>
      </c>
      <c r="BI28" s="170" t="e">
        <f>+'Budget Expenses'!#REF!</f>
        <v>#REF!</v>
      </c>
      <c r="BJ28" s="170" t="e">
        <f>+'Budget Expenses'!#REF!</f>
        <v>#REF!</v>
      </c>
      <c r="BK28" s="170" t="e">
        <f>+'Budget Expenses'!#REF!</f>
        <v>#REF!</v>
      </c>
      <c r="BL28" s="299"/>
      <c r="BM28" s="31"/>
      <c r="BN28" s="172"/>
      <c r="BO28" s="128"/>
      <c r="BP28" s="172"/>
      <c r="BQ28" s="128"/>
      <c r="BR28" s="172"/>
      <c r="BS28" s="128" t="e">
        <f t="shared" si="29"/>
        <v>#REF!</v>
      </c>
      <c r="BU28" s="128" t="e">
        <f t="shared" si="30"/>
        <v>#REF!</v>
      </c>
      <c r="BW28" s="128" t="e">
        <f t="shared" si="6"/>
        <v>#REF!</v>
      </c>
      <c r="BY28" s="128" t="e">
        <f t="shared" si="7"/>
        <v>#REF!</v>
      </c>
    </row>
    <row r="29" spans="1:77" s="170" customFormat="1" ht="11.25" hidden="1">
      <c r="B29" s="171" t="s">
        <v>70</v>
      </c>
      <c r="C29" s="170">
        <f t="shared" ref="C29:AH29" si="31">-C9</f>
        <v>0</v>
      </c>
      <c r="D29" s="177">
        <f t="shared" si="31"/>
        <v>-4000</v>
      </c>
      <c r="E29" s="170">
        <f t="shared" si="31"/>
        <v>-4000</v>
      </c>
      <c r="F29" s="170">
        <f t="shared" si="31"/>
        <v>-4000</v>
      </c>
      <c r="G29" s="170">
        <f t="shared" si="31"/>
        <v>-4000</v>
      </c>
      <c r="H29" s="170">
        <f t="shared" si="31"/>
        <v>-4000</v>
      </c>
      <c r="I29" s="170">
        <f t="shared" si="31"/>
        <v>-4000</v>
      </c>
      <c r="J29" s="170">
        <f t="shared" si="31"/>
        <v>-4000</v>
      </c>
      <c r="K29" s="170">
        <f t="shared" si="31"/>
        <v>-4000</v>
      </c>
      <c r="L29" s="170">
        <f t="shared" si="31"/>
        <v>-4000</v>
      </c>
      <c r="M29" s="170">
        <f t="shared" si="31"/>
        <v>-4000</v>
      </c>
      <c r="N29" s="170">
        <f t="shared" si="31"/>
        <v>-4000</v>
      </c>
      <c r="O29" s="170">
        <f t="shared" si="31"/>
        <v>-4000</v>
      </c>
      <c r="P29" s="177">
        <f t="shared" si="31"/>
        <v>-9375</v>
      </c>
      <c r="Q29" s="170">
        <f t="shared" si="31"/>
        <v>-9375</v>
      </c>
      <c r="R29" s="170">
        <f t="shared" si="31"/>
        <v>-9375</v>
      </c>
      <c r="S29" s="170">
        <f t="shared" si="31"/>
        <v>-9375</v>
      </c>
      <c r="T29" s="170">
        <f t="shared" si="31"/>
        <v>-9375</v>
      </c>
      <c r="U29" s="170">
        <f t="shared" si="31"/>
        <v>-9375</v>
      </c>
      <c r="V29" s="170">
        <f t="shared" si="31"/>
        <v>-9375</v>
      </c>
      <c r="W29" s="170">
        <f t="shared" si="31"/>
        <v>-9375</v>
      </c>
      <c r="X29" s="170">
        <f t="shared" si="31"/>
        <v>-9375</v>
      </c>
      <c r="Y29" s="170">
        <f t="shared" si="31"/>
        <v>-9375</v>
      </c>
      <c r="Z29" s="170">
        <f t="shared" si="31"/>
        <v>-9375</v>
      </c>
      <c r="AA29" s="170">
        <f t="shared" si="31"/>
        <v>-9375</v>
      </c>
      <c r="AB29" s="177">
        <f t="shared" si="31"/>
        <v>-18250</v>
      </c>
      <c r="AC29" s="170">
        <f t="shared" si="31"/>
        <v>-18250</v>
      </c>
      <c r="AD29" s="170">
        <f t="shared" si="31"/>
        <v>-18250</v>
      </c>
      <c r="AE29" s="170">
        <f t="shared" si="31"/>
        <v>-18250</v>
      </c>
      <c r="AF29" s="170">
        <f t="shared" si="31"/>
        <v>-18250</v>
      </c>
      <c r="AG29" s="170">
        <f t="shared" si="31"/>
        <v>-18250</v>
      </c>
      <c r="AH29" s="170">
        <f t="shared" si="31"/>
        <v>-18250</v>
      </c>
      <c r="AI29" s="170">
        <f t="shared" ref="AI29:BK29" si="32">-AI9</f>
        <v>-18250</v>
      </c>
      <c r="AJ29" s="170">
        <f t="shared" si="32"/>
        <v>-18250</v>
      </c>
      <c r="AK29" s="170">
        <f t="shared" si="32"/>
        <v>-18250</v>
      </c>
      <c r="AL29" s="170">
        <f t="shared" si="32"/>
        <v>-18250</v>
      </c>
      <c r="AM29" s="170">
        <f t="shared" si="32"/>
        <v>-18250</v>
      </c>
      <c r="AN29" s="177">
        <f t="shared" si="32"/>
        <v>-27000</v>
      </c>
      <c r="AO29" s="170">
        <f t="shared" si="32"/>
        <v>-27000</v>
      </c>
      <c r="AP29" s="170">
        <f t="shared" si="32"/>
        <v>-27000</v>
      </c>
      <c r="AQ29" s="170">
        <f t="shared" si="32"/>
        <v>-27000</v>
      </c>
      <c r="AR29" s="170">
        <f t="shared" si="32"/>
        <v>-27000</v>
      </c>
      <c r="AS29" s="170">
        <f t="shared" si="32"/>
        <v>-27000</v>
      </c>
      <c r="AT29" s="170">
        <f t="shared" si="32"/>
        <v>-27000</v>
      </c>
      <c r="AU29" s="170">
        <f t="shared" si="32"/>
        <v>-27000</v>
      </c>
      <c r="AV29" s="170">
        <f t="shared" si="32"/>
        <v>-27000</v>
      </c>
      <c r="AW29" s="170">
        <f t="shared" si="32"/>
        <v>-27000</v>
      </c>
      <c r="AX29" s="170">
        <f t="shared" si="32"/>
        <v>-27000</v>
      </c>
      <c r="AY29" s="170">
        <f t="shared" si="32"/>
        <v>-27000</v>
      </c>
      <c r="AZ29" s="177">
        <f t="shared" si="32"/>
        <v>-39375</v>
      </c>
      <c r="BA29" s="170">
        <f t="shared" si="32"/>
        <v>-39375</v>
      </c>
      <c r="BB29" s="170">
        <f t="shared" si="32"/>
        <v>-39375</v>
      </c>
      <c r="BC29" s="170">
        <f t="shared" si="32"/>
        <v>-39375</v>
      </c>
      <c r="BD29" s="170">
        <f t="shared" si="32"/>
        <v>-39375</v>
      </c>
      <c r="BE29" s="170">
        <f t="shared" si="32"/>
        <v>-39375</v>
      </c>
      <c r="BF29" s="170">
        <f t="shared" si="32"/>
        <v>-39375</v>
      </c>
      <c r="BG29" s="170">
        <f t="shared" si="32"/>
        <v>-39375</v>
      </c>
      <c r="BH29" s="170">
        <f t="shared" si="32"/>
        <v>-39375</v>
      </c>
      <c r="BI29" s="170">
        <f t="shared" si="32"/>
        <v>-39375</v>
      </c>
      <c r="BJ29" s="170">
        <f t="shared" si="32"/>
        <v>-39375</v>
      </c>
      <c r="BK29" s="170">
        <f t="shared" si="32"/>
        <v>-39375</v>
      </c>
      <c r="BL29" s="299"/>
      <c r="BM29" s="31"/>
      <c r="BN29" s="172"/>
      <c r="BO29" s="128"/>
      <c r="BP29" s="172"/>
      <c r="BQ29" s="128"/>
      <c r="BR29" s="172"/>
      <c r="BS29" s="128">
        <f t="shared" si="29"/>
        <v>-112500</v>
      </c>
      <c r="BU29" s="128">
        <f t="shared" si="30"/>
        <v>-219000</v>
      </c>
      <c r="BW29" s="128">
        <f t="shared" si="6"/>
        <v>-324000</v>
      </c>
      <c r="BY29" s="128">
        <f t="shared" si="7"/>
        <v>-472500</v>
      </c>
    </row>
    <row r="30" spans="1:77" s="173" customFormat="1" ht="11.25" hidden="1">
      <c r="B30" s="174" t="s">
        <v>109</v>
      </c>
      <c r="C30" s="173">
        <f t="shared" ref="C30:L30" si="33">-C26</f>
        <v>0</v>
      </c>
      <c r="D30" s="178">
        <f t="shared" si="33"/>
        <v>0</v>
      </c>
      <c r="E30" s="173">
        <f t="shared" si="33"/>
        <v>0</v>
      </c>
      <c r="F30" s="173">
        <f t="shared" si="33"/>
        <v>0</v>
      </c>
      <c r="G30" s="173">
        <f t="shared" si="33"/>
        <v>0</v>
      </c>
      <c r="H30" s="173">
        <f t="shared" si="33"/>
        <v>0</v>
      </c>
      <c r="I30" s="173">
        <f t="shared" si="33"/>
        <v>0</v>
      </c>
      <c r="J30" s="173">
        <f t="shared" si="33"/>
        <v>0</v>
      </c>
      <c r="K30" s="173">
        <f t="shared" si="33"/>
        <v>0</v>
      </c>
      <c r="L30" s="173">
        <f t="shared" si="33"/>
        <v>0</v>
      </c>
      <c r="M30" s="173">
        <f>-M26</f>
        <v>0</v>
      </c>
      <c r="N30" s="173">
        <f>-N26</f>
        <v>0</v>
      </c>
      <c r="O30" s="173">
        <f>-O26</f>
        <v>0</v>
      </c>
      <c r="P30" s="178">
        <f t="shared" ref="P30:AA30" si="34">-P26</f>
        <v>0</v>
      </c>
      <c r="Q30" s="173">
        <f t="shared" si="34"/>
        <v>0</v>
      </c>
      <c r="R30" s="173">
        <f t="shared" si="34"/>
        <v>0</v>
      </c>
      <c r="S30" s="173">
        <f t="shared" si="34"/>
        <v>0</v>
      </c>
      <c r="T30" s="173">
        <f t="shared" si="34"/>
        <v>0</v>
      </c>
      <c r="U30" s="173">
        <f t="shared" si="34"/>
        <v>0</v>
      </c>
      <c r="V30" s="173">
        <f t="shared" si="34"/>
        <v>0</v>
      </c>
      <c r="W30" s="173">
        <f t="shared" si="34"/>
        <v>0</v>
      </c>
      <c r="X30" s="173">
        <f t="shared" si="34"/>
        <v>0</v>
      </c>
      <c r="Y30" s="173">
        <f t="shared" si="34"/>
        <v>0</v>
      </c>
      <c r="Z30" s="173">
        <f t="shared" si="34"/>
        <v>0</v>
      </c>
      <c r="AA30" s="173">
        <f t="shared" si="34"/>
        <v>0</v>
      </c>
      <c r="AB30" s="178">
        <f t="shared" ref="AB30:AM30" si="35">-AB26</f>
        <v>0</v>
      </c>
      <c r="AC30" s="173">
        <f t="shared" si="35"/>
        <v>0</v>
      </c>
      <c r="AD30" s="173">
        <f t="shared" si="35"/>
        <v>0</v>
      </c>
      <c r="AE30" s="173">
        <f t="shared" si="35"/>
        <v>0</v>
      </c>
      <c r="AF30" s="173">
        <f t="shared" si="35"/>
        <v>0</v>
      </c>
      <c r="AG30" s="173">
        <f t="shared" si="35"/>
        <v>0</v>
      </c>
      <c r="AH30" s="173">
        <f t="shared" si="35"/>
        <v>0</v>
      </c>
      <c r="AI30" s="173">
        <f t="shared" si="35"/>
        <v>0</v>
      </c>
      <c r="AJ30" s="173">
        <f t="shared" si="35"/>
        <v>0</v>
      </c>
      <c r="AK30" s="173">
        <f t="shared" si="35"/>
        <v>0</v>
      </c>
      <c r="AL30" s="173">
        <f t="shared" si="35"/>
        <v>0</v>
      </c>
      <c r="AM30" s="173">
        <f t="shared" si="35"/>
        <v>0</v>
      </c>
      <c r="AN30" s="178">
        <f t="shared" ref="AN30:BK30" si="36">-AN26</f>
        <v>0</v>
      </c>
      <c r="AO30" s="173">
        <f t="shared" si="36"/>
        <v>0</v>
      </c>
      <c r="AP30" s="173">
        <f t="shared" si="36"/>
        <v>0</v>
      </c>
      <c r="AQ30" s="173">
        <f t="shared" si="36"/>
        <v>0</v>
      </c>
      <c r="AR30" s="173">
        <f t="shared" si="36"/>
        <v>0</v>
      </c>
      <c r="AS30" s="173">
        <f t="shared" si="36"/>
        <v>0</v>
      </c>
      <c r="AT30" s="173">
        <f t="shared" si="36"/>
        <v>0</v>
      </c>
      <c r="AU30" s="173">
        <f t="shared" si="36"/>
        <v>0</v>
      </c>
      <c r="AV30" s="173">
        <f t="shared" si="36"/>
        <v>0</v>
      </c>
      <c r="AW30" s="173">
        <f t="shared" si="36"/>
        <v>0</v>
      </c>
      <c r="AX30" s="173">
        <f t="shared" si="36"/>
        <v>0</v>
      </c>
      <c r="AY30" s="173">
        <f t="shared" si="36"/>
        <v>0</v>
      </c>
      <c r="AZ30" s="178">
        <f t="shared" si="36"/>
        <v>0</v>
      </c>
      <c r="BA30" s="173">
        <f t="shared" si="36"/>
        <v>0</v>
      </c>
      <c r="BB30" s="173">
        <f t="shared" si="36"/>
        <v>0</v>
      </c>
      <c r="BC30" s="173">
        <f t="shared" si="36"/>
        <v>0</v>
      </c>
      <c r="BD30" s="173">
        <f t="shared" si="36"/>
        <v>0</v>
      </c>
      <c r="BE30" s="173">
        <f t="shared" si="36"/>
        <v>0</v>
      </c>
      <c r="BF30" s="173">
        <f t="shared" si="36"/>
        <v>0</v>
      </c>
      <c r="BG30" s="173">
        <f t="shared" si="36"/>
        <v>0</v>
      </c>
      <c r="BH30" s="173">
        <f t="shared" si="36"/>
        <v>0</v>
      </c>
      <c r="BI30" s="173">
        <f t="shared" si="36"/>
        <v>0</v>
      </c>
      <c r="BJ30" s="173">
        <f t="shared" si="36"/>
        <v>0</v>
      </c>
      <c r="BK30" s="173">
        <f t="shared" si="36"/>
        <v>0</v>
      </c>
      <c r="BL30" s="300"/>
      <c r="BM30" s="31"/>
      <c r="BN30" s="175"/>
      <c r="BO30" s="176"/>
      <c r="BP30" s="175"/>
      <c r="BQ30" s="176"/>
      <c r="BR30" s="175"/>
      <c r="BS30" s="176">
        <f t="shared" si="29"/>
        <v>0</v>
      </c>
      <c r="BU30" s="176">
        <f t="shared" si="30"/>
        <v>0</v>
      </c>
      <c r="BW30" s="176">
        <f t="shared" si="6"/>
        <v>0</v>
      </c>
      <c r="BY30" s="176">
        <f t="shared" si="7"/>
        <v>0</v>
      </c>
    </row>
    <row r="31" spans="1:77" s="170" customFormat="1" ht="11.25" hidden="1">
      <c r="B31" s="171"/>
      <c r="C31" s="170" t="e">
        <f t="shared" ref="C31:L31" si="37">+C28+C30</f>
        <v>#REF!</v>
      </c>
      <c r="D31" s="177" t="e">
        <f t="shared" si="37"/>
        <v>#REF!</v>
      </c>
      <c r="E31" s="170" t="e">
        <f t="shared" si="37"/>
        <v>#REF!</v>
      </c>
      <c r="F31" s="170" t="e">
        <f t="shared" si="37"/>
        <v>#REF!</v>
      </c>
      <c r="G31" s="170" t="e">
        <f t="shared" si="37"/>
        <v>#REF!</v>
      </c>
      <c r="H31" s="170" t="e">
        <f t="shared" si="37"/>
        <v>#REF!</v>
      </c>
      <c r="I31" s="170" t="e">
        <f t="shared" si="37"/>
        <v>#REF!</v>
      </c>
      <c r="J31" s="170" t="e">
        <f t="shared" si="37"/>
        <v>#REF!</v>
      </c>
      <c r="K31" s="170" t="e">
        <f t="shared" si="37"/>
        <v>#REF!</v>
      </c>
      <c r="L31" s="170" t="e">
        <f t="shared" si="37"/>
        <v>#REF!</v>
      </c>
      <c r="M31" s="170" t="e">
        <f>+M28+M30</f>
        <v>#REF!</v>
      </c>
      <c r="N31" s="170" t="e">
        <f>+N28+N30</f>
        <v>#REF!</v>
      </c>
      <c r="O31" s="170" t="e">
        <f>+O28+O30</f>
        <v>#REF!</v>
      </c>
      <c r="P31" s="177" t="e">
        <f t="shared" ref="P31:AA31" si="38">+P28+P30</f>
        <v>#REF!</v>
      </c>
      <c r="Q31" s="170" t="e">
        <f t="shared" si="38"/>
        <v>#REF!</v>
      </c>
      <c r="R31" s="170" t="e">
        <f t="shared" si="38"/>
        <v>#REF!</v>
      </c>
      <c r="S31" s="170" t="e">
        <f t="shared" si="38"/>
        <v>#REF!</v>
      </c>
      <c r="T31" s="170" t="e">
        <f t="shared" si="38"/>
        <v>#REF!</v>
      </c>
      <c r="U31" s="170" t="e">
        <f t="shared" si="38"/>
        <v>#REF!</v>
      </c>
      <c r="V31" s="170" t="e">
        <f t="shared" si="38"/>
        <v>#REF!</v>
      </c>
      <c r="W31" s="170" t="e">
        <f t="shared" si="38"/>
        <v>#REF!</v>
      </c>
      <c r="X31" s="170" t="e">
        <f t="shared" si="38"/>
        <v>#REF!</v>
      </c>
      <c r="Y31" s="170" t="e">
        <f t="shared" si="38"/>
        <v>#REF!</v>
      </c>
      <c r="Z31" s="170" t="e">
        <f t="shared" si="38"/>
        <v>#REF!</v>
      </c>
      <c r="AA31" s="170" t="e">
        <f t="shared" si="38"/>
        <v>#REF!</v>
      </c>
      <c r="AB31" s="177" t="e">
        <f t="shared" ref="AB31:AM31" si="39">+AB28+AB30</f>
        <v>#REF!</v>
      </c>
      <c r="AC31" s="170" t="e">
        <f t="shared" si="39"/>
        <v>#REF!</v>
      </c>
      <c r="AD31" s="170" t="e">
        <f t="shared" si="39"/>
        <v>#REF!</v>
      </c>
      <c r="AE31" s="170" t="e">
        <f t="shared" si="39"/>
        <v>#REF!</v>
      </c>
      <c r="AF31" s="170" t="e">
        <f t="shared" si="39"/>
        <v>#REF!</v>
      </c>
      <c r="AG31" s="170" t="e">
        <f t="shared" si="39"/>
        <v>#REF!</v>
      </c>
      <c r="AH31" s="170" t="e">
        <f t="shared" si="39"/>
        <v>#REF!</v>
      </c>
      <c r="AI31" s="170" t="e">
        <f t="shared" si="39"/>
        <v>#REF!</v>
      </c>
      <c r="AJ31" s="170" t="e">
        <f t="shared" si="39"/>
        <v>#REF!</v>
      </c>
      <c r="AK31" s="170" t="e">
        <f t="shared" si="39"/>
        <v>#REF!</v>
      </c>
      <c r="AL31" s="170" t="e">
        <f t="shared" si="39"/>
        <v>#REF!</v>
      </c>
      <c r="AM31" s="170" t="e">
        <f t="shared" si="39"/>
        <v>#REF!</v>
      </c>
      <c r="AN31" s="177" t="e">
        <f t="shared" ref="AN31:BK31" si="40">+AN28+AN30</f>
        <v>#REF!</v>
      </c>
      <c r="AO31" s="170" t="e">
        <f t="shared" si="40"/>
        <v>#REF!</v>
      </c>
      <c r="AP31" s="170" t="e">
        <f t="shared" si="40"/>
        <v>#REF!</v>
      </c>
      <c r="AQ31" s="170" t="e">
        <f t="shared" si="40"/>
        <v>#REF!</v>
      </c>
      <c r="AR31" s="170" t="e">
        <f t="shared" si="40"/>
        <v>#REF!</v>
      </c>
      <c r="AS31" s="170" t="e">
        <f t="shared" si="40"/>
        <v>#REF!</v>
      </c>
      <c r="AT31" s="170" t="e">
        <f t="shared" si="40"/>
        <v>#REF!</v>
      </c>
      <c r="AU31" s="170" t="e">
        <f t="shared" si="40"/>
        <v>#REF!</v>
      </c>
      <c r="AV31" s="170" t="e">
        <f t="shared" si="40"/>
        <v>#REF!</v>
      </c>
      <c r="AW31" s="170" t="e">
        <f t="shared" si="40"/>
        <v>#REF!</v>
      </c>
      <c r="AX31" s="170" t="e">
        <f t="shared" si="40"/>
        <v>#REF!</v>
      </c>
      <c r="AY31" s="170" t="e">
        <f t="shared" si="40"/>
        <v>#REF!</v>
      </c>
      <c r="AZ31" s="177" t="e">
        <f t="shared" si="40"/>
        <v>#REF!</v>
      </c>
      <c r="BA31" s="170" t="e">
        <f t="shared" si="40"/>
        <v>#REF!</v>
      </c>
      <c r="BB31" s="170" t="e">
        <f t="shared" si="40"/>
        <v>#REF!</v>
      </c>
      <c r="BC31" s="170" t="e">
        <f t="shared" si="40"/>
        <v>#REF!</v>
      </c>
      <c r="BD31" s="170" t="e">
        <f t="shared" si="40"/>
        <v>#REF!</v>
      </c>
      <c r="BE31" s="170" t="e">
        <f t="shared" si="40"/>
        <v>#REF!</v>
      </c>
      <c r="BF31" s="170" t="e">
        <f t="shared" si="40"/>
        <v>#REF!</v>
      </c>
      <c r="BG31" s="170" t="e">
        <f t="shared" si="40"/>
        <v>#REF!</v>
      </c>
      <c r="BH31" s="170" t="e">
        <f t="shared" si="40"/>
        <v>#REF!</v>
      </c>
      <c r="BI31" s="170" t="e">
        <f t="shared" si="40"/>
        <v>#REF!</v>
      </c>
      <c r="BJ31" s="170" t="e">
        <f t="shared" si="40"/>
        <v>#REF!</v>
      </c>
      <c r="BK31" s="170" t="e">
        <f t="shared" si="40"/>
        <v>#REF!</v>
      </c>
      <c r="BL31" s="299"/>
      <c r="BM31" s="31"/>
      <c r="BN31" s="172"/>
      <c r="BO31" s="128"/>
      <c r="BP31" s="172"/>
      <c r="BQ31" s="128"/>
      <c r="BR31" s="172"/>
      <c r="BS31" s="128" t="e">
        <f t="shared" si="29"/>
        <v>#REF!</v>
      </c>
      <c r="BU31" s="128" t="e">
        <f t="shared" si="30"/>
        <v>#REF!</v>
      </c>
      <c r="BW31" s="128" t="e">
        <f t="shared" si="6"/>
        <v>#REF!</v>
      </c>
      <c r="BY31" s="128" t="e">
        <f t="shared" si="7"/>
        <v>#REF!</v>
      </c>
    </row>
    <row r="32" spans="1:77" s="22" customFormat="1" ht="11.25" hidden="1">
      <c r="B32" s="23"/>
      <c r="C32" s="44"/>
      <c r="D32" s="45"/>
      <c r="E32" s="44"/>
      <c r="F32" s="44"/>
      <c r="G32" s="44"/>
      <c r="H32" s="44"/>
      <c r="I32" s="44"/>
      <c r="J32" s="44"/>
      <c r="K32" s="44"/>
      <c r="L32" s="44"/>
      <c r="M32" s="44"/>
      <c r="N32" s="44"/>
      <c r="O32" s="44"/>
      <c r="P32" s="45"/>
      <c r="Q32" s="44"/>
      <c r="R32" s="44"/>
      <c r="S32" s="44"/>
      <c r="T32" s="44"/>
      <c r="U32" s="44"/>
      <c r="V32" s="44"/>
      <c r="W32" s="44"/>
      <c r="X32" s="44"/>
      <c r="Y32" s="44"/>
      <c r="Z32" s="44"/>
      <c r="AA32" s="44"/>
      <c r="AB32" s="45"/>
      <c r="AC32" s="44"/>
      <c r="AD32" s="44"/>
      <c r="AE32" s="44"/>
      <c r="AF32" s="44"/>
      <c r="AG32" s="44"/>
      <c r="AH32" s="44"/>
      <c r="AI32" s="44"/>
      <c r="AJ32" s="44"/>
      <c r="AK32" s="44"/>
      <c r="AL32" s="44"/>
      <c r="AM32" s="44"/>
      <c r="AN32" s="45"/>
      <c r="AO32" s="44"/>
      <c r="AP32" s="44"/>
      <c r="AQ32" s="44"/>
      <c r="AR32" s="44"/>
      <c r="AS32" s="44"/>
      <c r="AT32" s="44"/>
      <c r="AU32" s="44"/>
      <c r="AV32" s="44"/>
      <c r="AW32" s="44"/>
      <c r="AX32" s="44"/>
      <c r="AY32" s="44"/>
      <c r="AZ32" s="45"/>
      <c r="BA32" s="44"/>
      <c r="BB32" s="44"/>
      <c r="BC32" s="44"/>
      <c r="BD32" s="44"/>
      <c r="BE32" s="44"/>
      <c r="BF32" s="44"/>
      <c r="BG32" s="44"/>
      <c r="BH32" s="44"/>
      <c r="BI32" s="44"/>
      <c r="BJ32" s="44"/>
      <c r="BK32" s="44"/>
      <c r="BL32" s="304"/>
      <c r="BM32" s="31"/>
      <c r="BN32" s="28"/>
      <c r="BO32" s="44"/>
      <c r="BP32" s="29"/>
      <c r="BQ32" s="44"/>
      <c r="BR32" s="29"/>
      <c r="BS32" s="44">
        <f t="shared" si="29"/>
        <v>0</v>
      </c>
      <c r="BU32" s="44">
        <f t="shared" si="30"/>
        <v>0</v>
      </c>
      <c r="BW32" s="44">
        <f t="shared" si="6"/>
        <v>0</v>
      </c>
      <c r="BY32" s="44">
        <f t="shared" si="7"/>
        <v>0</v>
      </c>
    </row>
    <row r="33" spans="1:77" s="22" customFormat="1" ht="14.25">
      <c r="A33" s="359" t="s">
        <v>13</v>
      </c>
      <c r="D33" s="24"/>
      <c r="M33" s="207"/>
      <c r="N33" s="207"/>
      <c r="O33" s="207"/>
      <c r="P33" s="24"/>
      <c r="Q33" s="207"/>
      <c r="R33" s="207"/>
      <c r="S33" s="207"/>
      <c r="T33" s="207"/>
      <c r="U33" s="207"/>
      <c r="V33" s="207"/>
      <c r="W33" s="207"/>
      <c r="X33" s="207"/>
      <c r="Y33" s="207"/>
      <c r="Z33" s="207"/>
      <c r="AA33" s="207"/>
      <c r="AB33" s="24"/>
      <c r="AC33" s="207"/>
      <c r="AD33" s="207"/>
      <c r="AE33" s="207"/>
      <c r="AF33" s="207"/>
      <c r="AG33" s="207"/>
      <c r="AH33" s="207"/>
      <c r="AI33" s="207"/>
      <c r="AJ33" s="207"/>
      <c r="AK33" s="207"/>
      <c r="AL33" s="207"/>
      <c r="AM33" s="207"/>
      <c r="AN33" s="24"/>
      <c r="AO33" s="207"/>
      <c r="AP33" s="207"/>
      <c r="AQ33" s="207"/>
      <c r="AR33" s="207"/>
      <c r="AS33" s="207"/>
      <c r="AT33" s="207"/>
      <c r="AU33" s="207"/>
      <c r="AV33" s="207"/>
      <c r="AW33" s="207"/>
      <c r="AX33" s="207"/>
      <c r="AY33" s="207"/>
      <c r="AZ33" s="24"/>
      <c r="BA33" s="207"/>
      <c r="BB33" s="207"/>
      <c r="BC33" s="207"/>
      <c r="BD33" s="207"/>
      <c r="BE33" s="207"/>
      <c r="BF33" s="207"/>
      <c r="BG33" s="207"/>
      <c r="BH33" s="207"/>
      <c r="BI33" s="207"/>
      <c r="BJ33" s="207"/>
      <c r="BK33" s="207"/>
      <c r="BL33" s="305"/>
      <c r="BM33" s="31"/>
      <c r="BN33" s="28"/>
      <c r="BP33" s="29"/>
      <c r="BR33" s="29"/>
      <c r="BS33" s="207">
        <f t="shared" si="29"/>
        <v>0</v>
      </c>
      <c r="BU33" s="207">
        <f t="shared" si="30"/>
        <v>0</v>
      </c>
      <c r="BW33" s="207">
        <f t="shared" si="6"/>
        <v>0</v>
      </c>
      <c r="BY33" s="207">
        <f t="shared" si="7"/>
        <v>0</v>
      </c>
    </row>
    <row r="34" spans="1:77" s="207" customFormat="1" ht="11.25">
      <c r="B34" s="23" t="s">
        <v>178</v>
      </c>
      <c r="C34" s="125">
        <v>5000</v>
      </c>
      <c r="D34" s="48">
        <f>+'Budget Expenses'!D19</f>
        <v>9400</v>
      </c>
      <c r="E34" s="125">
        <f>+'Budget Expenses'!E19</f>
        <v>6900</v>
      </c>
      <c r="F34" s="125">
        <f>+'Budget Expenses'!F19</f>
        <v>6900</v>
      </c>
      <c r="G34" s="125">
        <f>+'Budget Expenses'!G19</f>
        <v>9400</v>
      </c>
      <c r="H34" s="125">
        <f>+'Budget Expenses'!H19</f>
        <v>6900</v>
      </c>
      <c r="I34" s="125">
        <f>+'Budget Expenses'!I19</f>
        <v>12300</v>
      </c>
      <c r="J34" s="125">
        <f>+'Budget Expenses'!J19</f>
        <v>22900</v>
      </c>
      <c r="K34" s="125">
        <f>+'Budget Expenses'!K19</f>
        <v>20400</v>
      </c>
      <c r="L34" s="125">
        <f>+'Budget Expenses'!L19</f>
        <v>21900</v>
      </c>
      <c r="M34" s="125">
        <f>+'Budget Expenses'!M19</f>
        <v>24400</v>
      </c>
      <c r="N34" s="125">
        <f>+'Budget Expenses'!N19</f>
        <v>21900</v>
      </c>
      <c r="O34" s="125">
        <f>+'Budget Expenses'!O19</f>
        <v>21900</v>
      </c>
      <c r="P34" s="48">
        <f>+'Budget Expenses'!P19</f>
        <v>35540</v>
      </c>
      <c r="Q34" s="125">
        <f>+'Budget Expenses'!Q19</f>
        <v>30540</v>
      </c>
      <c r="R34" s="125">
        <f>+'Budget Expenses'!R19</f>
        <v>30540</v>
      </c>
      <c r="S34" s="125">
        <f>+'Budget Expenses'!S19</f>
        <v>35540</v>
      </c>
      <c r="T34" s="125">
        <f>+'Budget Expenses'!T19</f>
        <v>30540</v>
      </c>
      <c r="U34" s="125">
        <f>+'Budget Expenses'!U19</f>
        <v>30540</v>
      </c>
      <c r="V34" s="125">
        <f>+'Budget Expenses'!V19</f>
        <v>30540</v>
      </c>
      <c r="W34" s="125">
        <f>+'Budget Expenses'!W19</f>
        <v>30540</v>
      </c>
      <c r="X34" s="125">
        <f>+'Budget Expenses'!X19</f>
        <v>30540</v>
      </c>
      <c r="Y34" s="125">
        <f>+'Budget Expenses'!Y19</f>
        <v>30540</v>
      </c>
      <c r="Z34" s="125">
        <f>+'Budget Expenses'!Z19</f>
        <v>30540</v>
      </c>
      <c r="AA34" s="125">
        <f>+'Budget Expenses'!AA19</f>
        <v>30540</v>
      </c>
      <c r="AB34" s="48">
        <f>+'Budget Expenses'!AB19</f>
        <v>30540</v>
      </c>
      <c r="AC34" s="125">
        <f>+'Budget Expenses'!AC19</f>
        <v>30540</v>
      </c>
      <c r="AD34" s="125">
        <f>+'Budget Expenses'!AD19</f>
        <v>30540</v>
      </c>
      <c r="AE34" s="125">
        <f>+'Budget Expenses'!AE19</f>
        <v>30540</v>
      </c>
      <c r="AF34" s="125">
        <f>+'Budget Expenses'!AF19</f>
        <v>30540</v>
      </c>
      <c r="AG34" s="125">
        <f>+'Budget Expenses'!AG19</f>
        <v>30540</v>
      </c>
      <c r="AH34" s="125">
        <f>+'Budget Expenses'!AH19</f>
        <v>30540</v>
      </c>
      <c r="AI34" s="125">
        <f>+'Budget Expenses'!AI19</f>
        <v>30540</v>
      </c>
      <c r="AJ34" s="125">
        <f>+'Budget Expenses'!AJ19</f>
        <v>30540</v>
      </c>
      <c r="AK34" s="125">
        <f>+'Budget Expenses'!AK19</f>
        <v>30540</v>
      </c>
      <c r="AL34" s="125">
        <f>+'Budget Expenses'!AL19</f>
        <v>30540</v>
      </c>
      <c r="AM34" s="125">
        <f>+'Budget Expenses'!AM19</f>
        <v>30540</v>
      </c>
      <c r="AN34" s="48">
        <f>+'Budget Expenses'!AN19</f>
        <v>30540</v>
      </c>
      <c r="AO34" s="125">
        <f>+'Budget Expenses'!AO19</f>
        <v>30540</v>
      </c>
      <c r="AP34" s="125">
        <f>+'Budget Expenses'!AP19</f>
        <v>30540</v>
      </c>
      <c r="AQ34" s="125">
        <f>+'Budget Expenses'!AQ19</f>
        <v>30540</v>
      </c>
      <c r="AR34" s="125">
        <f>+'Budget Expenses'!AR19</f>
        <v>30540</v>
      </c>
      <c r="AS34" s="125">
        <f>+'Budget Expenses'!AS19</f>
        <v>30540</v>
      </c>
      <c r="AT34" s="125">
        <f>+'Budget Expenses'!AT19</f>
        <v>30540</v>
      </c>
      <c r="AU34" s="125">
        <f>+'Budget Expenses'!AU19</f>
        <v>30540</v>
      </c>
      <c r="AV34" s="125">
        <f>+'Budget Expenses'!AV19</f>
        <v>30540</v>
      </c>
      <c r="AW34" s="125">
        <f>+'Budget Expenses'!AW19</f>
        <v>30540</v>
      </c>
      <c r="AX34" s="125">
        <f>+'Budget Expenses'!AX19</f>
        <v>30540</v>
      </c>
      <c r="AY34" s="125">
        <f>+'Budget Expenses'!AY19</f>
        <v>30540</v>
      </c>
      <c r="AZ34" s="48">
        <f>+'Budget Expenses'!AZ19</f>
        <v>30540</v>
      </c>
      <c r="BA34" s="125">
        <f>+'Budget Expenses'!BA19</f>
        <v>30540</v>
      </c>
      <c r="BB34" s="125">
        <f>+'Budget Expenses'!BB19</f>
        <v>30540</v>
      </c>
      <c r="BC34" s="125">
        <f>+'Budget Expenses'!BC19</f>
        <v>30540</v>
      </c>
      <c r="BD34" s="125">
        <f>+'Budget Expenses'!BD19</f>
        <v>30540</v>
      </c>
      <c r="BE34" s="125">
        <f>+'Budget Expenses'!BE19</f>
        <v>30540</v>
      </c>
      <c r="BF34" s="125">
        <f>+'Budget Expenses'!BF19</f>
        <v>30540</v>
      </c>
      <c r="BG34" s="125">
        <f>+'Budget Expenses'!BG19</f>
        <v>30540</v>
      </c>
      <c r="BH34" s="125">
        <f>+'Budget Expenses'!BH19</f>
        <v>30540</v>
      </c>
      <c r="BI34" s="125">
        <f>+'Budget Expenses'!BI19</f>
        <v>30540</v>
      </c>
      <c r="BJ34" s="125">
        <f>+'Budget Expenses'!BJ19</f>
        <v>30540</v>
      </c>
      <c r="BK34" s="125">
        <f>+'Budget Expenses'!BK19</f>
        <v>30540</v>
      </c>
      <c r="BL34" s="305"/>
      <c r="BM34" s="31" t="e">
        <f>SUM(#REF!)</f>
        <v>#REF!</v>
      </c>
      <c r="BN34" s="42"/>
      <c r="BO34" s="212">
        <f t="shared" ref="BO34:BO40" si="41">SUM(C34:C34)</f>
        <v>5000</v>
      </c>
      <c r="BP34" s="42"/>
      <c r="BQ34" s="212">
        <f>SUM(D34:O34)</f>
        <v>185200</v>
      </c>
      <c r="BR34" s="42"/>
      <c r="BS34" s="212">
        <f t="shared" si="29"/>
        <v>376480</v>
      </c>
      <c r="BU34" s="212">
        <f t="shared" si="30"/>
        <v>366480</v>
      </c>
      <c r="BW34" s="212">
        <f>+SUM(AN34:AY34)</f>
        <v>366480</v>
      </c>
      <c r="BY34" s="212">
        <f>+SUM(AZ34:BK34)</f>
        <v>366480</v>
      </c>
    </row>
    <row r="35" spans="1:77" s="207" customFormat="1" ht="11.25">
      <c r="B35" s="23" t="s">
        <v>156</v>
      </c>
      <c r="C35" s="125">
        <v>1000</v>
      </c>
      <c r="D35" s="48">
        <f>+'Budget Expenses'!D30+'Budget Expenses'!D40</f>
        <v>1000</v>
      </c>
      <c r="E35" s="125">
        <f>+'Budget Expenses'!E30+'Budget Expenses'!E40</f>
        <v>1000</v>
      </c>
      <c r="F35" s="125">
        <f>+'Budget Expenses'!F30+'Budget Expenses'!F40</f>
        <v>11000</v>
      </c>
      <c r="G35" s="125">
        <f>+'Budget Expenses'!G30+'Budget Expenses'!G40</f>
        <v>4000</v>
      </c>
      <c r="H35" s="125">
        <f>+'Budget Expenses'!H30+'Budget Expenses'!H40</f>
        <v>4000</v>
      </c>
      <c r="I35" s="125">
        <f>+'Budget Expenses'!I30+'Budget Expenses'!I40</f>
        <v>14000</v>
      </c>
      <c r="J35" s="125">
        <f>+'Budget Expenses'!J30+'Budget Expenses'!J40</f>
        <v>4000</v>
      </c>
      <c r="K35" s="125">
        <f>+'Budget Expenses'!K30+'Budget Expenses'!K40</f>
        <v>6500</v>
      </c>
      <c r="L35" s="125">
        <f>+'Budget Expenses'!L30+'Budget Expenses'!L40</f>
        <v>18500</v>
      </c>
      <c r="M35" s="125">
        <f>+'Budget Expenses'!M30+'Budget Expenses'!M40</f>
        <v>8500</v>
      </c>
      <c r="N35" s="125">
        <f>+'Budget Expenses'!N30+'Budget Expenses'!N40</f>
        <v>14900</v>
      </c>
      <c r="O35" s="125">
        <f>+'Budget Expenses'!O30+'Budget Expenses'!O40</f>
        <v>16900</v>
      </c>
      <c r="P35" s="48">
        <f>+'Budget Expenses'!P30+'Budget Expenses'!P40</f>
        <v>26370</v>
      </c>
      <c r="Q35" s="125">
        <f>+'Budget Expenses'!Q30+'Budget Expenses'!Q40</f>
        <v>26370</v>
      </c>
      <c r="R35" s="125">
        <f>+'Budget Expenses'!R30+'Budget Expenses'!R40</f>
        <v>51370</v>
      </c>
      <c r="S35" s="125">
        <f>+'Budget Expenses'!S30+'Budget Expenses'!S40</f>
        <v>26370</v>
      </c>
      <c r="T35" s="125">
        <f>+'Budget Expenses'!T30+'Budget Expenses'!T40</f>
        <v>26370</v>
      </c>
      <c r="U35" s="125">
        <f>+'Budget Expenses'!U30+'Budget Expenses'!U40</f>
        <v>26370</v>
      </c>
      <c r="V35" s="125">
        <f>+'Budget Expenses'!V30+'Budget Expenses'!V40</f>
        <v>26370</v>
      </c>
      <c r="W35" s="125">
        <f>+'Budget Expenses'!W30+'Budget Expenses'!W40</f>
        <v>36370</v>
      </c>
      <c r="X35" s="125">
        <f>+'Budget Expenses'!X30+'Budget Expenses'!X40</f>
        <v>26370</v>
      </c>
      <c r="Y35" s="125">
        <f>+'Budget Expenses'!Y30+'Budget Expenses'!Y40</f>
        <v>26370</v>
      </c>
      <c r="Z35" s="125">
        <f>+'Budget Expenses'!Z30+'Budget Expenses'!Z40</f>
        <v>26370</v>
      </c>
      <c r="AA35" s="125">
        <f>+'Budget Expenses'!AA30+'Budget Expenses'!AA40</f>
        <v>26370</v>
      </c>
      <c r="AB35" s="48">
        <f>+'Budget Expenses'!AB30+'Budget Expenses'!AB40</f>
        <v>26370</v>
      </c>
      <c r="AC35" s="125">
        <f>+'Budget Expenses'!AC30+'Budget Expenses'!AC40</f>
        <v>26370</v>
      </c>
      <c r="AD35" s="125">
        <f>+'Budget Expenses'!AD30+'Budget Expenses'!AD40</f>
        <v>26370</v>
      </c>
      <c r="AE35" s="125">
        <f>+'Budget Expenses'!AE30+'Budget Expenses'!AE40</f>
        <v>56370</v>
      </c>
      <c r="AF35" s="125">
        <f>+'Budget Expenses'!AF30+'Budget Expenses'!AF40</f>
        <v>31490</v>
      </c>
      <c r="AG35" s="125">
        <f>+'Budget Expenses'!AG30+'Budget Expenses'!AG40</f>
        <v>31490</v>
      </c>
      <c r="AH35" s="125">
        <f>+'Budget Expenses'!AH30+'Budget Expenses'!AH40</f>
        <v>46490</v>
      </c>
      <c r="AI35" s="125">
        <f>+'Budget Expenses'!AI30+'Budget Expenses'!AI40</f>
        <v>31490</v>
      </c>
      <c r="AJ35" s="125">
        <f>+'Budget Expenses'!AJ30+'Budget Expenses'!AJ40</f>
        <v>31490</v>
      </c>
      <c r="AK35" s="125">
        <f>+'Budget Expenses'!AK30+'Budget Expenses'!AK40</f>
        <v>31490</v>
      </c>
      <c r="AL35" s="125">
        <f>+'Budget Expenses'!AL30+'Budget Expenses'!AL40</f>
        <v>31490</v>
      </c>
      <c r="AM35" s="125">
        <f>+'Budget Expenses'!AM30+'Budget Expenses'!AM40</f>
        <v>31490</v>
      </c>
      <c r="AN35" s="48">
        <f>+'Budget Expenses'!AN30+'Budget Expenses'!AN40</f>
        <v>31490</v>
      </c>
      <c r="AO35" s="125">
        <f>+'Budget Expenses'!AO30+'Budget Expenses'!AO40</f>
        <v>31490</v>
      </c>
      <c r="AP35" s="125">
        <f>+'Budget Expenses'!AP30+'Budget Expenses'!AP40</f>
        <v>31490</v>
      </c>
      <c r="AQ35" s="125">
        <f>+'Budget Expenses'!AQ30+'Budget Expenses'!AQ40</f>
        <v>71490</v>
      </c>
      <c r="AR35" s="125">
        <f>+'Budget Expenses'!AR30+'Budget Expenses'!AR40</f>
        <v>31490</v>
      </c>
      <c r="AS35" s="125">
        <f>+'Budget Expenses'!AS30+'Budget Expenses'!AS40</f>
        <v>31490</v>
      </c>
      <c r="AT35" s="125">
        <f>+'Budget Expenses'!AT30+'Budget Expenses'!AT40</f>
        <v>31490</v>
      </c>
      <c r="AU35" s="125">
        <f>+'Budget Expenses'!AU30+'Budget Expenses'!AU40</f>
        <v>43490</v>
      </c>
      <c r="AV35" s="125">
        <f>+'Budget Expenses'!AV30+'Budget Expenses'!AV40</f>
        <v>31490</v>
      </c>
      <c r="AW35" s="125">
        <f>+'Budget Expenses'!AW30+'Budget Expenses'!AW40</f>
        <v>31490</v>
      </c>
      <c r="AX35" s="125">
        <f>+'Budget Expenses'!AX30+'Budget Expenses'!AX40</f>
        <v>31490</v>
      </c>
      <c r="AY35" s="125">
        <f>+'Budget Expenses'!AY30+'Budget Expenses'!AY40</f>
        <v>31490</v>
      </c>
      <c r="AZ35" s="48">
        <f>+'Budget Expenses'!AZ30+'Budget Expenses'!AZ40</f>
        <v>31490</v>
      </c>
      <c r="BA35" s="125">
        <f>+'Budget Expenses'!BA30+'Budget Expenses'!BA40</f>
        <v>32770</v>
      </c>
      <c r="BB35" s="125">
        <f>+'Budget Expenses'!BB30+'Budget Expenses'!BB40</f>
        <v>32770</v>
      </c>
      <c r="BC35" s="125">
        <f>+'Budget Expenses'!BC30+'Budget Expenses'!BC40</f>
        <v>82770</v>
      </c>
      <c r="BD35" s="125">
        <f>+'Budget Expenses'!BD30+'Budget Expenses'!BD40</f>
        <v>32770</v>
      </c>
      <c r="BE35" s="125">
        <f>+'Budget Expenses'!BE30+'Budget Expenses'!BE40</f>
        <v>32770</v>
      </c>
      <c r="BF35" s="125">
        <f>+'Budget Expenses'!BF30+'Budget Expenses'!BF40</f>
        <v>32770</v>
      </c>
      <c r="BG35" s="125">
        <f>+'Budget Expenses'!BG30+'Budget Expenses'!BG40</f>
        <v>32770</v>
      </c>
      <c r="BH35" s="125">
        <f>+'Budget Expenses'!BH30+'Budget Expenses'!BH40</f>
        <v>52770</v>
      </c>
      <c r="BI35" s="125">
        <f>+'Budget Expenses'!BI30+'Budget Expenses'!BI40</f>
        <v>32770</v>
      </c>
      <c r="BJ35" s="125">
        <f>+'Budget Expenses'!BJ30+'Budget Expenses'!BJ40</f>
        <v>32770</v>
      </c>
      <c r="BK35" s="125">
        <f>+'Budget Expenses'!BK30+'Budget Expenses'!BK40</f>
        <v>32770</v>
      </c>
      <c r="BL35" s="305"/>
      <c r="BM35" s="31" t="e">
        <f>SUM(#REF!)</f>
        <v>#REF!</v>
      </c>
      <c r="BN35" s="42" t="e">
        <f>+BM35/$BM$21</f>
        <v>#REF!</v>
      </c>
      <c r="BO35" s="212">
        <f t="shared" si="41"/>
        <v>1000</v>
      </c>
      <c r="BP35" s="42"/>
      <c r="BQ35" s="212">
        <f>SUM(D35:O35)</f>
        <v>104300</v>
      </c>
      <c r="BR35" s="42"/>
      <c r="BS35" s="212">
        <f t="shared" si="29"/>
        <v>351440</v>
      </c>
      <c r="BU35" s="212">
        <f t="shared" si="30"/>
        <v>402400</v>
      </c>
      <c r="BW35" s="212">
        <f t="shared" si="6"/>
        <v>429880</v>
      </c>
      <c r="BY35" s="212">
        <f t="shared" si="7"/>
        <v>461960</v>
      </c>
    </row>
    <row r="36" spans="1:77" s="207" customFormat="1" ht="11.25">
      <c r="B36" s="23" t="s">
        <v>60</v>
      </c>
      <c r="C36" s="125">
        <v>8100</v>
      </c>
      <c r="D36" s="48">
        <f>+'Budget Expenses'!D57</f>
        <v>7670</v>
      </c>
      <c r="E36" s="125">
        <f>+'Budget Expenses'!E57</f>
        <v>8170</v>
      </c>
      <c r="F36" s="125">
        <f>+'Budget Expenses'!F57</f>
        <v>8170</v>
      </c>
      <c r="G36" s="125">
        <f>+'Budget Expenses'!G57</f>
        <v>14110</v>
      </c>
      <c r="H36" s="125">
        <f>+'Budget Expenses'!H57</f>
        <v>14110</v>
      </c>
      <c r="I36" s="125">
        <f>+'Budget Expenses'!I57</f>
        <v>19110</v>
      </c>
      <c r="J36" s="125">
        <f>+'Budget Expenses'!J57</f>
        <v>15110</v>
      </c>
      <c r="K36" s="125">
        <f>+'Budget Expenses'!K57</f>
        <v>15110</v>
      </c>
      <c r="L36" s="125">
        <f>+'Budget Expenses'!L57</f>
        <v>15110</v>
      </c>
      <c r="M36" s="125">
        <f>+'Budget Expenses'!M57</f>
        <v>15110</v>
      </c>
      <c r="N36" s="125">
        <f>+'Budget Expenses'!N57</f>
        <v>15110</v>
      </c>
      <c r="O36" s="125">
        <f>+'Budget Expenses'!O57</f>
        <v>17610</v>
      </c>
      <c r="P36" s="48">
        <f>+'Budget Expenses'!P57</f>
        <v>26180</v>
      </c>
      <c r="Q36" s="125">
        <f>+'Budget Expenses'!Q57</f>
        <v>26180</v>
      </c>
      <c r="R36" s="125">
        <f>+'Budget Expenses'!R57</f>
        <v>26180</v>
      </c>
      <c r="S36" s="125">
        <f>+'Budget Expenses'!S57</f>
        <v>26180</v>
      </c>
      <c r="T36" s="125">
        <f>+'Budget Expenses'!T57</f>
        <v>26180</v>
      </c>
      <c r="U36" s="125">
        <f>+'Budget Expenses'!U57</f>
        <v>26180</v>
      </c>
      <c r="V36" s="125">
        <f>+'Budget Expenses'!V57</f>
        <v>26180</v>
      </c>
      <c r="W36" s="125">
        <f>+'Budget Expenses'!W57</f>
        <v>26180</v>
      </c>
      <c r="X36" s="125">
        <f>+'Budget Expenses'!X57</f>
        <v>26180</v>
      </c>
      <c r="Y36" s="125">
        <f>+'Budget Expenses'!Y57</f>
        <v>26180</v>
      </c>
      <c r="Z36" s="125">
        <f>+'Budget Expenses'!Z57</f>
        <v>26180</v>
      </c>
      <c r="AA36" s="125">
        <f>+'Budget Expenses'!AA57</f>
        <v>51180</v>
      </c>
      <c r="AB36" s="48">
        <f>+'Budget Expenses'!AB57</f>
        <v>26180</v>
      </c>
      <c r="AC36" s="125">
        <f>+'Budget Expenses'!AC57</f>
        <v>26180</v>
      </c>
      <c r="AD36" s="125">
        <f>+'Budget Expenses'!AD57</f>
        <v>26180</v>
      </c>
      <c r="AE36" s="125">
        <f>+'Budget Expenses'!AE57</f>
        <v>26180</v>
      </c>
      <c r="AF36" s="125">
        <f>+'Budget Expenses'!AF57</f>
        <v>26180</v>
      </c>
      <c r="AG36" s="125">
        <f>+'Budget Expenses'!AG57</f>
        <v>26180</v>
      </c>
      <c r="AH36" s="125">
        <f>+'Budget Expenses'!AH57</f>
        <v>26180</v>
      </c>
      <c r="AI36" s="125">
        <f>+'Budget Expenses'!AI57</f>
        <v>26180</v>
      </c>
      <c r="AJ36" s="125">
        <f>+'Budget Expenses'!AJ57</f>
        <v>26180</v>
      </c>
      <c r="AK36" s="125">
        <f>+'Budget Expenses'!AK57</f>
        <v>26180</v>
      </c>
      <c r="AL36" s="125">
        <f>+'Budget Expenses'!AL57</f>
        <v>26180</v>
      </c>
      <c r="AM36" s="125">
        <f>+'Budget Expenses'!AM57</f>
        <v>61180</v>
      </c>
      <c r="AN36" s="48">
        <f>+'Budget Expenses'!AN57</f>
        <v>26180</v>
      </c>
      <c r="AO36" s="125">
        <f>+'Budget Expenses'!AO57</f>
        <v>26180</v>
      </c>
      <c r="AP36" s="125">
        <f>+'Budget Expenses'!AP57</f>
        <v>26180</v>
      </c>
      <c r="AQ36" s="125">
        <f>+'Budget Expenses'!AQ57</f>
        <v>26180</v>
      </c>
      <c r="AR36" s="125">
        <f>+'Budget Expenses'!AR57</f>
        <v>26180</v>
      </c>
      <c r="AS36" s="125">
        <f>+'Budget Expenses'!AS57</f>
        <v>26180</v>
      </c>
      <c r="AT36" s="125">
        <f>+'Budget Expenses'!AT57</f>
        <v>26180</v>
      </c>
      <c r="AU36" s="125">
        <f>+'Budget Expenses'!AU57</f>
        <v>26180</v>
      </c>
      <c r="AV36" s="125">
        <f>+'Budget Expenses'!AV57</f>
        <v>26180</v>
      </c>
      <c r="AW36" s="125">
        <f>+'Budget Expenses'!AW57</f>
        <v>26180</v>
      </c>
      <c r="AX36" s="125">
        <f>+'Budget Expenses'!AX57</f>
        <v>26180</v>
      </c>
      <c r="AY36" s="125">
        <f>+'Budget Expenses'!AY57</f>
        <v>66180</v>
      </c>
      <c r="AZ36" s="48">
        <f>+'Budget Expenses'!AZ57</f>
        <v>28680</v>
      </c>
      <c r="BA36" s="125">
        <f>+'Budget Expenses'!BA57</f>
        <v>28680</v>
      </c>
      <c r="BB36" s="125">
        <f>+'Budget Expenses'!BB57</f>
        <v>28680</v>
      </c>
      <c r="BC36" s="125">
        <f>+'Budget Expenses'!BC57</f>
        <v>28680</v>
      </c>
      <c r="BD36" s="125">
        <f>+'Budget Expenses'!BD57</f>
        <v>28680</v>
      </c>
      <c r="BE36" s="125">
        <f>+'Budget Expenses'!BE57</f>
        <v>28680</v>
      </c>
      <c r="BF36" s="125">
        <f>+'Budget Expenses'!BF57</f>
        <v>28680</v>
      </c>
      <c r="BG36" s="125">
        <f>+'Budget Expenses'!BG57</f>
        <v>28680</v>
      </c>
      <c r="BH36" s="125">
        <f>+'Budget Expenses'!BH57</f>
        <v>28680</v>
      </c>
      <c r="BI36" s="125">
        <f>+'Budget Expenses'!BI57</f>
        <v>28680</v>
      </c>
      <c r="BJ36" s="125">
        <f>+'Budget Expenses'!BJ57</f>
        <v>28680</v>
      </c>
      <c r="BK36" s="125">
        <f>+'Budget Expenses'!BK57</f>
        <v>28680</v>
      </c>
      <c r="BL36" s="305"/>
      <c r="BM36" s="31" t="e">
        <f>SUM(#REF!)</f>
        <v>#REF!</v>
      </c>
      <c r="BN36" s="42" t="e">
        <f>+BM36/$BM$21</f>
        <v>#REF!</v>
      </c>
      <c r="BO36" s="212">
        <f t="shared" si="41"/>
        <v>8100</v>
      </c>
      <c r="BP36" s="42"/>
      <c r="BQ36" s="212">
        <f>SUM(D36:O36)</f>
        <v>164500</v>
      </c>
      <c r="BR36" s="42"/>
      <c r="BS36" s="212">
        <f t="shared" si="29"/>
        <v>339160</v>
      </c>
      <c r="BU36" s="212">
        <f t="shared" si="30"/>
        <v>349160</v>
      </c>
      <c r="BW36" s="212">
        <f t="shared" si="6"/>
        <v>354160</v>
      </c>
      <c r="BY36" s="212">
        <f>+SUM(AZ36:BK36)</f>
        <v>344160</v>
      </c>
    </row>
    <row r="37" spans="1:77" s="207" customFormat="1" ht="11.25">
      <c r="B37" s="23" t="s">
        <v>26</v>
      </c>
      <c r="C37" s="125">
        <v>0</v>
      </c>
      <c r="D37" s="48">
        <f>+'Budget Expenses'!D66</f>
        <v>2350</v>
      </c>
      <c r="E37" s="125">
        <f>+'Budget Expenses'!E66</f>
        <v>2350</v>
      </c>
      <c r="F37" s="125">
        <f>+'Budget Expenses'!F66</f>
        <v>2350</v>
      </c>
      <c r="G37" s="125">
        <f>+'Budget Expenses'!G66</f>
        <v>2350</v>
      </c>
      <c r="H37" s="125">
        <f>+'Budget Expenses'!H66</f>
        <v>2350</v>
      </c>
      <c r="I37" s="125">
        <f>+'Budget Expenses'!I66</f>
        <v>2350</v>
      </c>
      <c r="J37" s="125">
        <f>+'Budget Expenses'!J66</f>
        <v>4850</v>
      </c>
      <c r="K37" s="125">
        <f>+'Budget Expenses'!K66</f>
        <v>5850</v>
      </c>
      <c r="L37" s="125">
        <f>+'Budget Expenses'!L66</f>
        <v>5850</v>
      </c>
      <c r="M37" s="125">
        <f>+'Budget Expenses'!M66</f>
        <v>6350</v>
      </c>
      <c r="N37" s="125">
        <f>+'Budget Expenses'!N66</f>
        <v>6350</v>
      </c>
      <c r="O37" s="125">
        <f>+'Budget Expenses'!O66</f>
        <v>6350</v>
      </c>
      <c r="P37" s="48">
        <f>+'Budget Expenses'!P66</f>
        <v>6350</v>
      </c>
      <c r="Q37" s="125">
        <f>+'Budget Expenses'!Q66</f>
        <v>6350</v>
      </c>
      <c r="R37" s="125">
        <f>+'Budget Expenses'!R66</f>
        <v>6350</v>
      </c>
      <c r="S37" s="125">
        <f>+'Budget Expenses'!S66</f>
        <v>6350</v>
      </c>
      <c r="T37" s="125">
        <f>+'Budget Expenses'!T66</f>
        <v>6350</v>
      </c>
      <c r="U37" s="125">
        <f>+'Budget Expenses'!U66</f>
        <v>6350</v>
      </c>
      <c r="V37" s="125">
        <f>+'Budget Expenses'!V66</f>
        <v>6350</v>
      </c>
      <c r="W37" s="125">
        <f>+'Budget Expenses'!W66</f>
        <v>5850</v>
      </c>
      <c r="X37" s="125">
        <f>+'Budget Expenses'!X66</f>
        <v>5850</v>
      </c>
      <c r="Y37" s="125">
        <f>+'Budget Expenses'!Y66</f>
        <v>5850</v>
      </c>
      <c r="Z37" s="125">
        <f>+'Budget Expenses'!Z66</f>
        <v>5850</v>
      </c>
      <c r="AA37" s="125">
        <f>+'Budget Expenses'!AA66</f>
        <v>5850</v>
      </c>
      <c r="AB37" s="48">
        <f>+'Budget Expenses'!AB66</f>
        <v>5850</v>
      </c>
      <c r="AC37" s="125">
        <f>+'Budget Expenses'!AC66</f>
        <v>5850</v>
      </c>
      <c r="AD37" s="125">
        <f>+'Budget Expenses'!AD66</f>
        <v>5850</v>
      </c>
      <c r="AE37" s="125">
        <f>+'Budget Expenses'!AE66</f>
        <v>5850</v>
      </c>
      <c r="AF37" s="125">
        <f>+'Budget Expenses'!AF66</f>
        <v>5850</v>
      </c>
      <c r="AG37" s="125">
        <f>+'Budget Expenses'!AG66</f>
        <v>5850</v>
      </c>
      <c r="AH37" s="125">
        <f>+'Budget Expenses'!AH66</f>
        <v>5850</v>
      </c>
      <c r="AI37" s="125">
        <f>+'Budget Expenses'!AI66</f>
        <v>5850</v>
      </c>
      <c r="AJ37" s="125">
        <f>+'Budget Expenses'!AJ66</f>
        <v>5850</v>
      </c>
      <c r="AK37" s="125">
        <f>+'Budget Expenses'!AK66</f>
        <v>5850</v>
      </c>
      <c r="AL37" s="125">
        <f>+'Budget Expenses'!AL66</f>
        <v>5850</v>
      </c>
      <c r="AM37" s="125">
        <f>+'Budget Expenses'!AM66</f>
        <v>5850</v>
      </c>
      <c r="AN37" s="48">
        <f>+'Budget Expenses'!AN66</f>
        <v>5850</v>
      </c>
      <c r="AO37" s="125">
        <f>+'Budget Expenses'!AO66</f>
        <v>5850</v>
      </c>
      <c r="AP37" s="125">
        <f>+'Budget Expenses'!AP66</f>
        <v>5850</v>
      </c>
      <c r="AQ37" s="125">
        <f>+'Budget Expenses'!AQ66</f>
        <v>5850</v>
      </c>
      <c r="AR37" s="125">
        <f>+'Budget Expenses'!AR66</f>
        <v>5850</v>
      </c>
      <c r="AS37" s="125">
        <f>+'Budget Expenses'!AS66</f>
        <v>5850</v>
      </c>
      <c r="AT37" s="125">
        <f>+'Budget Expenses'!AT66</f>
        <v>5850</v>
      </c>
      <c r="AU37" s="125">
        <f>+'Budget Expenses'!AU66</f>
        <v>5850</v>
      </c>
      <c r="AV37" s="125">
        <f>+'Budget Expenses'!AV66</f>
        <v>5850</v>
      </c>
      <c r="AW37" s="125">
        <f>+'Budget Expenses'!AW66</f>
        <v>5850</v>
      </c>
      <c r="AX37" s="125">
        <f>+'Budget Expenses'!AX66</f>
        <v>5850</v>
      </c>
      <c r="AY37" s="125">
        <f>+'Budget Expenses'!AY66</f>
        <v>5850</v>
      </c>
      <c r="AZ37" s="48">
        <f>+'Budget Expenses'!AZ66</f>
        <v>5850</v>
      </c>
      <c r="BA37" s="125">
        <f>+'Budget Expenses'!BA66</f>
        <v>5850</v>
      </c>
      <c r="BB37" s="125">
        <f>+'Budget Expenses'!BB66</f>
        <v>5850</v>
      </c>
      <c r="BC37" s="125">
        <f>+'Budget Expenses'!BC66</f>
        <v>5850</v>
      </c>
      <c r="BD37" s="125">
        <f>+'Budget Expenses'!BD66</f>
        <v>5850</v>
      </c>
      <c r="BE37" s="125">
        <f>+'Budget Expenses'!BE66</f>
        <v>5850</v>
      </c>
      <c r="BF37" s="125">
        <f>+'Budget Expenses'!BF66</f>
        <v>5850</v>
      </c>
      <c r="BG37" s="125">
        <f>+'Budget Expenses'!BG66</f>
        <v>5850</v>
      </c>
      <c r="BH37" s="125">
        <f>+'Budget Expenses'!BH66</f>
        <v>5850</v>
      </c>
      <c r="BI37" s="125">
        <f>+'Budget Expenses'!BI66</f>
        <v>5850</v>
      </c>
      <c r="BJ37" s="125">
        <f>+'Budget Expenses'!BJ66</f>
        <v>5850</v>
      </c>
      <c r="BK37" s="125">
        <f>+'Budget Expenses'!BK66</f>
        <v>5850</v>
      </c>
      <c r="BL37" s="305"/>
      <c r="BM37" s="31" t="e">
        <f>SUM(#REF!)</f>
        <v>#REF!</v>
      </c>
      <c r="BN37" s="42" t="e">
        <f>+BM37/$BM$21</f>
        <v>#REF!</v>
      </c>
      <c r="BO37" s="212">
        <f t="shared" si="41"/>
        <v>0</v>
      </c>
      <c r="BP37" s="42"/>
      <c r="BQ37" s="212">
        <f>SUM(D37:O37)</f>
        <v>49700</v>
      </c>
      <c r="BR37" s="42"/>
      <c r="BS37" s="212">
        <f t="shared" si="29"/>
        <v>73700</v>
      </c>
      <c r="BU37" s="212">
        <f t="shared" si="30"/>
        <v>70200</v>
      </c>
      <c r="BW37" s="212">
        <f t="shared" si="6"/>
        <v>70200</v>
      </c>
      <c r="BY37" s="212">
        <f>+SUM(AZ37:BK37)</f>
        <v>70200</v>
      </c>
    </row>
    <row r="38" spans="1:77" s="208" customFormat="1" ht="11.25">
      <c r="B38" s="209" t="s">
        <v>133</v>
      </c>
      <c r="C38" s="117">
        <v>0</v>
      </c>
      <c r="D38" s="442">
        <f>-(SUM('Budget Expenses'!D5:D11)-D25)*Assumptions!$B$17</f>
        <v>-1900</v>
      </c>
      <c r="E38" s="117">
        <f>-(SUM('Budget Expenses'!E5:E11)-E25)*Assumptions!$B$17</f>
        <v>-1900</v>
      </c>
      <c r="F38" s="117">
        <f>-(SUM('Budget Expenses'!F5:F11)-F25)*Assumptions!$B$17</f>
        <v>-1900</v>
      </c>
      <c r="G38" s="117">
        <f>-(SUM('Budget Expenses'!G5:G11)-G25)*Assumptions!$B$17</f>
        <v>-1900</v>
      </c>
      <c r="H38" s="117">
        <f>-(SUM('Budget Expenses'!H5:H11)-H25)*Assumptions!$B$17</f>
        <v>-1900</v>
      </c>
      <c r="I38" s="117">
        <f>-(SUM('Budget Expenses'!I5:I11)-I25)*Assumptions!$B$17</f>
        <v>-2660</v>
      </c>
      <c r="J38" s="117">
        <f>-(SUM('Budget Expenses'!J5:J11)-J25)*Assumptions!$B$17</f>
        <v>-5510</v>
      </c>
      <c r="K38" s="117">
        <f>-(SUM('Budget Expenses'!K5:K11)-K25)*Assumptions!$B$17</f>
        <v>-5510</v>
      </c>
      <c r="L38" s="117">
        <f>-(SUM('Budget Expenses'!L5:L11)-L25)*Assumptions!$B$17</f>
        <v>-5510</v>
      </c>
      <c r="M38" s="117">
        <f>-(SUM('Budget Expenses'!M5:M11)-M25)*Assumptions!$B$17</f>
        <v>-5510</v>
      </c>
      <c r="N38" s="117">
        <f>-(SUM('Budget Expenses'!N5:N11)-N25)*Assumptions!$B$17</f>
        <v>-5510</v>
      </c>
      <c r="O38" s="117">
        <f>-(SUM('Budget Expenses'!O5:O11)-O25)*Assumptions!$B$17</f>
        <v>-5510</v>
      </c>
      <c r="P38" s="442">
        <f>-(SUM('Budget Expenses'!P5:P11)-P25)*Assumptions!$B$17</f>
        <v>-8550</v>
      </c>
      <c r="Q38" s="117">
        <f>-(SUM('Budget Expenses'!Q5:Q11)-Q25)*Assumptions!$B$17</f>
        <v>-8550</v>
      </c>
      <c r="R38" s="117">
        <f>-(SUM('Budget Expenses'!R5:R11)-R25)*Assumptions!$B$17</f>
        <v>-8550</v>
      </c>
      <c r="S38" s="117">
        <f>-(SUM('Budget Expenses'!S5:S11)-S25)*Assumptions!$B$17</f>
        <v>-9690</v>
      </c>
      <c r="T38" s="117">
        <f>-(SUM('Budget Expenses'!T5:T11)-T25)*Assumptions!$B$17</f>
        <v>-9690</v>
      </c>
      <c r="U38" s="117">
        <f>-(SUM('Budget Expenses'!U5:U11)-U25)*Assumptions!$B$17</f>
        <v>-7790</v>
      </c>
      <c r="V38" s="117">
        <f>-(SUM('Budget Expenses'!V5:V11)-V25)*Assumptions!$B$17</f>
        <v>-7790</v>
      </c>
      <c r="W38" s="117">
        <f>-(SUM('Budget Expenses'!W5:W11)-W25)*Assumptions!$B$17</f>
        <v>-7790</v>
      </c>
      <c r="X38" s="117">
        <f>-(SUM('Budget Expenses'!X5:X11)-X25)*Assumptions!$B$17</f>
        <v>-7790</v>
      </c>
      <c r="Y38" s="117">
        <f>-(SUM('Budget Expenses'!Y5:Y11)-Y25)*Assumptions!$B$17</f>
        <v>-7790</v>
      </c>
      <c r="Z38" s="117">
        <f>-(SUM('Budget Expenses'!Z5:Z11)-Z25)*Assumptions!$B$17</f>
        <v>-7790</v>
      </c>
      <c r="AA38" s="117">
        <f>-(SUM('Budget Expenses'!AA5:AA11)-AA25)*Assumptions!$B$17</f>
        <v>-7790</v>
      </c>
      <c r="AB38" s="442">
        <f>-(SUM('Budget Expenses'!AB5:AB11)-AB25)*Assumptions!$B$17</f>
        <v>-7790</v>
      </c>
      <c r="AC38" s="117">
        <f>-(SUM('Budget Expenses'!AC5:AC11)-AC25)*Assumptions!$B$17</f>
        <v>-7790</v>
      </c>
      <c r="AD38" s="117">
        <f>-(SUM('Budget Expenses'!AD5:AD11)-AD25)*Assumptions!$B$17</f>
        <v>-7790</v>
      </c>
      <c r="AE38" s="117">
        <f>-(SUM('Budget Expenses'!AE5:AE11)-AE25)*Assumptions!$B$17</f>
        <v>-9690</v>
      </c>
      <c r="AF38" s="117">
        <f>-(SUM('Budget Expenses'!AF5:AF11)-AF25)*Assumptions!$B$17</f>
        <v>-9690</v>
      </c>
      <c r="AG38" s="117">
        <f>-(SUM('Budget Expenses'!AG5:AG11)-AG25)*Assumptions!$B$17</f>
        <v>-9690</v>
      </c>
      <c r="AH38" s="117">
        <f>-(SUM('Budget Expenses'!AH5:AH11)-AH25)*Assumptions!$B$17</f>
        <v>-9690</v>
      </c>
      <c r="AI38" s="117">
        <f>-(SUM('Budget Expenses'!AI5:AI11)-AI25)*Assumptions!$B$17</f>
        <v>-9690</v>
      </c>
      <c r="AJ38" s="117">
        <f>-(SUM('Budget Expenses'!AJ5:AJ11)-AJ25)*Assumptions!$B$17</f>
        <v>-9690</v>
      </c>
      <c r="AK38" s="117">
        <f>-(SUM('Budget Expenses'!AK5:AK11)-AK25)*Assumptions!$B$17</f>
        <v>-9690</v>
      </c>
      <c r="AL38" s="117">
        <f>-(SUM('Budget Expenses'!AL5:AL11)-AL25)*Assumptions!$B$17</f>
        <v>-9690</v>
      </c>
      <c r="AM38" s="117">
        <f>-(SUM('Budget Expenses'!AM5:AM11)-AM25)*Assumptions!$B$17</f>
        <v>-9690</v>
      </c>
      <c r="AN38" s="442">
        <f>-(SUM('Budget Expenses'!AN5:AN11)-AN25)*Assumptions!$B$17</f>
        <v>-9690</v>
      </c>
      <c r="AO38" s="117">
        <f>-(SUM('Budget Expenses'!AO5:AO11)-AO25)*Assumptions!$B$17</f>
        <v>-9690</v>
      </c>
      <c r="AP38" s="117">
        <f>-(SUM('Budget Expenses'!AP5:AP11)-AP25)*Assumptions!$B$17</f>
        <v>-9690</v>
      </c>
      <c r="AQ38" s="117">
        <f>-(SUM('Budget Expenses'!AQ5:AQ11)-AQ25)*Assumptions!$B$17</f>
        <v>-9690</v>
      </c>
      <c r="AR38" s="117">
        <f>-(SUM('Budget Expenses'!AR5:AR11)-AR25)*Assumptions!$B$17</f>
        <v>-9690</v>
      </c>
      <c r="AS38" s="117">
        <f>-(SUM('Budget Expenses'!AS5:AS11)-AS25)*Assumptions!$B$17</f>
        <v>-9690</v>
      </c>
      <c r="AT38" s="117">
        <f>-(SUM('Budget Expenses'!AT5:AT11)-AT25)*Assumptions!$B$17</f>
        <v>-9690</v>
      </c>
      <c r="AU38" s="117">
        <f>-(SUM('Budget Expenses'!AU5:AU11)-AU25)*Assumptions!$B$17</f>
        <v>-9690</v>
      </c>
      <c r="AV38" s="117">
        <f>-(SUM('Budget Expenses'!AV5:AV11)-AV25)*Assumptions!$B$17</f>
        <v>-9690</v>
      </c>
      <c r="AW38" s="117">
        <f>-(SUM('Budget Expenses'!AW5:AW11)-AW25)*Assumptions!$B$17</f>
        <v>-9690</v>
      </c>
      <c r="AX38" s="117">
        <f>-(SUM('Budget Expenses'!AX5:AX11)-AX25)*Assumptions!$B$17</f>
        <v>-9690</v>
      </c>
      <c r="AY38" s="117">
        <f>-(SUM('Budget Expenses'!AY5:AY11)-AY25)*Assumptions!$B$17</f>
        <v>-9690</v>
      </c>
      <c r="AZ38" s="442">
        <f>-(SUM('Budget Expenses'!AZ5:AZ11)-AZ25)*Assumptions!$B$17</f>
        <v>-9690</v>
      </c>
      <c r="BA38" s="117">
        <f>-(SUM('Budget Expenses'!BA5:BA11)-BA25)*Assumptions!$B$17</f>
        <v>-9690</v>
      </c>
      <c r="BB38" s="117">
        <f>-(SUM('Budget Expenses'!BB5:BB11)-BB25)*Assumptions!$B$17</f>
        <v>-9690</v>
      </c>
      <c r="BC38" s="117">
        <f>-(SUM('Budget Expenses'!BC5:BC11)-BC25)*Assumptions!$B$17</f>
        <v>-9690</v>
      </c>
      <c r="BD38" s="117">
        <f>-(SUM('Budget Expenses'!BD5:BD11)-BD25)*Assumptions!$B$17</f>
        <v>-9690</v>
      </c>
      <c r="BE38" s="117">
        <f>-(SUM('Budget Expenses'!BE5:BE11)-BE25)*Assumptions!$B$17</f>
        <v>-9690</v>
      </c>
      <c r="BF38" s="117">
        <f>-(SUM('Budget Expenses'!BF5:BF11)-BF25)*Assumptions!$B$17</f>
        <v>-9690</v>
      </c>
      <c r="BG38" s="117">
        <f>-(SUM('Budget Expenses'!BG5:BG11)-BG25)*Assumptions!$B$17</f>
        <v>-9690</v>
      </c>
      <c r="BH38" s="117">
        <f>-(SUM('Budget Expenses'!BH5:BH11)-BH25)*Assumptions!$B$17</f>
        <v>-9690</v>
      </c>
      <c r="BI38" s="117">
        <f>-(SUM('Budget Expenses'!BI5:BI11)-BI25)*Assumptions!$B$17</f>
        <v>-9690</v>
      </c>
      <c r="BJ38" s="117">
        <f>-(SUM('Budget Expenses'!BJ5:BJ11)-BJ25)*Assumptions!$B$17</f>
        <v>-9690</v>
      </c>
      <c r="BK38" s="117">
        <f>-(SUM('Budget Expenses'!BK5:BK11)-BK25)*Assumptions!$B$17</f>
        <v>-9690</v>
      </c>
      <c r="BL38" s="300"/>
      <c r="BM38" s="35" t="e">
        <f>SUM(#REF!)</f>
        <v>#REF!</v>
      </c>
      <c r="BN38" s="446" t="e">
        <f>+BM38/$BM$21</f>
        <v>#REF!</v>
      </c>
      <c r="BO38" s="144">
        <f t="shared" si="41"/>
        <v>0</v>
      </c>
      <c r="BP38" s="446"/>
      <c r="BQ38" s="144">
        <f>SUM(D38:O38)</f>
        <v>-45220</v>
      </c>
      <c r="BR38" s="446"/>
      <c r="BS38" s="144">
        <f t="shared" si="29"/>
        <v>-99560</v>
      </c>
      <c r="BU38" s="144">
        <f t="shared" si="30"/>
        <v>-110580</v>
      </c>
      <c r="BW38" s="144">
        <f t="shared" si="6"/>
        <v>-116280</v>
      </c>
      <c r="BY38" s="144">
        <f t="shared" si="7"/>
        <v>-116280</v>
      </c>
    </row>
    <row r="39" spans="1:77" s="22" customFormat="1" ht="11.25">
      <c r="B39" s="47"/>
      <c r="C39" s="38">
        <f>SUM(C34:C38)</f>
        <v>14100</v>
      </c>
      <c r="D39" s="39">
        <f>SUM(D34:D38)</f>
        <v>18520</v>
      </c>
      <c r="E39" s="38">
        <f>SUM(E34:E38)</f>
        <v>16520</v>
      </c>
      <c r="F39" s="38">
        <f>SUM(F34:F38)</f>
        <v>26520</v>
      </c>
      <c r="G39" s="38">
        <f>SUM(G34:G38)</f>
        <v>27960</v>
      </c>
      <c r="H39" s="38">
        <f t="shared" ref="H39:AA39" si="42">SUM(H34:H38)</f>
        <v>25460</v>
      </c>
      <c r="I39" s="38">
        <f t="shared" si="42"/>
        <v>45100</v>
      </c>
      <c r="J39" s="38">
        <f t="shared" si="42"/>
        <v>41350</v>
      </c>
      <c r="K39" s="38">
        <f t="shared" si="42"/>
        <v>42350</v>
      </c>
      <c r="L39" s="38">
        <f t="shared" si="42"/>
        <v>55850</v>
      </c>
      <c r="M39" s="211">
        <f t="shared" si="42"/>
        <v>48850</v>
      </c>
      <c r="N39" s="211">
        <f t="shared" si="42"/>
        <v>52750</v>
      </c>
      <c r="O39" s="211">
        <f t="shared" si="42"/>
        <v>57250</v>
      </c>
      <c r="P39" s="39">
        <f t="shared" si="42"/>
        <v>85890</v>
      </c>
      <c r="Q39" s="211">
        <f t="shared" si="42"/>
        <v>80890</v>
      </c>
      <c r="R39" s="211">
        <f t="shared" si="42"/>
        <v>105890</v>
      </c>
      <c r="S39" s="211">
        <f t="shared" si="42"/>
        <v>84750</v>
      </c>
      <c r="T39" s="211">
        <f t="shared" si="42"/>
        <v>79750</v>
      </c>
      <c r="U39" s="211">
        <f t="shared" si="42"/>
        <v>81650</v>
      </c>
      <c r="V39" s="211">
        <f t="shared" si="42"/>
        <v>81650</v>
      </c>
      <c r="W39" s="211">
        <f t="shared" si="42"/>
        <v>91150</v>
      </c>
      <c r="X39" s="211">
        <f t="shared" si="42"/>
        <v>81150</v>
      </c>
      <c r="Y39" s="211">
        <f t="shared" si="42"/>
        <v>81150</v>
      </c>
      <c r="Z39" s="211">
        <f t="shared" si="42"/>
        <v>81150</v>
      </c>
      <c r="AA39" s="211">
        <f t="shared" si="42"/>
        <v>106150</v>
      </c>
      <c r="AB39" s="39">
        <f t="shared" ref="AB39:AM39" si="43">SUM(AB34:AB38)</f>
        <v>81150</v>
      </c>
      <c r="AC39" s="211">
        <f t="shared" si="43"/>
        <v>81150</v>
      </c>
      <c r="AD39" s="211">
        <f t="shared" si="43"/>
        <v>81150</v>
      </c>
      <c r="AE39" s="211">
        <f t="shared" si="43"/>
        <v>109250</v>
      </c>
      <c r="AF39" s="211">
        <f t="shared" si="43"/>
        <v>84370</v>
      </c>
      <c r="AG39" s="211">
        <f t="shared" si="43"/>
        <v>84370</v>
      </c>
      <c r="AH39" s="211">
        <f t="shared" si="43"/>
        <v>99370</v>
      </c>
      <c r="AI39" s="211">
        <f t="shared" si="43"/>
        <v>84370</v>
      </c>
      <c r="AJ39" s="211">
        <f t="shared" si="43"/>
        <v>84370</v>
      </c>
      <c r="AK39" s="211">
        <f t="shared" si="43"/>
        <v>84370</v>
      </c>
      <c r="AL39" s="211">
        <f t="shared" si="43"/>
        <v>84370</v>
      </c>
      <c r="AM39" s="211">
        <f t="shared" si="43"/>
        <v>119370</v>
      </c>
      <c r="AN39" s="39">
        <f t="shared" ref="AN39:BK39" si="44">SUM(AN34:AN38)</f>
        <v>84370</v>
      </c>
      <c r="AO39" s="211">
        <f t="shared" si="44"/>
        <v>84370</v>
      </c>
      <c r="AP39" s="211">
        <f t="shared" si="44"/>
        <v>84370</v>
      </c>
      <c r="AQ39" s="211">
        <f t="shared" si="44"/>
        <v>124370</v>
      </c>
      <c r="AR39" s="211">
        <f t="shared" si="44"/>
        <v>84370</v>
      </c>
      <c r="AS39" s="211">
        <f>SUM(AS34:AS38)</f>
        <v>84370</v>
      </c>
      <c r="AT39" s="211">
        <f t="shared" si="44"/>
        <v>84370</v>
      </c>
      <c r="AU39" s="211">
        <f t="shared" si="44"/>
        <v>96370</v>
      </c>
      <c r="AV39" s="211">
        <f t="shared" si="44"/>
        <v>84370</v>
      </c>
      <c r="AW39" s="211">
        <f t="shared" si="44"/>
        <v>84370</v>
      </c>
      <c r="AX39" s="211">
        <f t="shared" si="44"/>
        <v>84370</v>
      </c>
      <c r="AY39" s="211">
        <f t="shared" si="44"/>
        <v>124370</v>
      </c>
      <c r="AZ39" s="39">
        <f t="shared" si="44"/>
        <v>86870</v>
      </c>
      <c r="BA39" s="211">
        <f t="shared" si="44"/>
        <v>88150</v>
      </c>
      <c r="BB39" s="211">
        <f t="shared" si="44"/>
        <v>88150</v>
      </c>
      <c r="BC39" s="211">
        <f t="shared" si="44"/>
        <v>138150</v>
      </c>
      <c r="BD39" s="211">
        <f t="shared" si="44"/>
        <v>88150</v>
      </c>
      <c r="BE39" s="211">
        <f t="shared" si="44"/>
        <v>88150</v>
      </c>
      <c r="BF39" s="211">
        <f t="shared" si="44"/>
        <v>88150</v>
      </c>
      <c r="BG39" s="211">
        <f t="shared" si="44"/>
        <v>88150</v>
      </c>
      <c r="BH39" s="211">
        <f t="shared" si="44"/>
        <v>108150</v>
      </c>
      <c r="BI39" s="211">
        <f t="shared" si="44"/>
        <v>88150</v>
      </c>
      <c r="BJ39" s="211">
        <f t="shared" si="44"/>
        <v>88150</v>
      </c>
      <c r="BK39" s="211">
        <f t="shared" si="44"/>
        <v>88150</v>
      </c>
      <c r="BL39" s="306"/>
      <c r="BM39" s="31" t="e">
        <f>SUM(#REF!)</f>
        <v>#REF!</v>
      </c>
      <c r="BN39" s="43"/>
      <c r="BO39" s="212">
        <f t="shared" si="41"/>
        <v>14100</v>
      </c>
      <c r="BP39" s="43"/>
      <c r="BQ39" s="38">
        <f>SUM(BQ34:BQ38)</f>
        <v>458480</v>
      </c>
      <c r="BR39" s="43"/>
      <c r="BS39" s="211">
        <f t="shared" si="29"/>
        <v>1041220</v>
      </c>
      <c r="BU39" s="211">
        <f t="shared" si="30"/>
        <v>1077660</v>
      </c>
      <c r="BW39" s="211">
        <f t="shared" si="6"/>
        <v>1104440</v>
      </c>
      <c r="BY39" s="211">
        <f t="shared" si="7"/>
        <v>1126520</v>
      </c>
    </row>
    <row r="40" spans="1:77" s="22" customFormat="1" ht="14.25">
      <c r="A40" s="359" t="s">
        <v>21</v>
      </c>
      <c r="C40" s="38">
        <f>+C23+C25-C39</f>
        <v>-14100</v>
      </c>
      <c r="D40" s="39">
        <f>+D23+D25-D39</f>
        <v>-17520</v>
      </c>
      <c r="E40" s="38">
        <f>+E23+E25-E39</f>
        <v>-15520</v>
      </c>
      <c r="F40" s="38">
        <f>+F23+F25-F39</f>
        <v>-25520</v>
      </c>
      <c r="G40" s="38">
        <f>+G23+G25-G39</f>
        <v>-26960</v>
      </c>
      <c r="H40" s="38">
        <f t="shared" ref="H40:AA40" si="45">+H23+H25-H39</f>
        <v>-24460</v>
      </c>
      <c r="I40" s="38">
        <f t="shared" si="45"/>
        <v>-41100</v>
      </c>
      <c r="J40" s="38">
        <f>+J23+J25-J39</f>
        <v>-37350</v>
      </c>
      <c r="K40" s="38">
        <f t="shared" si="45"/>
        <v>-38350</v>
      </c>
      <c r="L40" s="38">
        <f t="shared" si="45"/>
        <v>-51850</v>
      </c>
      <c r="M40" s="211">
        <f t="shared" si="45"/>
        <v>-44850</v>
      </c>
      <c r="N40" s="211">
        <f t="shared" si="45"/>
        <v>-48750</v>
      </c>
      <c r="O40" s="211">
        <f t="shared" si="45"/>
        <v>-53250</v>
      </c>
      <c r="P40" s="39">
        <f t="shared" si="45"/>
        <v>-77765</v>
      </c>
      <c r="Q40" s="211">
        <f t="shared" si="45"/>
        <v>-72765</v>
      </c>
      <c r="R40" s="211">
        <f t="shared" si="45"/>
        <v>-97765</v>
      </c>
      <c r="S40" s="211">
        <f t="shared" si="45"/>
        <v>-79625</v>
      </c>
      <c r="T40" s="211">
        <f t="shared" si="45"/>
        <v>-74625</v>
      </c>
      <c r="U40" s="211">
        <f t="shared" si="45"/>
        <v>-71525</v>
      </c>
      <c r="V40" s="211">
        <f t="shared" si="45"/>
        <v>-71525</v>
      </c>
      <c r="W40" s="211">
        <f t="shared" si="45"/>
        <v>-81025</v>
      </c>
      <c r="X40" s="211">
        <f t="shared" si="45"/>
        <v>-71025</v>
      </c>
      <c r="Y40" s="211">
        <f t="shared" si="45"/>
        <v>-71025</v>
      </c>
      <c r="Z40" s="211">
        <f t="shared" si="45"/>
        <v>-71025</v>
      </c>
      <c r="AA40" s="211">
        <f t="shared" si="45"/>
        <v>-96025</v>
      </c>
      <c r="AB40" s="39">
        <f t="shared" ref="AB40:AM40" si="46">+AB23+AB25-AB39</f>
        <v>-29075</v>
      </c>
      <c r="AC40" s="211">
        <f t="shared" si="46"/>
        <v>-29075</v>
      </c>
      <c r="AD40" s="211">
        <f t="shared" si="46"/>
        <v>-29075</v>
      </c>
      <c r="AE40" s="211">
        <f t="shared" si="46"/>
        <v>-62175</v>
      </c>
      <c r="AF40" s="211">
        <f t="shared" si="46"/>
        <v>-37295</v>
      </c>
      <c r="AG40" s="211">
        <f t="shared" si="46"/>
        <v>-37295</v>
      </c>
      <c r="AH40" s="211">
        <f t="shared" si="46"/>
        <v>-52295</v>
      </c>
      <c r="AI40" s="211">
        <f t="shared" si="46"/>
        <v>-37295</v>
      </c>
      <c r="AJ40" s="211">
        <f t="shared" si="46"/>
        <v>-37295</v>
      </c>
      <c r="AK40" s="211">
        <f t="shared" si="46"/>
        <v>-37295</v>
      </c>
      <c r="AL40" s="211">
        <f t="shared" si="46"/>
        <v>-37295</v>
      </c>
      <c r="AM40" s="211">
        <f t="shared" si="46"/>
        <v>-72295</v>
      </c>
      <c r="AN40" s="39">
        <f t="shared" ref="AN40:BK40" si="47">+AN23+AN25-AN39</f>
        <v>87317.5</v>
      </c>
      <c r="AO40" s="211">
        <f t="shared" si="47"/>
        <v>87317.5</v>
      </c>
      <c r="AP40" s="211">
        <f t="shared" si="47"/>
        <v>87317.5</v>
      </c>
      <c r="AQ40" s="211">
        <f t="shared" si="47"/>
        <v>47317.5</v>
      </c>
      <c r="AR40" s="211">
        <f t="shared" si="47"/>
        <v>87317.5</v>
      </c>
      <c r="AS40" s="211">
        <f t="shared" si="47"/>
        <v>87317.5</v>
      </c>
      <c r="AT40" s="211">
        <f t="shared" si="47"/>
        <v>87317.5</v>
      </c>
      <c r="AU40" s="211">
        <f t="shared" si="47"/>
        <v>75317.5</v>
      </c>
      <c r="AV40" s="211">
        <f t="shared" si="47"/>
        <v>87317.5</v>
      </c>
      <c r="AW40" s="211">
        <f t="shared" si="47"/>
        <v>87317.5</v>
      </c>
      <c r="AX40" s="211">
        <f t="shared" si="47"/>
        <v>87317.5</v>
      </c>
      <c r="AY40" s="211">
        <f t="shared" si="47"/>
        <v>47317.5</v>
      </c>
      <c r="AZ40" s="39">
        <f t="shared" si="47"/>
        <v>245380</v>
      </c>
      <c r="BA40" s="211">
        <f t="shared" si="47"/>
        <v>244100</v>
      </c>
      <c r="BB40" s="211">
        <f t="shared" si="47"/>
        <v>244100</v>
      </c>
      <c r="BC40" s="211">
        <f t="shared" si="47"/>
        <v>194100</v>
      </c>
      <c r="BD40" s="211">
        <f t="shared" si="47"/>
        <v>244100</v>
      </c>
      <c r="BE40" s="211">
        <f t="shared" si="47"/>
        <v>244100</v>
      </c>
      <c r="BF40" s="211">
        <f t="shared" si="47"/>
        <v>244100</v>
      </c>
      <c r="BG40" s="211">
        <f t="shared" si="47"/>
        <v>244100</v>
      </c>
      <c r="BH40" s="211">
        <f t="shared" si="47"/>
        <v>224100</v>
      </c>
      <c r="BI40" s="211">
        <f t="shared" si="47"/>
        <v>244100</v>
      </c>
      <c r="BJ40" s="211">
        <f t="shared" si="47"/>
        <v>244100</v>
      </c>
      <c r="BK40" s="211">
        <f t="shared" si="47"/>
        <v>244100</v>
      </c>
      <c r="BL40" s="306"/>
      <c r="BM40" s="31" t="e">
        <f>SUM(#REF!)</f>
        <v>#REF!</v>
      </c>
      <c r="BN40" s="43"/>
      <c r="BO40" s="212">
        <f t="shared" si="41"/>
        <v>-14100</v>
      </c>
      <c r="BP40" s="43"/>
      <c r="BQ40" s="38">
        <f>+BQ23+BQ25-BQ39</f>
        <v>-425480</v>
      </c>
      <c r="BR40" s="43"/>
      <c r="BS40" s="211">
        <f t="shared" si="29"/>
        <v>-935720</v>
      </c>
      <c r="BU40" s="211">
        <f t="shared" si="30"/>
        <v>-497760</v>
      </c>
      <c r="BW40" s="211">
        <f t="shared" si="6"/>
        <v>955810</v>
      </c>
      <c r="BY40" s="211">
        <f t="shared" si="7"/>
        <v>2860480</v>
      </c>
    </row>
    <row r="41" spans="1:77" s="22" customFormat="1" ht="11.25">
      <c r="A41" s="46"/>
      <c r="C41" s="38"/>
      <c r="D41" s="39"/>
      <c r="E41" s="38"/>
      <c r="F41" s="38"/>
      <c r="G41" s="38"/>
      <c r="H41" s="38"/>
      <c r="I41" s="38"/>
      <c r="J41" s="38"/>
      <c r="K41" s="38"/>
      <c r="L41" s="38"/>
      <c r="M41" s="211"/>
      <c r="N41" s="211"/>
      <c r="O41" s="211"/>
      <c r="P41" s="39"/>
      <c r="Q41" s="211"/>
      <c r="R41" s="211"/>
      <c r="S41" s="211"/>
      <c r="T41" s="211"/>
      <c r="U41" s="211"/>
      <c r="V41" s="211"/>
      <c r="W41" s="211"/>
      <c r="X41" s="211"/>
      <c r="Y41" s="211"/>
      <c r="Z41" s="211"/>
      <c r="AA41" s="211"/>
      <c r="AB41" s="39"/>
      <c r="AC41" s="211"/>
      <c r="AD41" s="211"/>
      <c r="AE41" s="211"/>
      <c r="AF41" s="211"/>
      <c r="AG41" s="211"/>
      <c r="AH41" s="211"/>
      <c r="AI41" s="211"/>
      <c r="AJ41" s="211"/>
      <c r="AK41" s="211"/>
      <c r="AL41" s="211"/>
      <c r="AM41" s="211"/>
      <c r="AN41" s="39"/>
      <c r="AO41" s="211"/>
      <c r="AP41" s="211"/>
      <c r="AQ41" s="211"/>
      <c r="AR41" s="211"/>
      <c r="AS41" s="211"/>
      <c r="AT41" s="211"/>
      <c r="AU41" s="211"/>
      <c r="AV41" s="211"/>
      <c r="AW41" s="211"/>
      <c r="AX41" s="211"/>
      <c r="AY41" s="211"/>
      <c r="AZ41" s="39"/>
      <c r="BA41" s="211"/>
      <c r="BB41" s="211"/>
      <c r="BC41" s="211"/>
      <c r="BD41" s="211"/>
      <c r="BE41" s="211"/>
      <c r="BF41" s="211"/>
      <c r="BG41" s="211"/>
      <c r="BH41" s="211"/>
      <c r="BI41" s="211"/>
      <c r="BJ41" s="211"/>
      <c r="BK41" s="211"/>
      <c r="BL41" s="306"/>
      <c r="BM41" s="31" t="e">
        <f>SUM(#REF!)</f>
        <v>#REF!</v>
      </c>
      <c r="BN41" s="43"/>
      <c r="BO41" s="38"/>
      <c r="BP41" s="43"/>
      <c r="BQ41" s="38"/>
      <c r="BR41" s="43"/>
      <c r="BS41" s="211">
        <f t="shared" si="29"/>
        <v>0</v>
      </c>
      <c r="BU41" s="211">
        <f t="shared" si="30"/>
        <v>0</v>
      </c>
      <c r="BW41" s="211">
        <f t="shared" si="6"/>
        <v>0</v>
      </c>
      <c r="BY41" s="211">
        <f t="shared" si="7"/>
        <v>0</v>
      </c>
    </row>
    <row r="42" spans="1:77" s="207" customFormat="1" ht="11.25">
      <c r="B42" s="23" t="s">
        <v>61</v>
      </c>
      <c r="C42" s="125"/>
      <c r="D42" s="48">
        <f>-C75*Assumptions!$B$29</f>
        <v>-20.833333333333332</v>
      </c>
      <c r="E42" s="125">
        <f>-D75*Assumptions!$B$29</f>
        <v>-20.659722222222221</v>
      </c>
      <c r="F42" s="125">
        <f>-E75*Assumptions!$B$29</f>
        <v>-20.48755787037037</v>
      </c>
      <c r="G42" s="125">
        <f>-F75*Assumptions!$B$29</f>
        <v>-20.316828221450617</v>
      </c>
      <c r="H42" s="125">
        <f>-G75*Assumptions!$B$29</f>
        <v>-20.147521319605193</v>
      </c>
      <c r="I42" s="125">
        <f>-H75*Assumptions!$B$29</f>
        <v>-19.979625308608483</v>
      </c>
      <c r="J42" s="125">
        <f>-I75*Assumptions!$B$29</f>
        <v>-19.813128431036745</v>
      </c>
      <c r="K42" s="125">
        <f>-J75*Assumptions!$B$29</f>
        <v>-19.648019027444775</v>
      </c>
      <c r="L42" s="125">
        <f>-K75*Assumptions!$B$29</f>
        <v>-19.484285535549404</v>
      </c>
      <c r="M42" s="125">
        <f>-L75*Assumptions!$B$29</f>
        <v>-19.321916489419824</v>
      </c>
      <c r="N42" s="125">
        <f>-M75*Assumptions!$B$29</f>
        <v>-19.160900518674659</v>
      </c>
      <c r="O42" s="125">
        <f>-N75*Assumptions!$B$29</f>
        <v>-19.001226347685702</v>
      </c>
      <c r="P42" s="48">
        <f>-O75*Assumptions!$B$29</f>
        <v>-18.84288279478832</v>
      </c>
      <c r="Q42" s="125">
        <f>-P75*Assumptions!$B$29</f>
        <v>-18.68585877149842</v>
      </c>
      <c r="R42" s="125">
        <f>-Q75*Assumptions!$B$29</f>
        <v>-18.530143281735935</v>
      </c>
      <c r="S42" s="125">
        <f>-R75*Assumptions!$B$29</f>
        <v>-18.375725421054803</v>
      </c>
      <c r="T42" s="125">
        <f>-S75*Assumptions!$B$29</f>
        <v>-18.222594375879343</v>
      </c>
      <c r="U42" s="125">
        <f>-T75*Assumptions!$B$29</f>
        <v>-18.070739422747014</v>
      </c>
      <c r="V42" s="125">
        <f>-U75*Assumptions!$B$29</f>
        <v>-17.920149927557457</v>
      </c>
      <c r="W42" s="125">
        <f>-V75*Assumptions!$B$29</f>
        <v>-17.77081534482781</v>
      </c>
      <c r="X42" s="125">
        <f>-W75*Assumptions!$B$29</f>
        <v>-17.622725216954244</v>
      </c>
      <c r="Y42" s="125">
        <f>-X75*Assumptions!$B$29</f>
        <v>-17.475869173479627</v>
      </c>
      <c r="Z42" s="125">
        <f>-Y75*Assumptions!$B$29</f>
        <v>-17.330236930367295</v>
      </c>
      <c r="AA42" s="125">
        <f>-Z75*Assumptions!$B$29</f>
        <v>-17.185818289280903</v>
      </c>
      <c r="AB42" s="48">
        <f>-AA75*Assumptions!$B$29</f>
        <v>-17.042603136870227</v>
      </c>
      <c r="AC42" s="125">
        <f>-AB75*Assumptions!$B$29</f>
        <v>-16.900581444062976</v>
      </c>
      <c r="AD42" s="125">
        <f>-AC75*Assumptions!$B$29</f>
        <v>-16.759743265362452</v>
      </c>
      <c r="AE42" s="125">
        <f>-AD75*Assumptions!$B$29</f>
        <v>-16.620078738151097</v>
      </c>
      <c r="AF42" s="125">
        <f>-AE75*Assumptions!$B$29</f>
        <v>-16.481578081999839</v>
      </c>
      <c r="AG42" s="125">
        <f>-AF75*Assumptions!$B$29</f>
        <v>-16.344231597983175</v>
      </c>
      <c r="AH42" s="125">
        <f>-AG75*Assumptions!$B$29</f>
        <v>-16.20802966799998</v>
      </c>
      <c r="AI42" s="125">
        <f>-AH75*Assumptions!$B$29</f>
        <v>-16.072962754099979</v>
      </c>
      <c r="AJ42" s="125">
        <f>-AI75*Assumptions!$B$29</f>
        <v>-15.939021397815814</v>
      </c>
      <c r="AK42" s="125">
        <f>-AJ75*Assumptions!$B$29</f>
        <v>-15.806196219500682</v>
      </c>
      <c r="AL42" s="125">
        <f>-AK75*Assumptions!$B$29</f>
        <v>-15.67447791767151</v>
      </c>
      <c r="AM42" s="125">
        <f>-AL75*Assumptions!$B$29</f>
        <v>-15.543857268357581</v>
      </c>
      <c r="AN42" s="48">
        <f>-AM75*Assumptions!$B$29</f>
        <v>-15.414325124454599</v>
      </c>
      <c r="AO42" s="125">
        <f>-AN75*Assumptions!$B$29</f>
        <v>-15.285872415084144</v>
      </c>
      <c r="AP42" s="125">
        <f>-AO75*Assumptions!$B$29</f>
        <v>-15.158490144958444</v>
      </c>
      <c r="AQ42" s="125">
        <f>-AP75*Assumptions!$B$29</f>
        <v>-15.032169393750456</v>
      </c>
      <c r="AR42" s="125">
        <f>-AQ75*Assumptions!$B$29</f>
        <v>-14.9069013154692</v>
      </c>
      <c r="AS42" s="125">
        <f>-AR75*Assumptions!$B$29</f>
        <v>-14.782677137840292</v>
      </c>
      <c r="AT42" s="125">
        <f>-AS75*Assumptions!$B$29</f>
        <v>-14.659488161691623</v>
      </c>
      <c r="AU42" s="125">
        <f>-AT75*Assumptions!$B$29</f>
        <v>-14.537325760344194</v>
      </c>
      <c r="AV42" s="125">
        <f>-AU75*Assumptions!$B$29</f>
        <v>-14.416181379007991</v>
      </c>
      <c r="AW42" s="125">
        <f>-AV75*Assumptions!$B$29</f>
        <v>-14.296046534182924</v>
      </c>
      <c r="AX42" s="125">
        <f>-AW75*Assumptions!$B$29</f>
        <v>-14.176912813064732</v>
      </c>
      <c r="AY42" s="125">
        <f>-AX75*Assumptions!$B$29</f>
        <v>-14.058771872955859</v>
      </c>
      <c r="AZ42" s="48">
        <f>-AY75*Assumptions!$B$29</f>
        <v>-13.941615440681227</v>
      </c>
      <c r="BA42" s="125">
        <f>-AZ75*Assumptions!$B$29</f>
        <v>-13.825435312008883</v>
      </c>
      <c r="BB42" s="125">
        <f>-BA75*Assumptions!$B$29</f>
        <v>-13.710223351075475</v>
      </c>
      <c r="BC42" s="125">
        <f>-BB75*Assumptions!$B$29</f>
        <v>-13.595971489816513</v>
      </c>
      <c r="BD42" s="125">
        <f>-BC75*Assumptions!$B$29</f>
        <v>-13.482671727401375</v>
      </c>
      <c r="BE42" s="125">
        <f>-BD75*Assumptions!$B$29</f>
        <v>-13.37031612967303</v>
      </c>
      <c r="BF42" s="125">
        <f>-BE75*Assumptions!$B$29</f>
        <v>-13.258896828592421</v>
      </c>
      <c r="BG42" s="125">
        <f>-BF75*Assumptions!$B$29</f>
        <v>-13.148406021687485</v>
      </c>
      <c r="BH42" s="125">
        <f>-BG75*Assumptions!$B$29</f>
        <v>-13.038835971506757</v>
      </c>
      <c r="BI42" s="125">
        <f>-BH75*Assumptions!$B$29</f>
        <v>-12.930179005077532</v>
      </c>
      <c r="BJ42" s="125">
        <f>-BI75*Assumptions!$B$29</f>
        <v>-12.822427513368554</v>
      </c>
      <c r="BK42" s="125">
        <f>-BJ75*Assumptions!$B$29</f>
        <v>-12.715573950757149</v>
      </c>
      <c r="BL42" s="305"/>
      <c r="BM42" s="31" t="e">
        <f>SUM(#REF!)</f>
        <v>#REF!</v>
      </c>
      <c r="BN42" s="42"/>
      <c r="BO42" s="212">
        <f>SUM(C42:C42)</f>
        <v>0</v>
      </c>
      <c r="BP42" s="42"/>
      <c r="BQ42" s="212">
        <f>SUM(D42:O42)</f>
        <v>-238.85406462540132</v>
      </c>
      <c r="BR42" s="42"/>
      <c r="BS42" s="212">
        <f t="shared" si="29"/>
        <v>-216.03355895017114</v>
      </c>
      <c r="BU42" s="212">
        <f t="shared" si="30"/>
        <v>-195.39336148987533</v>
      </c>
      <c r="BW42" s="212">
        <f t="shared" si="6"/>
        <v>-176.72516205280442</v>
      </c>
      <c r="BY42" s="212">
        <f t="shared" si="7"/>
        <v>-159.84055274164638</v>
      </c>
    </row>
    <row r="43" spans="1:77" s="22" customFormat="1" ht="11.25">
      <c r="B43" s="23" t="s">
        <v>23</v>
      </c>
      <c r="C43" s="125">
        <v>0</v>
      </c>
      <c r="D43" s="48">
        <v>0</v>
      </c>
      <c r="E43" s="125">
        <v>0</v>
      </c>
      <c r="F43" s="125">
        <v>0</v>
      </c>
      <c r="G43" s="125">
        <v>0</v>
      </c>
      <c r="H43" s="125">
        <v>0</v>
      </c>
      <c r="I43" s="125">
        <v>0</v>
      </c>
      <c r="J43" s="125">
        <v>0</v>
      </c>
      <c r="K43" s="125">
        <v>0</v>
      </c>
      <c r="L43" s="125">
        <v>0</v>
      </c>
      <c r="M43" s="125">
        <v>0</v>
      </c>
      <c r="N43" s="125">
        <v>0</v>
      </c>
      <c r="O43" s="125">
        <v>0</v>
      </c>
      <c r="P43" s="48">
        <v>0</v>
      </c>
      <c r="Q43" s="125">
        <v>0</v>
      </c>
      <c r="R43" s="125">
        <v>0</v>
      </c>
      <c r="S43" s="125">
        <v>0</v>
      </c>
      <c r="T43" s="125">
        <v>0</v>
      </c>
      <c r="U43" s="125">
        <v>0</v>
      </c>
      <c r="V43" s="125">
        <v>0</v>
      </c>
      <c r="W43" s="125">
        <v>0</v>
      </c>
      <c r="X43" s="125">
        <v>0</v>
      </c>
      <c r="Y43" s="125">
        <v>0</v>
      </c>
      <c r="Z43" s="125">
        <v>0</v>
      </c>
      <c r="AA43" s="125">
        <v>0</v>
      </c>
      <c r="AB43" s="48">
        <v>0</v>
      </c>
      <c r="AC43" s="125">
        <v>0</v>
      </c>
      <c r="AD43" s="125">
        <v>0</v>
      </c>
      <c r="AE43" s="125">
        <v>0</v>
      </c>
      <c r="AF43" s="125">
        <v>0</v>
      </c>
      <c r="AG43" s="125">
        <v>0</v>
      </c>
      <c r="AH43" s="125">
        <v>0</v>
      </c>
      <c r="AI43" s="125">
        <v>0</v>
      </c>
      <c r="AJ43" s="125">
        <v>0</v>
      </c>
      <c r="AK43" s="125">
        <v>0</v>
      </c>
      <c r="AL43" s="125">
        <v>0</v>
      </c>
      <c r="AM43" s="125">
        <v>0</v>
      </c>
      <c r="AN43" s="125">
        <v>0</v>
      </c>
      <c r="AO43" s="125">
        <v>0</v>
      </c>
      <c r="AP43" s="125">
        <v>0</v>
      </c>
      <c r="AQ43" s="125">
        <v>0</v>
      </c>
      <c r="AR43" s="125">
        <v>0</v>
      </c>
      <c r="AS43" s="125">
        <v>0</v>
      </c>
      <c r="AT43" s="125">
        <v>0</v>
      </c>
      <c r="AU43" s="125">
        <v>0</v>
      </c>
      <c r="AV43" s="125">
        <v>0</v>
      </c>
      <c r="AW43" s="125">
        <v>0</v>
      </c>
      <c r="AX43" s="125">
        <v>0</v>
      </c>
      <c r="AY43" s="125">
        <v>0</v>
      </c>
      <c r="AZ43" s="48">
        <v>0</v>
      </c>
      <c r="BA43" s="125">
        <v>0</v>
      </c>
      <c r="BB43" s="125">
        <v>0</v>
      </c>
      <c r="BC43" s="125">
        <v>0</v>
      </c>
      <c r="BD43" s="125">
        <v>0</v>
      </c>
      <c r="BE43" s="125">
        <v>0</v>
      </c>
      <c r="BF43" s="125">
        <v>0</v>
      </c>
      <c r="BG43" s="125">
        <v>0</v>
      </c>
      <c r="BH43" s="125">
        <v>0</v>
      </c>
      <c r="BI43" s="125">
        <v>0</v>
      </c>
      <c r="BJ43" s="125">
        <v>0</v>
      </c>
      <c r="BK43" s="125">
        <v>0</v>
      </c>
      <c r="BL43" s="307"/>
      <c r="BM43" s="31" t="e">
        <f>SUM(#REF!)</f>
        <v>#REF!</v>
      </c>
      <c r="BN43" s="49"/>
      <c r="BO43" s="212">
        <f>SUM(C43:C43)</f>
        <v>0</v>
      </c>
      <c r="BP43" s="50"/>
      <c r="BQ43" s="212">
        <f>SUM(D43:O43)</f>
        <v>0</v>
      </c>
      <c r="BR43" s="50"/>
      <c r="BS43" s="212">
        <f>SUM(P43:AA43)</f>
        <v>0</v>
      </c>
      <c r="BU43" s="212">
        <f>SUM(AB43:AM43)</f>
        <v>0</v>
      </c>
      <c r="BW43" s="212">
        <f t="shared" si="6"/>
        <v>0</v>
      </c>
      <c r="BY43" s="212">
        <f t="shared" si="7"/>
        <v>0</v>
      </c>
    </row>
    <row r="44" spans="1:77" s="208" customFormat="1" ht="11.25">
      <c r="B44" s="209" t="s">
        <v>127</v>
      </c>
      <c r="C44" s="208">
        <v>0</v>
      </c>
      <c r="D44" s="210">
        <v>0</v>
      </c>
      <c r="E44" s="208">
        <f>+D69*Assumptions!$B$5/12</f>
        <v>9.3093750000000011</v>
      </c>
      <c r="F44" s="208">
        <f>+E69*Assumptions!$B$5/12</f>
        <v>7.6617993164062499</v>
      </c>
      <c r="G44" s="208">
        <f>+F69*Assumptions!$B$5/12</f>
        <v>3.5133097133636473</v>
      </c>
      <c r="H44" s="208">
        <f>+G69*Assumptions!$B$5/12</f>
        <v>4.867992252387106</v>
      </c>
      <c r="I44" s="208">
        <f>+H69*Assumptions!$B$5/12</f>
        <v>1.3305353071552599</v>
      </c>
      <c r="J44" s="208">
        <f>+I69*Assumptions!$B$5/12</f>
        <v>85.984794926128359</v>
      </c>
      <c r="K44" s="208">
        <f>+J69*Assumptions!$B$5/12</f>
        <v>71.822742501093117</v>
      </c>
      <c r="L44" s="208">
        <f>+K69*Assumptions!$B$5/12</f>
        <v>62.751551298883705</v>
      </c>
      <c r="M44" s="208">
        <f>+L69*Assumptions!$B$5/12</f>
        <v>51.51727708086252</v>
      </c>
      <c r="N44" s="208">
        <f>+M69*Assumptions!$B$5/12</f>
        <v>38.587841395138845</v>
      </c>
      <c r="O44" s="208">
        <f>+N69*Assumptions!$B$5/12</f>
        <v>37.910832120654199</v>
      </c>
      <c r="P44" s="210">
        <f>+O69*Assumptions!$B$5/12</f>
        <v>24.869736616446293</v>
      </c>
      <c r="Q44" s="208">
        <f>+P69*Assumptions!$B$5/12</f>
        <v>4.9026240045172083</v>
      </c>
      <c r="R44" s="208">
        <f>+Q69*Assumptions!$B$5/12</f>
        <v>294.99323043073633</v>
      </c>
      <c r="S44" s="208">
        <f>+R69*Assumptions!$B$5/12</f>
        <v>274.2229212394941</v>
      </c>
      <c r="T44" s="208">
        <f>+S69*Assumptions!$B$5/12</f>
        <v>254.6300108944819</v>
      </c>
      <c r="U44" s="208">
        <f>+T69*Assumptions!$B$5/12</f>
        <v>236.85599668267116</v>
      </c>
      <c r="V44" s="208">
        <f>+U69*Assumptions!$B$5/12</f>
        <v>229.80129095207317</v>
      </c>
      <c r="W44" s="208">
        <f>+V69*Assumptions!$B$5/12</f>
        <v>213.32484045509807</v>
      </c>
      <c r="X44" s="208">
        <f>+W69*Assumptions!$B$5/12</f>
        <v>195.36009164839618</v>
      </c>
      <c r="Y44" s="208">
        <f>+X69*Assumptions!$B$5/12</f>
        <v>178.45923100348924</v>
      </c>
      <c r="Z44" s="208">
        <f>+Y69*Assumptions!$B$5/12</f>
        <v>162.07573809012305</v>
      </c>
      <c r="AA44" s="208">
        <f>+Z69*Assumptions!$B$5/12</f>
        <v>145.68885889530262</v>
      </c>
      <c r="AB44" s="210">
        <f>+AA69*Assumptions!$B$5/12</f>
        <v>125.39231559094772</v>
      </c>
      <c r="AC44" s="208">
        <f>+AB69*Assumptions!$B$5/12</f>
        <v>98.664256878398717</v>
      </c>
      <c r="AD44" s="208">
        <f>+AC69*Assumptions!$B$5/12</f>
        <v>91.003211512190433</v>
      </c>
      <c r="AE44" s="208">
        <f>+AD69*Assumptions!$B$5/12</f>
        <v>104.08322983514266</v>
      </c>
      <c r="AF44" s="208">
        <f>+AE69*Assumptions!$B$5/12</f>
        <v>90.696220092312629</v>
      </c>
      <c r="AG44" s="208">
        <f>+AF69*Assumptions!$B$5/12</f>
        <v>79.630042898074421</v>
      </c>
      <c r="AH44" s="208">
        <f>+AG69*Assumptions!$B$5/12</f>
        <v>590.69084779361606</v>
      </c>
      <c r="AI44" s="208">
        <f>+AH69*Assumptions!$B$5/12</f>
        <v>578.70823447049463</v>
      </c>
      <c r="AJ44" s="208">
        <f>+AI69*Assumptions!$B$5/12</f>
        <v>568.2583829248988</v>
      </c>
      <c r="AK44" s="208">
        <f>+AJ69*Assumptions!$B$5/12</f>
        <v>558.58768415824022</v>
      </c>
      <c r="AL44" s="208">
        <f>+AK69*Assumptions!$B$5/12</f>
        <v>548.91501124354568</v>
      </c>
      <c r="AM44" s="208">
        <f>+AL69*Assumptions!$B$5/12</f>
        <v>539.24032308584049</v>
      </c>
      <c r="AN44" s="208">
        <f>+AM69*Assumptions!$B$5/12</f>
        <v>524.09486926314173</v>
      </c>
      <c r="AO44" s="208">
        <f>+AN69*Assumptions!$B$5/12</f>
        <v>502.49219916018501</v>
      </c>
      <c r="AP44" s="208">
        <f>+AO69*Assumptions!$B$5/12</f>
        <v>518.76815572927546</v>
      </c>
      <c r="AQ44" s="208">
        <f>+AP69*Assumptions!$B$5/12</f>
        <v>558.08697596779041</v>
      </c>
      <c r="AR44" s="208">
        <f>+AQ69*Assumptions!$B$5/12</f>
        <v>568.12768777633789</v>
      </c>
      <c r="AS44" s="208">
        <f>+AR69*Assumptions!$B$5/12</f>
        <v>582.33563316503137</v>
      </c>
      <c r="AT44" s="208">
        <f>+AS69*Assumptions!$B$5/12</f>
        <v>598.63008891909635</v>
      </c>
      <c r="AU44" s="208">
        <f>+AT69*Assumptions!$B$5/12</f>
        <v>614.92804802385842</v>
      </c>
      <c r="AV44" s="208">
        <f>+AU69*Assumptions!$B$5/12</f>
        <v>629.35440271923346</v>
      </c>
      <c r="AW44" s="208">
        <f>+AV69*Assumptions!$B$5/12</f>
        <v>645.03366542577362</v>
      </c>
      <c r="AX44" s="208">
        <f>+AW69*Assumptions!$B$5/12</f>
        <v>661.34125990100324</v>
      </c>
      <c r="AY44" s="208">
        <f>+AX69*Assumptions!$B$5/12</f>
        <v>677.65228451736164</v>
      </c>
      <c r="AZ44" s="210">
        <f>+AY69*Assumptions!$B$5/12</f>
        <v>687.71670744250139</v>
      </c>
      <c r="BA44" s="208">
        <f>+AZ69*Assumptions!$B$5/12</f>
        <v>692.34995907024597</v>
      </c>
      <c r="BB44" s="208">
        <f>+BA69*Assumptions!$B$5/12</f>
        <v>741.39652329357466</v>
      </c>
      <c r="BC44" s="208">
        <f>+BB69*Assumptions!$B$5/12</f>
        <v>814.61395207781413</v>
      </c>
      <c r="BD44" s="208">
        <f>+BC69*Assumptions!$B$5/12</f>
        <v>855.81039339224606</v>
      </c>
      <c r="BE44" s="208">
        <f>+BD69*Assumptions!$B$5/12</f>
        <v>902.2220828721878</v>
      </c>
      <c r="BF44" s="208">
        <f>+BE69*Assumptions!$B$5/12</f>
        <v>951.24787974827996</v>
      </c>
      <c r="BG44" s="208">
        <f>+BF69*Assumptions!$B$5/12</f>
        <v>1000.2840264834814</v>
      </c>
      <c r="BH44" s="208">
        <f>+BG69*Assumptions!$B$5/12</f>
        <v>1049.3303896216414</v>
      </c>
      <c r="BI44" s="208">
        <f>+BH69*Assumptions!$B$5/12</f>
        <v>1095.2619712842259</v>
      </c>
      <c r="BJ44" s="208">
        <f>+BI69*Assumptions!$B$5/12</f>
        <v>1143.2862931314551</v>
      </c>
      <c r="BK44" s="208">
        <f>+BJ69*Assumptions!$B$5/12</f>
        <v>1192.3623957092871</v>
      </c>
      <c r="BL44" s="300"/>
      <c r="BM44" s="35" t="e">
        <f>SUM(#REF!)</f>
        <v>#REF!</v>
      </c>
      <c r="BN44" s="36"/>
      <c r="BO44" s="144">
        <f>SUM(C44:C44)</f>
        <v>0</v>
      </c>
      <c r="BP44" s="37"/>
      <c r="BQ44" s="144">
        <f>SUM(D44:O44)</f>
        <v>375.25805091207303</v>
      </c>
      <c r="BR44" s="37"/>
      <c r="BS44" s="144">
        <f>SUM(P44:AA44)</f>
        <v>2215.1845709128293</v>
      </c>
      <c r="BU44" s="144">
        <f>SUM(AB44:AM44)</f>
        <v>3973.8697604837021</v>
      </c>
      <c r="BW44" s="144">
        <f t="shared" si="6"/>
        <v>7080.8452705680884</v>
      </c>
      <c r="BY44" s="144">
        <f t="shared" si="7"/>
        <v>11125.882574126941</v>
      </c>
    </row>
    <row r="45" spans="1:77" s="207" customFormat="1" ht="14.25">
      <c r="A45" s="359" t="s">
        <v>24</v>
      </c>
      <c r="B45" s="47"/>
      <c r="C45" s="211">
        <f>C40+C42+C43+C44</f>
        <v>-14100</v>
      </c>
      <c r="D45" s="39">
        <f>D40+D42+D43+D44</f>
        <v>-17540.833333333332</v>
      </c>
      <c r="E45" s="211">
        <f>E40+E42+E43+E44</f>
        <v>-15531.350347222222</v>
      </c>
      <c r="F45" s="211">
        <f t="shared" ref="F45:BK45" si="48">F40+F42+F43+F44</f>
        <v>-25532.825758553961</v>
      </c>
      <c r="G45" s="211">
        <f t="shared" si="48"/>
        <v>-26976.803518508088</v>
      </c>
      <c r="H45" s="211">
        <f t="shared" si="48"/>
        <v>-24475.279529067218</v>
      </c>
      <c r="I45" s="211">
        <f t="shared" si="48"/>
        <v>-41118.649090001454</v>
      </c>
      <c r="J45" s="211">
        <f>J40+J42+J43+J44</f>
        <v>-37283.828333504905</v>
      </c>
      <c r="K45" s="211">
        <f t="shared" si="48"/>
        <v>-38297.825276526353</v>
      </c>
      <c r="L45" s="211">
        <f t="shared" si="48"/>
        <v>-51806.73273423667</v>
      </c>
      <c r="M45" s="211">
        <f t="shared" si="48"/>
        <v>-44817.804639408554</v>
      </c>
      <c r="N45" s="211">
        <f t="shared" si="48"/>
        <v>-48730.573059123541</v>
      </c>
      <c r="O45" s="211">
        <f t="shared" si="48"/>
        <v>-53231.090394227038</v>
      </c>
      <c r="P45" s="39">
        <f t="shared" si="48"/>
        <v>-77758.973146178352</v>
      </c>
      <c r="Q45" s="211">
        <f t="shared" si="48"/>
        <v>-72778.783234766976</v>
      </c>
      <c r="R45" s="211">
        <f t="shared" si="48"/>
        <v>-97488.536912851006</v>
      </c>
      <c r="S45" s="211">
        <f t="shared" si="48"/>
        <v>-79369.152804181562</v>
      </c>
      <c r="T45" s="211">
        <f t="shared" si="48"/>
        <v>-74388.592583481397</v>
      </c>
      <c r="U45" s="211">
        <f t="shared" si="48"/>
        <v>-71306.214742740078</v>
      </c>
      <c r="V45" s="211">
        <f t="shared" si="48"/>
        <v>-71313.118858975475</v>
      </c>
      <c r="W45" s="211">
        <f t="shared" si="48"/>
        <v>-80829.445974889735</v>
      </c>
      <c r="X45" s="211">
        <f t="shared" si="48"/>
        <v>-70847.262633568549</v>
      </c>
      <c r="Y45" s="211">
        <f t="shared" si="48"/>
        <v>-70864.016638169982</v>
      </c>
      <c r="Z45" s="211">
        <f t="shared" si="48"/>
        <v>-70880.254498840251</v>
      </c>
      <c r="AA45" s="211">
        <f t="shared" si="48"/>
        <v>-95896.496959393975</v>
      </c>
      <c r="AB45" s="39">
        <f t="shared" si="48"/>
        <v>-28966.650287545923</v>
      </c>
      <c r="AC45" s="211">
        <f t="shared" si="48"/>
        <v>-28993.236324565667</v>
      </c>
      <c r="AD45" s="211">
        <f t="shared" si="48"/>
        <v>-29000.756531753173</v>
      </c>
      <c r="AE45" s="211">
        <f t="shared" si="48"/>
        <v>-62087.536848903008</v>
      </c>
      <c r="AF45" s="211">
        <f t="shared" si="48"/>
        <v>-37220.785357989684</v>
      </c>
      <c r="AG45" s="211">
        <f t="shared" si="48"/>
        <v>-37231.714188699909</v>
      </c>
      <c r="AH45" s="211">
        <f t="shared" si="48"/>
        <v>-51720.517181874384</v>
      </c>
      <c r="AI45" s="211">
        <f t="shared" si="48"/>
        <v>-36732.364728283603</v>
      </c>
      <c r="AJ45" s="211">
        <f t="shared" si="48"/>
        <v>-36742.680638472921</v>
      </c>
      <c r="AK45" s="211">
        <f t="shared" si="48"/>
        <v>-36752.218512061256</v>
      </c>
      <c r="AL45" s="211">
        <f t="shared" si="48"/>
        <v>-36761.759466674128</v>
      </c>
      <c r="AM45" s="211">
        <f t="shared" si="48"/>
        <v>-71771.303534182516</v>
      </c>
      <c r="AN45" s="39">
        <f t="shared" si="48"/>
        <v>87826.180544138682</v>
      </c>
      <c r="AO45" s="211">
        <f t="shared" si="48"/>
        <v>87804.706326745101</v>
      </c>
      <c r="AP45" s="211">
        <f t="shared" si="48"/>
        <v>87821.109665584328</v>
      </c>
      <c r="AQ45" s="211">
        <f t="shared" si="48"/>
        <v>47860.554806574037</v>
      </c>
      <c r="AR45" s="211">
        <f t="shared" si="48"/>
        <v>87870.720786460879</v>
      </c>
      <c r="AS45" s="211">
        <f t="shared" si="48"/>
        <v>87885.052956027183</v>
      </c>
      <c r="AT45" s="211">
        <f t="shared" si="48"/>
        <v>87901.470600757399</v>
      </c>
      <c r="AU45" s="211">
        <f t="shared" si="48"/>
        <v>75917.890722263503</v>
      </c>
      <c r="AV45" s="211">
        <f t="shared" si="48"/>
        <v>87932.438221340228</v>
      </c>
      <c r="AW45" s="211">
        <f t="shared" si="48"/>
        <v>87948.23761889158</v>
      </c>
      <c r="AX45" s="211">
        <f t="shared" si="48"/>
        <v>87964.664347087935</v>
      </c>
      <c r="AY45" s="211">
        <f t="shared" si="48"/>
        <v>47981.093512644402</v>
      </c>
      <c r="AZ45" s="39">
        <f t="shared" si="48"/>
        <v>246053.77509200183</v>
      </c>
      <c r="BA45" s="211">
        <f t="shared" si="48"/>
        <v>244778.52452375824</v>
      </c>
      <c r="BB45" s="211">
        <f t="shared" si="48"/>
        <v>244827.68629994249</v>
      </c>
      <c r="BC45" s="211">
        <f t="shared" si="48"/>
        <v>194901.01798058799</v>
      </c>
      <c r="BD45" s="211">
        <f t="shared" si="48"/>
        <v>244942.32772166486</v>
      </c>
      <c r="BE45" s="211">
        <f t="shared" si="48"/>
        <v>244988.8517667425</v>
      </c>
      <c r="BF45" s="211">
        <f t="shared" si="48"/>
        <v>245037.98898291969</v>
      </c>
      <c r="BG45" s="211">
        <f t="shared" si="48"/>
        <v>245087.13562046181</v>
      </c>
      <c r="BH45" s="211">
        <f t="shared" si="48"/>
        <v>225136.29155365014</v>
      </c>
      <c r="BI45" s="211">
        <f t="shared" si="48"/>
        <v>245182.33179227915</v>
      </c>
      <c r="BJ45" s="211">
        <f t="shared" si="48"/>
        <v>245230.46386561808</v>
      </c>
      <c r="BK45" s="211">
        <f t="shared" si="48"/>
        <v>245279.64682175854</v>
      </c>
      <c r="BL45" s="306"/>
      <c r="BM45" s="31" t="e">
        <f>SUM(#REF!)</f>
        <v>#REF!</v>
      </c>
      <c r="BN45" s="43"/>
      <c r="BO45" s="212">
        <f>SUM(C45:C45)</f>
        <v>-14100</v>
      </c>
      <c r="BP45" s="43"/>
      <c r="BQ45" s="211">
        <f>SUM(D45:O45)</f>
        <v>-425343.59601371328</v>
      </c>
      <c r="BR45" s="43"/>
      <c r="BS45" s="211">
        <f>SUM(P45:AA45)</f>
        <v>-933720.84898803744</v>
      </c>
      <c r="BU45" s="211">
        <f>SUM(AB45:AM45)</f>
        <v>-493981.52360100613</v>
      </c>
      <c r="BW45" s="211">
        <f t="shared" si="6"/>
        <v>962714.12010851514</v>
      </c>
      <c r="BY45" s="211">
        <f t="shared" si="7"/>
        <v>2871446.0420213854</v>
      </c>
    </row>
    <row r="46" spans="1:77" s="13" customFormat="1" ht="11.25">
      <c r="B46" s="54"/>
      <c r="C46" s="55"/>
      <c r="D46" s="56">
        <f>+D45</f>
        <v>-17540.833333333332</v>
      </c>
      <c r="E46" s="55">
        <f t="shared" ref="E46:O46" si="49">+E45+D46</f>
        <v>-33072.18368055555</v>
      </c>
      <c r="F46" s="55">
        <f t="shared" si="49"/>
        <v>-58605.009439109512</v>
      </c>
      <c r="G46" s="55">
        <f t="shared" si="49"/>
        <v>-85581.8129576176</v>
      </c>
      <c r="H46" s="55">
        <f t="shared" si="49"/>
        <v>-110057.09248668482</v>
      </c>
      <c r="I46" s="55">
        <f t="shared" si="49"/>
        <v>-151175.74157668627</v>
      </c>
      <c r="J46" s="55">
        <f t="shared" si="49"/>
        <v>-188459.56991019117</v>
      </c>
      <c r="K46" s="55">
        <f t="shared" si="49"/>
        <v>-226757.39518671753</v>
      </c>
      <c r="L46" s="55">
        <f t="shared" si="49"/>
        <v>-278564.1279209542</v>
      </c>
      <c r="M46" s="55">
        <f t="shared" si="49"/>
        <v>-323381.93256036274</v>
      </c>
      <c r="N46" s="55">
        <f t="shared" si="49"/>
        <v>-372112.50561948627</v>
      </c>
      <c r="O46" s="55">
        <f t="shared" si="49"/>
        <v>-425343.59601371328</v>
      </c>
      <c r="P46" s="56">
        <f>+P45</f>
        <v>-77758.973146178352</v>
      </c>
      <c r="Q46" s="55">
        <f t="shared" ref="Q46:AA46" si="50">+Q45+P46</f>
        <v>-150537.75638094533</v>
      </c>
      <c r="R46" s="55">
        <f t="shared" si="50"/>
        <v>-248026.29329379633</v>
      </c>
      <c r="S46" s="55">
        <f t="shared" si="50"/>
        <v>-327395.44609797793</v>
      </c>
      <c r="T46" s="55">
        <f t="shared" si="50"/>
        <v>-401784.03868145932</v>
      </c>
      <c r="U46" s="55">
        <f t="shared" si="50"/>
        <v>-473090.25342419941</v>
      </c>
      <c r="V46" s="55">
        <f t="shared" si="50"/>
        <v>-544403.37228317489</v>
      </c>
      <c r="W46" s="55">
        <f t="shared" si="50"/>
        <v>-625232.81825806457</v>
      </c>
      <c r="X46" s="55">
        <f t="shared" si="50"/>
        <v>-696080.08089163317</v>
      </c>
      <c r="Y46" s="55">
        <f t="shared" si="50"/>
        <v>-766944.09752980317</v>
      </c>
      <c r="Z46" s="55">
        <f t="shared" si="50"/>
        <v>-837824.35202864348</v>
      </c>
      <c r="AA46" s="55">
        <f t="shared" si="50"/>
        <v>-933720.84898803744</v>
      </c>
      <c r="AB46" s="56">
        <f>+AB45</f>
        <v>-28966.650287545923</v>
      </c>
      <c r="AC46" s="55">
        <f t="shared" ref="AC46:BK46" si="51">+AC45+AB46</f>
        <v>-57959.886612111586</v>
      </c>
      <c r="AD46" s="55">
        <f t="shared" si="51"/>
        <v>-86960.643143864756</v>
      </c>
      <c r="AE46" s="55">
        <f t="shared" si="51"/>
        <v>-149048.17999276775</v>
      </c>
      <c r="AF46" s="55">
        <f t="shared" si="51"/>
        <v>-186268.96535075744</v>
      </c>
      <c r="AG46" s="55">
        <f t="shared" si="51"/>
        <v>-223500.67953945734</v>
      </c>
      <c r="AH46" s="55">
        <f t="shared" si="51"/>
        <v>-275221.19672133174</v>
      </c>
      <c r="AI46" s="55">
        <f t="shared" si="51"/>
        <v>-311953.56144961534</v>
      </c>
      <c r="AJ46" s="55">
        <f t="shared" si="51"/>
        <v>-348696.24208808824</v>
      </c>
      <c r="AK46" s="55">
        <f t="shared" si="51"/>
        <v>-385448.46060014947</v>
      </c>
      <c r="AL46" s="55">
        <f t="shared" si="51"/>
        <v>-422210.22006682359</v>
      </c>
      <c r="AM46" s="55">
        <f t="shared" si="51"/>
        <v>-493981.52360100613</v>
      </c>
      <c r="AN46" s="56">
        <f t="shared" si="51"/>
        <v>-406155.34305686748</v>
      </c>
      <c r="AO46" s="55">
        <f t="shared" si="51"/>
        <v>-318350.63673012238</v>
      </c>
      <c r="AP46" s="55">
        <f t="shared" si="51"/>
        <v>-230529.52706453804</v>
      </c>
      <c r="AQ46" s="55">
        <f t="shared" si="51"/>
        <v>-182668.97225796399</v>
      </c>
      <c r="AR46" s="55">
        <f t="shared" si="51"/>
        <v>-94798.251471503114</v>
      </c>
      <c r="AS46" s="55">
        <f t="shared" si="51"/>
        <v>-6913.1985154759313</v>
      </c>
      <c r="AT46" s="55">
        <f t="shared" si="51"/>
        <v>80988.272085281467</v>
      </c>
      <c r="AU46" s="55">
        <f t="shared" si="51"/>
        <v>156906.16280754498</v>
      </c>
      <c r="AV46" s="55">
        <f t="shared" si="51"/>
        <v>244838.60102888523</v>
      </c>
      <c r="AW46" s="55">
        <f t="shared" si="51"/>
        <v>332786.83864777681</v>
      </c>
      <c r="AX46" s="55">
        <f t="shared" si="51"/>
        <v>420751.50299486471</v>
      </c>
      <c r="AY46" s="55">
        <f t="shared" si="51"/>
        <v>468732.59650750912</v>
      </c>
      <c r="AZ46" s="56">
        <f t="shared" si="51"/>
        <v>714786.37159951101</v>
      </c>
      <c r="BA46" s="55">
        <f t="shared" si="51"/>
        <v>959564.89612326922</v>
      </c>
      <c r="BB46" s="55">
        <f t="shared" si="51"/>
        <v>1204392.5824232118</v>
      </c>
      <c r="BC46" s="55">
        <f t="shared" si="51"/>
        <v>1399293.6004037997</v>
      </c>
      <c r="BD46" s="55">
        <f t="shared" si="51"/>
        <v>1644235.9281254646</v>
      </c>
      <c r="BE46" s="55">
        <f t="shared" si="51"/>
        <v>1889224.7798922071</v>
      </c>
      <c r="BF46" s="55">
        <f t="shared" si="51"/>
        <v>2134262.7688751267</v>
      </c>
      <c r="BG46" s="55">
        <f t="shared" si="51"/>
        <v>2379349.9044955885</v>
      </c>
      <c r="BH46" s="55">
        <f t="shared" si="51"/>
        <v>2604486.1960492386</v>
      </c>
      <c r="BI46" s="55">
        <f t="shared" si="51"/>
        <v>2849668.5278415177</v>
      </c>
      <c r="BJ46" s="55">
        <f t="shared" si="51"/>
        <v>3094898.9917071359</v>
      </c>
      <c r="BK46" s="55">
        <f t="shared" si="51"/>
        <v>3340178.6385288946</v>
      </c>
      <c r="BL46" s="308"/>
      <c r="BM46" s="31" t="e">
        <f>SUM(#REF!)</f>
        <v>#REF!</v>
      </c>
      <c r="BN46" s="57"/>
      <c r="BO46" s="212">
        <f>SUM(C46:C46)</f>
        <v>0</v>
      </c>
      <c r="BP46" s="57"/>
      <c r="BQ46" s="212">
        <f>SUM(D46:O46)</f>
        <v>-2270651.8006854123</v>
      </c>
      <c r="BR46" s="57"/>
      <c r="BS46" s="212"/>
      <c r="BU46" s="212"/>
      <c r="BW46" s="212">
        <f t="shared" si="6"/>
        <v>465588.0449753913</v>
      </c>
      <c r="BY46" s="212">
        <f t="shared" si="7"/>
        <v>24214343.186064966</v>
      </c>
    </row>
    <row r="47" spans="1:77" s="10" customFormat="1" ht="11.25">
      <c r="A47" s="13"/>
      <c r="B47" s="13"/>
      <c r="D47" s="203"/>
      <c r="E47" s="203"/>
      <c r="F47" s="203"/>
      <c r="G47" s="203"/>
      <c r="H47" s="203"/>
      <c r="I47" s="203"/>
      <c r="J47" s="203"/>
      <c r="K47" s="127"/>
      <c r="L47" s="203"/>
      <c r="P47" s="11"/>
      <c r="AB47" s="11"/>
      <c r="AN47" s="11"/>
      <c r="AZ47" s="11"/>
      <c r="BL47" s="62"/>
      <c r="BN47" s="13"/>
      <c r="BO47" s="212">
        <f>+BO23+BO25-BO39</f>
        <v>-14100</v>
      </c>
      <c r="BQ47" s="212"/>
      <c r="BW47" s="10">
        <f t="shared" si="6"/>
        <v>0</v>
      </c>
      <c r="BY47" s="10">
        <f t="shared" si="7"/>
        <v>0</v>
      </c>
    </row>
    <row r="48" spans="1:77" s="10" customFormat="1" ht="11.25">
      <c r="A48" s="13"/>
      <c r="B48" s="13"/>
      <c r="D48" s="11"/>
      <c r="P48" s="11"/>
      <c r="AB48" s="11"/>
      <c r="AN48" s="11"/>
      <c r="AZ48" s="11"/>
      <c r="BL48" s="62"/>
      <c r="BN48" s="13"/>
      <c r="BO48" s="212"/>
      <c r="BQ48" s="212"/>
      <c r="BW48" s="10">
        <f t="shared" si="6"/>
        <v>0</v>
      </c>
      <c r="BY48" s="10">
        <f t="shared" si="7"/>
        <v>0</v>
      </c>
    </row>
    <row r="49" spans="1:77" s="371" customFormat="1" ht="11.25">
      <c r="A49" s="366"/>
      <c r="B49" s="366" t="s">
        <v>186</v>
      </c>
      <c r="C49" s="367">
        <v>3</v>
      </c>
      <c r="D49" s="368">
        <f t="shared" ref="D49:AI49" si="52">SUM(D50:D53)</f>
        <v>2.7</v>
      </c>
      <c r="E49" s="367">
        <f t="shared" si="52"/>
        <v>2.7</v>
      </c>
      <c r="F49" s="367">
        <f t="shared" si="52"/>
        <v>2.7</v>
      </c>
      <c r="G49" s="367">
        <f t="shared" si="52"/>
        <v>4.4333333333333336</v>
      </c>
      <c r="H49" s="367">
        <f t="shared" si="52"/>
        <v>4.4333333333333336</v>
      </c>
      <c r="I49" s="367">
        <f t="shared" si="52"/>
        <v>5.4333333333333336</v>
      </c>
      <c r="J49" s="367">
        <f t="shared" si="52"/>
        <v>6.4333333333333336</v>
      </c>
      <c r="K49" s="367">
        <f t="shared" si="52"/>
        <v>6.4333333333333336</v>
      </c>
      <c r="L49" s="367">
        <f t="shared" si="52"/>
        <v>6.4333333333333336</v>
      </c>
      <c r="M49" s="367">
        <f t="shared" si="52"/>
        <v>6.4333333333333336</v>
      </c>
      <c r="N49" s="367">
        <f t="shared" si="52"/>
        <v>7.4333333333333336</v>
      </c>
      <c r="O49" s="367">
        <f t="shared" si="52"/>
        <v>7.4333333333333336</v>
      </c>
      <c r="P49" s="368">
        <f t="shared" si="52"/>
        <v>9.5222222222222221</v>
      </c>
      <c r="Q49" s="367">
        <f t="shared" si="52"/>
        <v>9.5222222222222221</v>
      </c>
      <c r="R49" s="367">
        <f t="shared" si="52"/>
        <v>9.5222222222222221</v>
      </c>
      <c r="S49" s="367">
        <f t="shared" si="52"/>
        <v>9.5222222222222221</v>
      </c>
      <c r="T49" s="367">
        <f t="shared" si="52"/>
        <v>9.5222222222222221</v>
      </c>
      <c r="U49" s="367">
        <f t="shared" si="52"/>
        <v>9.5222222222222221</v>
      </c>
      <c r="V49" s="367">
        <f t="shared" si="52"/>
        <v>9.5222222222222221</v>
      </c>
      <c r="W49" s="367">
        <f t="shared" si="52"/>
        <v>9.5222222222222221</v>
      </c>
      <c r="X49" s="367">
        <f t="shared" si="52"/>
        <v>9.5222222222222221</v>
      </c>
      <c r="Y49" s="367">
        <f t="shared" si="52"/>
        <v>9.5222222222222221</v>
      </c>
      <c r="Z49" s="367">
        <f t="shared" si="52"/>
        <v>9.5222222222222221</v>
      </c>
      <c r="AA49" s="367">
        <f t="shared" si="52"/>
        <v>9.5222222222222221</v>
      </c>
      <c r="AB49" s="368">
        <f t="shared" si="52"/>
        <v>10.522222222222222</v>
      </c>
      <c r="AC49" s="367">
        <f t="shared" si="52"/>
        <v>10.522222222222222</v>
      </c>
      <c r="AD49" s="367">
        <f t="shared" si="52"/>
        <v>10.522222222222222</v>
      </c>
      <c r="AE49" s="367">
        <f t="shared" si="52"/>
        <v>10.522222222222222</v>
      </c>
      <c r="AF49" s="367">
        <f t="shared" si="52"/>
        <v>10.522222222222222</v>
      </c>
      <c r="AG49" s="367">
        <f t="shared" si="52"/>
        <v>10.522222222222222</v>
      </c>
      <c r="AH49" s="367">
        <f t="shared" si="52"/>
        <v>10.522222222222222</v>
      </c>
      <c r="AI49" s="367">
        <f t="shared" si="52"/>
        <v>10.522222222222222</v>
      </c>
      <c r="AJ49" s="367">
        <f t="shared" ref="AJ49:BO49" si="53">SUM(AJ50:AJ53)</f>
        <v>10.522222222222222</v>
      </c>
      <c r="AK49" s="367">
        <f t="shared" si="53"/>
        <v>10.522222222222222</v>
      </c>
      <c r="AL49" s="367">
        <f t="shared" si="53"/>
        <v>10.522222222222222</v>
      </c>
      <c r="AM49" s="367">
        <f t="shared" si="53"/>
        <v>10.522222222222222</v>
      </c>
      <c r="AN49" s="368">
        <f t="shared" si="53"/>
        <v>10.522222222222222</v>
      </c>
      <c r="AO49" s="367">
        <f t="shared" si="53"/>
        <v>10.522222222222222</v>
      </c>
      <c r="AP49" s="367">
        <f t="shared" si="53"/>
        <v>10.522222222222222</v>
      </c>
      <c r="AQ49" s="367">
        <f t="shared" si="53"/>
        <v>10.522222222222222</v>
      </c>
      <c r="AR49" s="367">
        <f t="shared" si="53"/>
        <v>10.522222222222222</v>
      </c>
      <c r="AS49" s="367">
        <f t="shared" si="53"/>
        <v>10.522222222222222</v>
      </c>
      <c r="AT49" s="367">
        <f t="shared" si="53"/>
        <v>10.522222222222222</v>
      </c>
      <c r="AU49" s="367">
        <f t="shared" si="53"/>
        <v>9.4222222222222225</v>
      </c>
      <c r="AV49" s="367">
        <f t="shared" si="53"/>
        <v>9.4222222222222225</v>
      </c>
      <c r="AW49" s="367">
        <f t="shared" si="53"/>
        <v>9.4222222222222225</v>
      </c>
      <c r="AX49" s="367">
        <f t="shared" si="53"/>
        <v>9.4222222222222225</v>
      </c>
      <c r="AY49" s="367">
        <f t="shared" si="53"/>
        <v>9.4222222222222225</v>
      </c>
      <c r="AZ49" s="368">
        <f t="shared" si="53"/>
        <v>9.4222222222222225</v>
      </c>
      <c r="BA49" s="367">
        <f t="shared" si="53"/>
        <v>9.5555555555555554</v>
      </c>
      <c r="BB49" s="367">
        <f t="shared" si="53"/>
        <v>9.5555555555555554</v>
      </c>
      <c r="BC49" s="367">
        <f t="shared" si="53"/>
        <v>9.5555555555555554</v>
      </c>
      <c r="BD49" s="367">
        <f t="shared" si="53"/>
        <v>9.5555555555555554</v>
      </c>
      <c r="BE49" s="367">
        <f t="shared" si="53"/>
        <v>9.5555555555555554</v>
      </c>
      <c r="BF49" s="367">
        <f t="shared" si="53"/>
        <v>9.5555555555555554</v>
      </c>
      <c r="BG49" s="367">
        <f t="shared" si="53"/>
        <v>9.5555555555555554</v>
      </c>
      <c r="BH49" s="367">
        <f t="shared" si="53"/>
        <v>9.5555555555555554</v>
      </c>
      <c r="BI49" s="367">
        <f t="shared" si="53"/>
        <v>9.5555555555555554</v>
      </c>
      <c r="BJ49" s="367">
        <f t="shared" si="53"/>
        <v>9.5555555555555554</v>
      </c>
      <c r="BK49" s="367">
        <f t="shared" si="53"/>
        <v>9.5555555555555554</v>
      </c>
      <c r="BL49" s="369"/>
      <c r="BM49" s="367" t="e">
        <f>+#REF!</f>
        <v>#REF!</v>
      </c>
      <c r="BN49" s="370"/>
      <c r="BO49" s="367" t="e">
        <f>+#REF!</f>
        <v>#REF!</v>
      </c>
      <c r="BP49" s="367"/>
      <c r="BQ49" s="367">
        <f t="shared" ref="BQ49:BQ53" si="54">+L49</f>
        <v>6.4333333333333336</v>
      </c>
      <c r="BS49" s="367">
        <f t="shared" ref="BS49:BS53" si="55">+N49</f>
        <v>7.4333333333333336</v>
      </c>
      <c r="BU49" s="367">
        <f t="shared" ref="BU49:BU53" si="56">+P49</f>
        <v>9.5222222222222221</v>
      </c>
      <c r="BW49" s="367">
        <f t="shared" si="6"/>
        <v>120.76666666666665</v>
      </c>
      <c r="BY49" s="367">
        <f t="shared" si="7"/>
        <v>114.53333333333335</v>
      </c>
    </row>
    <row r="50" spans="1:77" s="371" customFormat="1" ht="11.25" outlineLevel="1">
      <c r="A50" s="366"/>
      <c r="B50" s="372" t="s">
        <v>59</v>
      </c>
      <c r="C50" s="367">
        <v>1</v>
      </c>
      <c r="D50" s="368">
        <f>+'Budget Expenses'!D4</f>
        <v>1</v>
      </c>
      <c r="E50" s="367">
        <f>+'Budget Expenses'!E4</f>
        <v>1</v>
      </c>
      <c r="F50" s="367">
        <f>+'Budget Expenses'!F4</f>
        <v>1</v>
      </c>
      <c r="G50" s="367">
        <f>+'Budget Expenses'!G4</f>
        <v>1</v>
      </c>
      <c r="H50" s="367">
        <f>+'Budget Expenses'!H4</f>
        <v>1</v>
      </c>
      <c r="I50" s="367">
        <f>+'Budget Expenses'!I4</f>
        <v>2</v>
      </c>
      <c r="J50" s="367">
        <f>+'Budget Expenses'!J4</f>
        <v>3</v>
      </c>
      <c r="K50" s="367">
        <f>+'Budget Expenses'!K4</f>
        <v>3</v>
      </c>
      <c r="L50" s="367">
        <f>+'Budget Expenses'!L4</f>
        <v>3</v>
      </c>
      <c r="M50" s="367">
        <f>+'Budget Expenses'!M4</f>
        <v>3</v>
      </c>
      <c r="N50" s="367">
        <f>+'Budget Expenses'!N4</f>
        <v>3</v>
      </c>
      <c r="O50" s="367">
        <f>+'Budget Expenses'!O4</f>
        <v>3</v>
      </c>
      <c r="P50" s="368">
        <f>+'Budget Expenses'!P4</f>
        <v>4</v>
      </c>
      <c r="Q50" s="367">
        <f>+'Budget Expenses'!Q4</f>
        <v>4</v>
      </c>
      <c r="R50" s="367">
        <f>+'Budget Expenses'!R4</f>
        <v>4</v>
      </c>
      <c r="S50" s="367">
        <f>+'Budget Expenses'!S4</f>
        <v>4</v>
      </c>
      <c r="T50" s="367">
        <f>+'Budget Expenses'!T4</f>
        <v>4</v>
      </c>
      <c r="U50" s="367">
        <f>+'Budget Expenses'!U4</f>
        <v>4</v>
      </c>
      <c r="V50" s="367">
        <f>+'Budget Expenses'!V4</f>
        <v>4</v>
      </c>
      <c r="W50" s="367">
        <f>+'Budget Expenses'!W4</f>
        <v>4</v>
      </c>
      <c r="X50" s="367">
        <f>+'Budget Expenses'!X4</f>
        <v>4</v>
      </c>
      <c r="Y50" s="367">
        <f>+'Budget Expenses'!Y4</f>
        <v>4</v>
      </c>
      <c r="Z50" s="367">
        <f>+'Budget Expenses'!Z4</f>
        <v>4</v>
      </c>
      <c r="AA50" s="367">
        <f>+'Budget Expenses'!AA4</f>
        <v>4</v>
      </c>
      <c r="AB50" s="368">
        <f>+'Budget Expenses'!AB4</f>
        <v>4</v>
      </c>
      <c r="AC50" s="373">
        <f>+'Budget Expenses'!AC4</f>
        <v>4</v>
      </c>
      <c r="AD50" s="373">
        <f>+'Budget Expenses'!AD4</f>
        <v>4</v>
      </c>
      <c r="AE50" s="373">
        <f>+'Budget Expenses'!AE4</f>
        <v>4</v>
      </c>
      <c r="AF50" s="373">
        <f>+'Budget Expenses'!AF4</f>
        <v>4</v>
      </c>
      <c r="AG50" s="373">
        <f>+'Budget Expenses'!AG4</f>
        <v>4</v>
      </c>
      <c r="AH50" s="373">
        <f>+'Budget Expenses'!AH4</f>
        <v>4</v>
      </c>
      <c r="AI50" s="373">
        <f>+'Budget Expenses'!AI4</f>
        <v>4</v>
      </c>
      <c r="AJ50" s="373">
        <f>+'Budget Expenses'!AJ4</f>
        <v>4</v>
      </c>
      <c r="AK50" s="373">
        <f>+'Budget Expenses'!AK4</f>
        <v>4</v>
      </c>
      <c r="AL50" s="373">
        <f>+'Budget Expenses'!AL4</f>
        <v>4</v>
      </c>
      <c r="AM50" s="373">
        <f>+'Budget Expenses'!AM4</f>
        <v>4</v>
      </c>
      <c r="AN50" s="368">
        <f>+'Budget Expenses'!AN4</f>
        <v>4</v>
      </c>
      <c r="AO50" s="373">
        <f>+'Budget Expenses'!AO4</f>
        <v>4</v>
      </c>
      <c r="AP50" s="373">
        <f>+'Budget Expenses'!AP4</f>
        <v>4</v>
      </c>
      <c r="AQ50" s="373">
        <f>+'Budget Expenses'!AQ4</f>
        <v>4</v>
      </c>
      <c r="AR50" s="373">
        <f>+'Budget Expenses'!AR4</f>
        <v>4</v>
      </c>
      <c r="AS50" s="373">
        <f>+'Budget Expenses'!AS4</f>
        <v>4</v>
      </c>
      <c r="AT50" s="373">
        <f>+'Budget Expenses'!AT4</f>
        <v>4</v>
      </c>
      <c r="AU50" s="373">
        <f>+'Budget Expenses'!AU4</f>
        <v>4</v>
      </c>
      <c r="AV50" s="373">
        <f>+'Budget Expenses'!AV4</f>
        <v>4</v>
      </c>
      <c r="AW50" s="373">
        <f>+'Budget Expenses'!AW4</f>
        <v>4</v>
      </c>
      <c r="AX50" s="373">
        <f>+'Budget Expenses'!AX4</f>
        <v>4</v>
      </c>
      <c r="AY50" s="373">
        <f>+'Budget Expenses'!AY4</f>
        <v>4</v>
      </c>
      <c r="AZ50" s="368">
        <f>+'Budget Expenses'!AZ4</f>
        <v>4</v>
      </c>
      <c r="BA50" s="373">
        <f>+'Budget Expenses'!BA4</f>
        <v>4</v>
      </c>
      <c r="BB50" s="373">
        <f>+'Budget Expenses'!BB4</f>
        <v>4</v>
      </c>
      <c r="BC50" s="373">
        <f>+'Budget Expenses'!BC4</f>
        <v>4</v>
      </c>
      <c r="BD50" s="373">
        <f>+'Budget Expenses'!BD4</f>
        <v>4</v>
      </c>
      <c r="BE50" s="373">
        <f>+'Budget Expenses'!BE4</f>
        <v>4</v>
      </c>
      <c r="BF50" s="373">
        <f>+'Budget Expenses'!BF4</f>
        <v>4</v>
      </c>
      <c r="BG50" s="373">
        <f>+'Budget Expenses'!BG4</f>
        <v>4</v>
      </c>
      <c r="BH50" s="373">
        <f>+'Budget Expenses'!BH4</f>
        <v>4</v>
      </c>
      <c r="BI50" s="373">
        <f>+'Budget Expenses'!BI4</f>
        <v>4</v>
      </c>
      <c r="BJ50" s="373">
        <f>+'Budget Expenses'!BJ4</f>
        <v>4</v>
      </c>
      <c r="BK50" s="373">
        <f>+'Budget Expenses'!BK4</f>
        <v>4</v>
      </c>
      <c r="BL50" s="369"/>
      <c r="BM50" s="367" t="e">
        <f>+#REF!</f>
        <v>#REF!</v>
      </c>
      <c r="BN50" s="370"/>
      <c r="BO50" s="367" t="e">
        <f>+#REF!</f>
        <v>#REF!</v>
      </c>
      <c r="BP50" s="367"/>
      <c r="BQ50" s="367">
        <f t="shared" si="54"/>
        <v>3</v>
      </c>
      <c r="BS50" s="367">
        <f t="shared" si="55"/>
        <v>3</v>
      </c>
      <c r="BU50" s="367">
        <f t="shared" si="56"/>
        <v>4</v>
      </c>
      <c r="BW50" s="367">
        <f t="shared" si="6"/>
        <v>48</v>
      </c>
      <c r="BY50" s="367">
        <f t="shared" si="7"/>
        <v>48</v>
      </c>
    </row>
    <row r="51" spans="1:77" s="371" customFormat="1" ht="11.25" outlineLevel="1">
      <c r="A51" s="366"/>
      <c r="B51" s="372" t="s">
        <v>4</v>
      </c>
      <c r="C51" s="367">
        <v>0.5</v>
      </c>
      <c r="D51" s="368">
        <f>+'Budget Expenses'!D22</f>
        <v>1</v>
      </c>
      <c r="E51" s="367">
        <f>+'Budget Expenses'!E22</f>
        <v>1</v>
      </c>
      <c r="F51" s="367">
        <f>+'Budget Expenses'!F22</f>
        <v>1</v>
      </c>
      <c r="G51" s="367">
        <f>+'Budget Expenses'!G22</f>
        <v>1</v>
      </c>
      <c r="H51" s="367">
        <f>+'Budget Expenses'!H22</f>
        <v>1</v>
      </c>
      <c r="I51" s="367">
        <f>+'Budget Expenses'!I22</f>
        <v>1</v>
      </c>
      <c r="J51" s="367">
        <f>+'Budget Expenses'!J22</f>
        <v>1</v>
      </c>
      <c r="K51" s="367">
        <f>+'Budget Expenses'!K22</f>
        <v>1</v>
      </c>
      <c r="L51" s="367">
        <f>+'Budget Expenses'!L22</f>
        <v>1</v>
      </c>
      <c r="M51" s="367">
        <f>+'Budget Expenses'!M22</f>
        <v>1</v>
      </c>
      <c r="N51" s="367">
        <f>+'Budget Expenses'!N22</f>
        <v>2</v>
      </c>
      <c r="O51" s="367">
        <f>+'Budget Expenses'!O22</f>
        <v>2</v>
      </c>
      <c r="P51" s="368">
        <f>+'Budget Expenses'!P22</f>
        <v>2</v>
      </c>
      <c r="Q51" s="367">
        <f>+'Budget Expenses'!Q22</f>
        <v>2</v>
      </c>
      <c r="R51" s="367">
        <f>+'Budget Expenses'!R22</f>
        <v>2</v>
      </c>
      <c r="S51" s="367">
        <f>+'Budget Expenses'!S22</f>
        <v>2</v>
      </c>
      <c r="T51" s="367">
        <f>+'Budget Expenses'!T22</f>
        <v>2</v>
      </c>
      <c r="U51" s="367">
        <f>+'Budget Expenses'!U22</f>
        <v>2</v>
      </c>
      <c r="V51" s="367">
        <f>+'Budget Expenses'!V22</f>
        <v>2</v>
      </c>
      <c r="W51" s="367">
        <f>+'Budget Expenses'!W22</f>
        <v>2</v>
      </c>
      <c r="X51" s="367">
        <f>+'Budget Expenses'!X22</f>
        <v>2</v>
      </c>
      <c r="Y51" s="367">
        <f>+'Budget Expenses'!Y22</f>
        <v>2</v>
      </c>
      <c r="Z51" s="367">
        <f>+'Budget Expenses'!Z22</f>
        <v>2</v>
      </c>
      <c r="AA51" s="367">
        <f>+'Budget Expenses'!AA22</f>
        <v>2</v>
      </c>
      <c r="AB51" s="368">
        <f>+'Budget Expenses'!AB22</f>
        <v>3</v>
      </c>
      <c r="AC51" s="373">
        <f>+'Budget Expenses'!AC22</f>
        <v>3</v>
      </c>
      <c r="AD51" s="373">
        <f>+'Budget Expenses'!AD22</f>
        <v>3</v>
      </c>
      <c r="AE51" s="373">
        <f>+'Budget Expenses'!AE22</f>
        <v>3</v>
      </c>
      <c r="AF51" s="373">
        <f>+'Budget Expenses'!AF22</f>
        <v>3</v>
      </c>
      <c r="AG51" s="373">
        <f>+'Budget Expenses'!AG22</f>
        <v>3</v>
      </c>
      <c r="AH51" s="373">
        <f>+'Budget Expenses'!AH22</f>
        <v>3</v>
      </c>
      <c r="AI51" s="373">
        <f>+'Budget Expenses'!AI22</f>
        <v>3</v>
      </c>
      <c r="AJ51" s="373">
        <f>+'Budget Expenses'!AJ22</f>
        <v>3</v>
      </c>
      <c r="AK51" s="373">
        <f>+'Budget Expenses'!AK22</f>
        <v>3</v>
      </c>
      <c r="AL51" s="373">
        <f>+'Budget Expenses'!AL22</f>
        <v>3</v>
      </c>
      <c r="AM51" s="373">
        <f>+'Budget Expenses'!AM22</f>
        <v>3</v>
      </c>
      <c r="AN51" s="368">
        <f>+'Budget Expenses'!AN22</f>
        <v>3</v>
      </c>
      <c r="AO51" s="373">
        <f>+'Budget Expenses'!AO22</f>
        <v>3</v>
      </c>
      <c r="AP51" s="373">
        <f>+'Budget Expenses'!AP22</f>
        <v>3</v>
      </c>
      <c r="AQ51" s="373">
        <f>+'Budget Expenses'!AQ22</f>
        <v>3</v>
      </c>
      <c r="AR51" s="373">
        <f>+'Budget Expenses'!AR22</f>
        <v>3</v>
      </c>
      <c r="AS51" s="373">
        <f>+'Budget Expenses'!AS22</f>
        <v>3</v>
      </c>
      <c r="AT51" s="373">
        <f>+'Budget Expenses'!AT22</f>
        <v>3</v>
      </c>
      <c r="AU51" s="373">
        <f>+'Budget Expenses'!AU22</f>
        <v>1.9</v>
      </c>
      <c r="AV51" s="373">
        <f>+'Budget Expenses'!AV22</f>
        <v>1.9</v>
      </c>
      <c r="AW51" s="373">
        <f>+'Budget Expenses'!AW22</f>
        <v>1.9</v>
      </c>
      <c r="AX51" s="373">
        <f>+'Budget Expenses'!AX22</f>
        <v>1.9</v>
      </c>
      <c r="AY51" s="373">
        <f>+'Budget Expenses'!AY22</f>
        <v>1.9</v>
      </c>
      <c r="AZ51" s="368">
        <f>+'Budget Expenses'!AZ22</f>
        <v>1.9</v>
      </c>
      <c r="BA51" s="373">
        <f>+'Budget Expenses'!BA22</f>
        <v>2.0333333333333332</v>
      </c>
      <c r="BB51" s="373">
        <f>+'Budget Expenses'!BB22</f>
        <v>2.0333333333333332</v>
      </c>
      <c r="BC51" s="373">
        <f>+'Budget Expenses'!BC22</f>
        <v>2.0333333333333332</v>
      </c>
      <c r="BD51" s="373">
        <f>+'Budget Expenses'!BD22</f>
        <v>2.0333333333333332</v>
      </c>
      <c r="BE51" s="373">
        <f>+'Budget Expenses'!BE22</f>
        <v>2.0333333333333332</v>
      </c>
      <c r="BF51" s="373">
        <f>+'Budget Expenses'!BF22</f>
        <v>2.0333333333333332</v>
      </c>
      <c r="BG51" s="373">
        <f>+'Budget Expenses'!BG22</f>
        <v>2.0333333333333332</v>
      </c>
      <c r="BH51" s="373">
        <f>+'Budget Expenses'!BH22</f>
        <v>2.0333333333333332</v>
      </c>
      <c r="BI51" s="373">
        <f>+'Budget Expenses'!BI22</f>
        <v>2.0333333333333332</v>
      </c>
      <c r="BJ51" s="373">
        <f>+'Budget Expenses'!BJ22</f>
        <v>2.0333333333333332</v>
      </c>
      <c r="BK51" s="373">
        <f>+'Budget Expenses'!BK22</f>
        <v>2.0333333333333332</v>
      </c>
      <c r="BL51" s="369"/>
      <c r="BM51" s="367" t="e">
        <f>+#REF!</f>
        <v>#REF!</v>
      </c>
      <c r="BN51" s="370"/>
      <c r="BO51" s="367" t="e">
        <f>+#REF!</f>
        <v>#REF!</v>
      </c>
      <c r="BP51" s="367"/>
      <c r="BQ51" s="367">
        <f t="shared" si="54"/>
        <v>1</v>
      </c>
      <c r="BS51" s="367">
        <f t="shared" si="55"/>
        <v>2</v>
      </c>
      <c r="BU51" s="367">
        <f t="shared" si="56"/>
        <v>2</v>
      </c>
      <c r="BW51" s="367">
        <f t="shared" si="6"/>
        <v>30.499999999999993</v>
      </c>
      <c r="BY51" s="367">
        <f t="shared" si="7"/>
        <v>24.266666666666659</v>
      </c>
    </row>
    <row r="52" spans="1:77" s="371" customFormat="1" ht="11.25" outlineLevel="1">
      <c r="A52" s="366"/>
      <c r="B52" s="372" t="s">
        <v>5</v>
      </c>
      <c r="C52" s="367">
        <v>0.5</v>
      </c>
      <c r="D52" s="368">
        <f>+'Budget Expenses'!D32</f>
        <v>0</v>
      </c>
      <c r="E52" s="367">
        <f>+'Budget Expenses'!E32</f>
        <v>0</v>
      </c>
      <c r="F52" s="367">
        <f>+'Budget Expenses'!F32</f>
        <v>0</v>
      </c>
      <c r="G52" s="367">
        <f>+'Budget Expenses'!G32</f>
        <v>1</v>
      </c>
      <c r="H52" s="367">
        <f>+'Budget Expenses'!H32</f>
        <v>1</v>
      </c>
      <c r="I52" s="367">
        <f>+'Budget Expenses'!I32</f>
        <v>1</v>
      </c>
      <c r="J52" s="367">
        <f>+'Budget Expenses'!J32</f>
        <v>1</v>
      </c>
      <c r="K52" s="367">
        <f>+'Budget Expenses'!K32</f>
        <v>1</v>
      </c>
      <c r="L52" s="367">
        <f>+'Budget Expenses'!L32</f>
        <v>1</v>
      </c>
      <c r="M52" s="367">
        <f>+'Budget Expenses'!M32</f>
        <v>1</v>
      </c>
      <c r="N52" s="367">
        <f>+'Budget Expenses'!N32</f>
        <v>1</v>
      </c>
      <c r="O52" s="367">
        <f>+'Budget Expenses'!O32</f>
        <v>1</v>
      </c>
      <c r="P52" s="368">
        <f>+'Budget Expenses'!P32</f>
        <v>1</v>
      </c>
      <c r="Q52" s="367">
        <f>+'Budget Expenses'!Q32</f>
        <v>1</v>
      </c>
      <c r="R52" s="367">
        <f>+'Budget Expenses'!R32</f>
        <v>1</v>
      </c>
      <c r="S52" s="367">
        <f>+'Budget Expenses'!S32</f>
        <v>1</v>
      </c>
      <c r="T52" s="367">
        <f>+'Budget Expenses'!T32</f>
        <v>1</v>
      </c>
      <c r="U52" s="367">
        <f>+'Budget Expenses'!U32</f>
        <v>1</v>
      </c>
      <c r="V52" s="367">
        <f>+'Budget Expenses'!V32</f>
        <v>1</v>
      </c>
      <c r="W52" s="367">
        <f>+'Budget Expenses'!W32</f>
        <v>1</v>
      </c>
      <c r="X52" s="367">
        <f>+'Budget Expenses'!X32</f>
        <v>1</v>
      </c>
      <c r="Y52" s="367">
        <f>+'Budget Expenses'!Y32</f>
        <v>1</v>
      </c>
      <c r="Z52" s="367">
        <f>+'Budget Expenses'!Z32</f>
        <v>1</v>
      </c>
      <c r="AA52" s="367">
        <f>+'Budget Expenses'!AA32</f>
        <v>1</v>
      </c>
      <c r="AB52" s="368">
        <f>+'Budget Expenses'!AB32</f>
        <v>1</v>
      </c>
      <c r="AC52" s="373">
        <f>+'Budget Expenses'!AC32</f>
        <v>1</v>
      </c>
      <c r="AD52" s="373">
        <f>+'Budget Expenses'!AD32</f>
        <v>1</v>
      </c>
      <c r="AE52" s="373">
        <f>+'Budget Expenses'!AE32</f>
        <v>1</v>
      </c>
      <c r="AF52" s="373">
        <f>+'Budget Expenses'!AF32</f>
        <v>1</v>
      </c>
      <c r="AG52" s="373">
        <f>+'Budget Expenses'!AG32</f>
        <v>1</v>
      </c>
      <c r="AH52" s="373">
        <f>+'Budget Expenses'!AH32</f>
        <v>1</v>
      </c>
      <c r="AI52" s="373">
        <f>+'Budget Expenses'!AI32</f>
        <v>1</v>
      </c>
      <c r="AJ52" s="373">
        <f>+'Budget Expenses'!AJ32</f>
        <v>1</v>
      </c>
      <c r="AK52" s="373">
        <f>+'Budget Expenses'!AK32</f>
        <v>1</v>
      </c>
      <c r="AL52" s="373">
        <f>+'Budget Expenses'!AL32</f>
        <v>1</v>
      </c>
      <c r="AM52" s="373">
        <f>+'Budget Expenses'!AM32</f>
        <v>1</v>
      </c>
      <c r="AN52" s="368">
        <f>+'Budget Expenses'!AN32</f>
        <v>1</v>
      </c>
      <c r="AO52" s="373">
        <f>+'Budget Expenses'!AO32</f>
        <v>1</v>
      </c>
      <c r="AP52" s="373">
        <f>+'Budget Expenses'!AP32</f>
        <v>1</v>
      </c>
      <c r="AQ52" s="373">
        <f>+'Budget Expenses'!AQ32</f>
        <v>1</v>
      </c>
      <c r="AR52" s="373">
        <f>+'Budget Expenses'!AR32</f>
        <v>1</v>
      </c>
      <c r="AS52" s="373">
        <f>+'Budget Expenses'!AS32</f>
        <v>1</v>
      </c>
      <c r="AT52" s="373">
        <f>+'Budget Expenses'!AT32</f>
        <v>1</v>
      </c>
      <c r="AU52" s="373">
        <f>+'Budget Expenses'!AU32</f>
        <v>1</v>
      </c>
      <c r="AV52" s="373">
        <f>+'Budget Expenses'!AV32</f>
        <v>1</v>
      </c>
      <c r="AW52" s="373">
        <f>+'Budget Expenses'!AW32</f>
        <v>1</v>
      </c>
      <c r="AX52" s="373">
        <f>+'Budget Expenses'!AX32</f>
        <v>1</v>
      </c>
      <c r="AY52" s="373">
        <f>+'Budget Expenses'!AY32</f>
        <v>1</v>
      </c>
      <c r="AZ52" s="368">
        <f>+'Budget Expenses'!AZ32</f>
        <v>1</v>
      </c>
      <c r="BA52" s="373">
        <f>+'Budget Expenses'!BA32</f>
        <v>1</v>
      </c>
      <c r="BB52" s="373">
        <f>+'Budget Expenses'!BB32</f>
        <v>1</v>
      </c>
      <c r="BC52" s="373">
        <f>+'Budget Expenses'!BC32</f>
        <v>1</v>
      </c>
      <c r="BD52" s="373">
        <f>+'Budget Expenses'!BD32</f>
        <v>1</v>
      </c>
      <c r="BE52" s="373">
        <f>+'Budget Expenses'!BE32</f>
        <v>1</v>
      </c>
      <c r="BF52" s="373">
        <f>+'Budget Expenses'!BF32</f>
        <v>1</v>
      </c>
      <c r="BG52" s="373">
        <f>+'Budget Expenses'!BG32</f>
        <v>1</v>
      </c>
      <c r="BH52" s="373">
        <f>+'Budget Expenses'!BH32</f>
        <v>1</v>
      </c>
      <c r="BI52" s="373">
        <f>+'Budget Expenses'!BI32</f>
        <v>1</v>
      </c>
      <c r="BJ52" s="373">
        <f>+'Budget Expenses'!BJ32</f>
        <v>1</v>
      </c>
      <c r="BK52" s="373">
        <f>+'Budget Expenses'!BK32</f>
        <v>1</v>
      </c>
      <c r="BL52" s="369"/>
      <c r="BM52" s="367" t="e">
        <f>+#REF!</f>
        <v>#REF!</v>
      </c>
      <c r="BN52" s="370"/>
      <c r="BO52" s="367" t="e">
        <f>+#REF!</f>
        <v>#REF!</v>
      </c>
      <c r="BP52" s="367"/>
      <c r="BQ52" s="367">
        <f t="shared" si="54"/>
        <v>1</v>
      </c>
      <c r="BS52" s="367">
        <f t="shared" si="55"/>
        <v>1</v>
      </c>
      <c r="BU52" s="367">
        <f t="shared" si="56"/>
        <v>1</v>
      </c>
      <c r="BW52" s="367">
        <f t="shared" si="6"/>
        <v>12</v>
      </c>
      <c r="BY52" s="367">
        <f t="shared" si="7"/>
        <v>12</v>
      </c>
    </row>
    <row r="53" spans="1:77" s="371" customFormat="1" ht="11.25" outlineLevel="1">
      <c r="A53" s="366"/>
      <c r="B53" s="372" t="s">
        <v>60</v>
      </c>
      <c r="C53" s="367">
        <v>1</v>
      </c>
      <c r="D53" s="368">
        <f>+'Budget Expenses'!D42</f>
        <v>0.7</v>
      </c>
      <c r="E53" s="367">
        <f>+'Budget Expenses'!E42</f>
        <v>0.7</v>
      </c>
      <c r="F53" s="367">
        <f>+'Budget Expenses'!F42</f>
        <v>0.7</v>
      </c>
      <c r="G53" s="367">
        <f>+'Budget Expenses'!G42</f>
        <v>1.4333333333333333</v>
      </c>
      <c r="H53" s="367">
        <f>+'Budget Expenses'!H42</f>
        <v>1.4333333333333333</v>
      </c>
      <c r="I53" s="367">
        <f>+'Budget Expenses'!I42</f>
        <v>1.4333333333333333</v>
      </c>
      <c r="J53" s="367">
        <f>+'Budget Expenses'!J42</f>
        <v>1.4333333333333333</v>
      </c>
      <c r="K53" s="367">
        <f>+'Budget Expenses'!K42</f>
        <v>1.4333333333333333</v>
      </c>
      <c r="L53" s="367">
        <f>+'Budget Expenses'!L42</f>
        <v>1.4333333333333333</v>
      </c>
      <c r="M53" s="367">
        <f>+'Budget Expenses'!M42</f>
        <v>1.4333333333333333</v>
      </c>
      <c r="N53" s="367">
        <f>+'Budget Expenses'!N42</f>
        <v>1.4333333333333333</v>
      </c>
      <c r="O53" s="367">
        <f>+'Budget Expenses'!O42</f>
        <v>1.4333333333333333</v>
      </c>
      <c r="P53" s="368">
        <f>+'Budget Expenses'!P42</f>
        <v>2.5222222222222226</v>
      </c>
      <c r="Q53" s="367">
        <f>+'Budget Expenses'!Q42</f>
        <v>2.5222222222222226</v>
      </c>
      <c r="R53" s="367">
        <f>+'Budget Expenses'!R42</f>
        <v>2.5222222222222226</v>
      </c>
      <c r="S53" s="367">
        <f>+'Budget Expenses'!S42</f>
        <v>2.5222222222222226</v>
      </c>
      <c r="T53" s="367">
        <f>+'Budget Expenses'!T42</f>
        <v>2.5222222222222226</v>
      </c>
      <c r="U53" s="367">
        <f>+'Budget Expenses'!U42</f>
        <v>2.5222222222222226</v>
      </c>
      <c r="V53" s="367">
        <f>+'Budget Expenses'!V42</f>
        <v>2.5222222222222226</v>
      </c>
      <c r="W53" s="367">
        <f>+'Budget Expenses'!W42</f>
        <v>2.5222222222222226</v>
      </c>
      <c r="X53" s="367">
        <f>+'Budget Expenses'!X42</f>
        <v>2.5222222222222226</v>
      </c>
      <c r="Y53" s="367">
        <f>+'Budget Expenses'!Y42</f>
        <v>2.5222222222222226</v>
      </c>
      <c r="Z53" s="367">
        <f>+'Budget Expenses'!Z42</f>
        <v>2.5222222222222226</v>
      </c>
      <c r="AA53" s="367">
        <f>+'Budget Expenses'!AA42</f>
        <v>2.5222222222222226</v>
      </c>
      <c r="AB53" s="368">
        <f>+'Budget Expenses'!AB42</f>
        <v>2.5222222222222226</v>
      </c>
      <c r="AC53" s="373">
        <f>+'Budget Expenses'!AC42</f>
        <v>2.5222222222222226</v>
      </c>
      <c r="AD53" s="373">
        <f>+'Budget Expenses'!AD42</f>
        <v>2.5222222222222226</v>
      </c>
      <c r="AE53" s="373">
        <f>+'Budget Expenses'!AE42</f>
        <v>2.5222222222222226</v>
      </c>
      <c r="AF53" s="373">
        <f>+'Budget Expenses'!AF42</f>
        <v>2.5222222222222226</v>
      </c>
      <c r="AG53" s="373">
        <f>+'Budget Expenses'!AG42</f>
        <v>2.5222222222222226</v>
      </c>
      <c r="AH53" s="373">
        <f>+'Budget Expenses'!AH42</f>
        <v>2.5222222222222226</v>
      </c>
      <c r="AI53" s="373">
        <f>+'Budget Expenses'!AI42</f>
        <v>2.5222222222222226</v>
      </c>
      <c r="AJ53" s="373">
        <f>+'Budget Expenses'!AJ42</f>
        <v>2.5222222222222226</v>
      </c>
      <c r="AK53" s="373">
        <f>+'Budget Expenses'!AK42</f>
        <v>2.5222222222222226</v>
      </c>
      <c r="AL53" s="373">
        <f>+'Budget Expenses'!AL42</f>
        <v>2.5222222222222226</v>
      </c>
      <c r="AM53" s="373">
        <f>+'Budget Expenses'!AM42</f>
        <v>2.5222222222222226</v>
      </c>
      <c r="AN53" s="368">
        <f>+'Budget Expenses'!AN42</f>
        <v>2.5222222222222226</v>
      </c>
      <c r="AO53" s="373">
        <f>+'Budget Expenses'!AO42</f>
        <v>2.5222222222222226</v>
      </c>
      <c r="AP53" s="373">
        <f>+'Budget Expenses'!AP42</f>
        <v>2.5222222222222226</v>
      </c>
      <c r="AQ53" s="373">
        <f>+'Budget Expenses'!AQ42</f>
        <v>2.5222222222222226</v>
      </c>
      <c r="AR53" s="373">
        <f>+'Budget Expenses'!AR42</f>
        <v>2.5222222222222226</v>
      </c>
      <c r="AS53" s="373">
        <f>+'Budget Expenses'!AS42</f>
        <v>2.5222222222222226</v>
      </c>
      <c r="AT53" s="373">
        <f>+'Budget Expenses'!AT42</f>
        <v>2.5222222222222226</v>
      </c>
      <c r="AU53" s="373">
        <f>+'Budget Expenses'!AU42</f>
        <v>2.5222222222222226</v>
      </c>
      <c r="AV53" s="373">
        <f>+'Budget Expenses'!AV42</f>
        <v>2.5222222222222226</v>
      </c>
      <c r="AW53" s="373">
        <f>+'Budget Expenses'!AW42</f>
        <v>2.5222222222222226</v>
      </c>
      <c r="AX53" s="373">
        <f>+'Budget Expenses'!AX42</f>
        <v>2.5222222222222226</v>
      </c>
      <c r="AY53" s="373">
        <f>+'Budget Expenses'!AY42</f>
        <v>2.5222222222222226</v>
      </c>
      <c r="AZ53" s="368">
        <f>+'Budget Expenses'!AZ42</f>
        <v>2.5222222222222226</v>
      </c>
      <c r="BA53" s="373">
        <f>+'Budget Expenses'!BA42</f>
        <v>2.5222222222222226</v>
      </c>
      <c r="BB53" s="373">
        <f>+'Budget Expenses'!BB42</f>
        <v>2.5222222222222226</v>
      </c>
      <c r="BC53" s="373">
        <f>+'Budget Expenses'!BC42</f>
        <v>2.5222222222222226</v>
      </c>
      <c r="BD53" s="373">
        <f>+'Budget Expenses'!BD42</f>
        <v>2.5222222222222226</v>
      </c>
      <c r="BE53" s="373">
        <f>+'Budget Expenses'!BE42</f>
        <v>2.5222222222222226</v>
      </c>
      <c r="BF53" s="373">
        <f>+'Budget Expenses'!BF42</f>
        <v>2.5222222222222226</v>
      </c>
      <c r="BG53" s="373">
        <f>+'Budget Expenses'!BG42</f>
        <v>2.5222222222222226</v>
      </c>
      <c r="BH53" s="373">
        <f>+'Budget Expenses'!BH42</f>
        <v>2.5222222222222226</v>
      </c>
      <c r="BI53" s="373">
        <f>+'Budget Expenses'!BI42</f>
        <v>2.5222222222222226</v>
      </c>
      <c r="BJ53" s="373">
        <f>+'Budget Expenses'!BJ42</f>
        <v>2.5222222222222226</v>
      </c>
      <c r="BK53" s="373">
        <f>+'Budget Expenses'!BK42</f>
        <v>2.5222222222222226</v>
      </c>
      <c r="BL53" s="369"/>
      <c r="BM53" s="367" t="e">
        <f>+#REF!</f>
        <v>#REF!</v>
      </c>
      <c r="BN53" s="370"/>
      <c r="BO53" s="367" t="e">
        <f>+#REF!</f>
        <v>#REF!</v>
      </c>
      <c r="BP53" s="367"/>
      <c r="BQ53" s="367">
        <f t="shared" si="54"/>
        <v>1.4333333333333333</v>
      </c>
      <c r="BS53" s="367">
        <f t="shared" si="55"/>
        <v>1.4333333333333333</v>
      </c>
      <c r="BU53" s="367">
        <f t="shared" si="56"/>
        <v>2.5222222222222226</v>
      </c>
      <c r="BW53" s="367">
        <f t="shared" si="6"/>
        <v>30.266666666666669</v>
      </c>
      <c r="BY53" s="367">
        <f t="shared" si="7"/>
        <v>30.266666666666669</v>
      </c>
    </row>
    <row r="54" spans="1:77" s="10" customFormat="1" ht="11.25" outlineLevel="1">
      <c r="A54" s="13"/>
      <c r="B54" s="30"/>
      <c r="C54" s="58"/>
      <c r="D54" s="59"/>
      <c r="E54" s="58"/>
      <c r="F54" s="58"/>
      <c r="G54" s="58"/>
      <c r="H54" s="58"/>
      <c r="I54" s="58"/>
      <c r="J54" s="58"/>
      <c r="K54" s="58"/>
      <c r="L54" s="58"/>
      <c r="M54" s="58"/>
      <c r="N54" s="58"/>
      <c r="O54" s="58"/>
      <c r="P54" s="59"/>
      <c r="Q54" s="58"/>
      <c r="R54" s="58"/>
      <c r="S54" s="58"/>
      <c r="T54" s="58"/>
      <c r="U54" s="58"/>
      <c r="V54" s="58"/>
      <c r="W54" s="58"/>
      <c r="X54" s="58"/>
      <c r="Y54" s="58"/>
      <c r="Z54" s="58"/>
      <c r="AA54" s="58"/>
      <c r="AB54" s="59"/>
      <c r="AC54" s="58"/>
      <c r="AD54" s="58"/>
      <c r="AE54" s="58"/>
      <c r="AF54" s="58"/>
      <c r="AG54" s="58"/>
      <c r="AH54" s="58"/>
      <c r="AI54" s="58"/>
      <c r="AJ54" s="58"/>
      <c r="AK54" s="58"/>
      <c r="AL54" s="58"/>
      <c r="AM54" s="58"/>
      <c r="AN54" s="59"/>
      <c r="AO54" s="58"/>
      <c r="AP54" s="58"/>
      <c r="AQ54" s="58"/>
      <c r="AR54" s="58"/>
      <c r="AS54" s="58"/>
      <c r="AT54" s="58"/>
      <c r="AU54" s="58"/>
      <c r="AV54" s="58"/>
      <c r="AW54" s="58"/>
      <c r="AX54" s="58"/>
      <c r="AY54" s="58"/>
      <c r="AZ54" s="59"/>
      <c r="BA54" s="58"/>
      <c r="BB54" s="58"/>
      <c r="BC54" s="58"/>
      <c r="BD54" s="58"/>
      <c r="BE54" s="58"/>
      <c r="BF54" s="58"/>
      <c r="BG54" s="58"/>
      <c r="BH54" s="58"/>
      <c r="BI54" s="58"/>
      <c r="BJ54" s="58"/>
      <c r="BK54" s="58"/>
      <c r="BL54" s="309"/>
      <c r="BM54" s="58"/>
      <c r="BN54" s="13"/>
      <c r="BO54" s="58"/>
      <c r="BQ54" s="58"/>
      <c r="BS54" s="58"/>
      <c r="BU54" s="58"/>
      <c r="BW54" s="58">
        <f t="shared" si="6"/>
        <v>0</v>
      </c>
      <c r="BY54" s="58">
        <f t="shared" si="7"/>
        <v>0</v>
      </c>
    </row>
    <row r="55" spans="1:77" s="105" customFormat="1" ht="11.25">
      <c r="A55" s="185"/>
      <c r="B55" s="185" t="s">
        <v>113</v>
      </c>
      <c r="C55" s="220">
        <f>+SUM(C34:C37)+C18+C9</f>
        <v>14100</v>
      </c>
      <c r="D55" s="265">
        <f>+SUM(D34:D37)+D18+D9+D44</f>
        <v>24420</v>
      </c>
      <c r="E55" s="220">
        <f>+SUM(E34:E37)+E18+E9+E44</f>
        <v>22429.309375000001</v>
      </c>
      <c r="F55" s="323">
        <f>+SUM(F34:F37)+F9+F44</f>
        <v>32427.661799316407</v>
      </c>
      <c r="G55" s="323">
        <f>+SUM(G34:G37)+G9+G44</f>
        <v>33863.513309713366</v>
      </c>
      <c r="H55" s="323">
        <f>+SUM(H34:H37)+H9+H44</f>
        <v>31364.867992252388</v>
      </c>
      <c r="I55" s="323">
        <f t="shared" ref="I55:K55" si="57">+SUM(I34:I37)+I9+I44</f>
        <v>51761.330535307156</v>
      </c>
      <c r="J55" s="323">
        <f t="shared" si="57"/>
        <v>50945.984794926131</v>
      </c>
      <c r="K55" s="323">
        <f t="shared" si="57"/>
        <v>51931.822742501092</v>
      </c>
      <c r="L55" s="323">
        <f>+SUM(L34:L37)+L9+L44</f>
        <v>65422.751551298883</v>
      </c>
      <c r="M55" s="323">
        <f>+SUM(M34:M37)+M9+M44</f>
        <v>58411.517277080864</v>
      </c>
      <c r="N55" s="323">
        <f>+SUM(N34:N37)+N9+N44</f>
        <v>62298.587841395136</v>
      </c>
      <c r="O55" s="323">
        <f>+SUM(O34:O37)+O9+O44</f>
        <v>66797.910832120659</v>
      </c>
      <c r="P55" s="324">
        <f t="shared" ref="P55:BK55" si="58">+SUM(P34:P37)+P18+P9+P44</f>
        <v>108589.86973661644</v>
      </c>
      <c r="Q55" s="323">
        <f t="shared" si="58"/>
        <v>103569.90262400452</v>
      </c>
      <c r="R55" s="323">
        <f t="shared" si="58"/>
        <v>128859.99323043073</v>
      </c>
      <c r="S55" s="323">
        <f t="shared" si="58"/>
        <v>108839.22292123949</v>
      </c>
      <c r="T55" s="323">
        <f t="shared" si="58"/>
        <v>103819.63001089449</v>
      </c>
      <c r="U55" s="323">
        <f t="shared" si="58"/>
        <v>103801.85599668267</v>
      </c>
      <c r="V55" s="323">
        <f t="shared" si="58"/>
        <v>103794.80129095208</v>
      </c>
      <c r="W55" s="323">
        <f t="shared" si="58"/>
        <v>113278.3248404551</v>
      </c>
      <c r="X55" s="323">
        <f t="shared" si="58"/>
        <v>103260.3600916484</v>
      </c>
      <c r="Y55" s="323">
        <f t="shared" si="58"/>
        <v>103243.45923100349</v>
      </c>
      <c r="Z55" s="323">
        <f t="shared" si="58"/>
        <v>103227.07573809012</v>
      </c>
      <c r="AA55" s="323">
        <f t="shared" si="58"/>
        <v>128210.6888588953</v>
      </c>
      <c r="AB55" s="324">
        <f t="shared" si="58"/>
        <v>111990.39231559094</v>
      </c>
      <c r="AC55" s="323">
        <f t="shared" si="58"/>
        <v>111963.6642568784</v>
      </c>
      <c r="AD55" s="323">
        <f t="shared" si="58"/>
        <v>111956.00321151219</v>
      </c>
      <c r="AE55" s="323">
        <f t="shared" si="58"/>
        <v>141969.08322983515</v>
      </c>
      <c r="AF55" s="323">
        <f t="shared" si="58"/>
        <v>117075.69622009232</v>
      </c>
      <c r="AG55" s="323">
        <f t="shared" si="58"/>
        <v>117064.63004289808</v>
      </c>
      <c r="AH55" s="323">
        <f t="shared" si="58"/>
        <v>132575.69084779362</v>
      </c>
      <c r="AI55" s="323">
        <f t="shared" si="58"/>
        <v>117563.7082344705</v>
      </c>
      <c r="AJ55" s="323">
        <f t="shared" si="58"/>
        <v>117553.25838292491</v>
      </c>
      <c r="AK55" s="323">
        <f t="shared" si="58"/>
        <v>117543.58768415824</v>
      </c>
      <c r="AL55" s="323">
        <f t="shared" si="58"/>
        <v>117533.91501124355</v>
      </c>
      <c r="AM55" s="323">
        <f t="shared" si="58"/>
        <v>152524.24032308583</v>
      </c>
      <c r="AN55" s="324">
        <f t="shared" si="58"/>
        <v>140146.59486926315</v>
      </c>
      <c r="AO55" s="323">
        <f t="shared" si="58"/>
        <v>140124.99219916019</v>
      </c>
      <c r="AP55" s="323">
        <f t="shared" si="58"/>
        <v>140141.26815572928</v>
      </c>
      <c r="AQ55" s="323">
        <f t="shared" si="58"/>
        <v>180180.5869759678</v>
      </c>
      <c r="AR55" s="323">
        <f t="shared" si="58"/>
        <v>140190.62768777634</v>
      </c>
      <c r="AS55" s="323">
        <f t="shared" si="58"/>
        <v>140204.83563316503</v>
      </c>
      <c r="AT55" s="323">
        <f t="shared" si="58"/>
        <v>140221.1300889191</v>
      </c>
      <c r="AU55" s="323">
        <f t="shared" si="58"/>
        <v>152237.42804802387</v>
      </c>
      <c r="AV55" s="323">
        <f t="shared" si="58"/>
        <v>140251.85440271924</v>
      </c>
      <c r="AW55" s="323">
        <f t="shared" si="58"/>
        <v>140267.53366542578</v>
      </c>
      <c r="AX55" s="323">
        <f t="shared" si="58"/>
        <v>140283.841259901</v>
      </c>
      <c r="AY55" s="323">
        <f t="shared" si="58"/>
        <v>180300.15228451736</v>
      </c>
      <c r="AZ55" s="324">
        <f t="shared" si="58"/>
        <v>173747.71670744251</v>
      </c>
      <c r="BA55" s="323">
        <f t="shared" si="58"/>
        <v>175032.34995907024</v>
      </c>
      <c r="BB55" s="323">
        <f t="shared" si="58"/>
        <v>175081.39652329357</v>
      </c>
      <c r="BC55" s="323">
        <f t="shared" si="58"/>
        <v>225154.61395207781</v>
      </c>
      <c r="BD55" s="323">
        <f t="shared" si="58"/>
        <v>175195.81039339225</v>
      </c>
      <c r="BE55" s="323">
        <f t="shared" si="58"/>
        <v>175242.22208287218</v>
      </c>
      <c r="BF55" s="323">
        <f t="shared" si="58"/>
        <v>175291.24787974829</v>
      </c>
      <c r="BG55" s="323">
        <f t="shared" si="58"/>
        <v>175340.28402648348</v>
      </c>
      <c r="BH55" s="323">
        <f t="shared" si="58"/>
        <v>195389.33038962164</v>
      </c>
      <c r="BI55" s="323">
        <f t="shared" si="58"/>
        <v>175435.26197128423</v>
      </c>
      <c r="BJ55" s="323">
        <f t="shared" si="58"/>
        <v>175483.28629313144</v>
      </c>
      <c r="BK55" s="323">
        <f t="shared" si="58"/>
        <v>175532.36239570929</v>
      </c>
      <c r="BL55" s="310"/>
      <c r="BM55" s="186" t="e">
        <f>SUM(#REF!)</f>
        <v>#REF!</v>
      </c>
      <c r="BN55" s="185"/>
      <c r="BO55" s="126"/>
      <c r="BP55" s="203"/>
      <c r="BQ55" s="125"/>
      <c r="BR55" s="203"/>
      <c r="BS55" s="125"/>
      <c r="BU55" s="125"/>
      <c r="BW55" s="125">
        <f t="shared" si="6"/>
        <v>1774550.8452705683</v>
      </c>
      <c r="BY55" s="125">
        <f t="shared" si="7"/>
        <v>2171925.8825741271</v>
      </c>
    </row>
    <row r="56" spans="1:77" s="66" customFormat="1" ht="11.25">
      <c r="A56" s="160"/>
      <c r="B56" s="160" t="s">
        <v>27</v>
      </c>
      <c r="C56" s="179">
        <f t="shared" ref="C56:O56" si="59">-C119</f>
        <v>0</v>
      </c>
      <c r="D56" s="180">
        <f t="shared" si="59"/>
        <v>0</v>
      </c>
      <c r="E56" s="179">
        <f t="shared" si="59"/>
        <v>0</v>
      </c>
      <c r="F56" s="179">
        <f t="shared" si="59"/>
        <v>0</v>
      </c>
      <c r="G56" s="179">
        <f t="shared" si="59"/>
        <v>0</v>
      </c>
      <c r="H56" s="179">
        <f t="shared" si="59"/>
        <v>0</v>
      </c>
      <c r="I56" s="179">
        <f t="shared" si="59"/>
        <v>0</v>
      </c>
      <c r="J56" s="179">
        <f t="shared" si="59"/>
        <v>0</v>
      </c>
      <c r="K56" s="179">
        <f t="shared" si="59"/>
        <v>0</v>
      </c>
      <c r="L56" s="179">
        <f t="shared" si="59"/>
        <v>0</v>
      </c>
      <c r="M56" s="179">
        <f t="shared" si="59"/>
        <v>0</v>
      </c>
      <c r="N56" s="179">
        <f t="shared" si="59"/>
        <v>0</v>
      </c>
      <c r="O56" s="179">
        <f t="shared" si="59"/>
        <v>0</v>
      </c>
      <c r="P56" s="180">
        <f t="shared" ref="P56:Y56" si="60">-P119</f>
        <v>0</v>
      </c>
      <c r="Q56" s="179">
        <f t="shared" si="60"/>
        <v>0</v>
      </c>
      <c r="R56" s="179">
        <f t="shared" si="60"/>
        <v>0</v>
      </c>
      <c r="S56" s="179">
        <f t="shared" si="60"/>
        <v>0</v>
      </c>
      <c r="T56" s="179">
        <f t="shared" si="60"/>
        <v>0</v>
      </c>
      <c r="U56" s="179">
        <f t="shared" si="60"/>
        <v>0</v>
      </c>
      <c r="V56" s="179">
        <f t="shared" si="60"/>
        <v>0</v>
      </c>
      <c r="W56" s="179">
        <f t="shared" si="60"/>
        <v>0</v>
      </c>
      <c r="X56" s="179">
        <f t="shared" si="60"/>
        <v>0</v>
      </c>
      <c r="Y56" s="179">
        <f t="shared" si="60"/>
        <v>0</v>
      </c>
      <c r="Z56" s="179">
        <f>-Z119</f>
        <v>0</v>
      </c>
      <c r="AA56" s="179">
        <f>-AA119</f>
        <v>0</v>
      </c>
      <c r="AB56" s="180">
        <f t="shared" ref="AB56:AM56" si="61">-AB119</f>
        <v>0</v>
      </c>
      <c r="AC56" s="179">
        <f t="shared" si="61"/>
        <v>0</v>
      </c>
      <c r="AD56" s="179">
        <f t="shared" si="61"/>
        <v>0</v>
      </c>
      <c r="AE56" s="179">
        <f t="shared" si="61"/>
        <v>0</v>
      </c>
      <c r="AF56" s="179">
        <f t="shared" si="61"/>
        <v>0</v>
      </c>
      <c r="AG56" s="179">
        <f t="shared" si="61"/>
        <v>0</v>
      </c>
      <c r="AH56" s="179">
        <f t="shared" si="61"/>
        <v>0</v>
      </c>
      <c r="AI56" s="179">
        <f t="shared" si="61"/>
        <v>0</v>
      </c>
      <c r="AJ56" s="179">
        <f t="shared" si="61"/>
        <v>0</v>
      </c>
      <c r="AK56" s="179">
        <f t="shared" si="61"/>
        <v>0</v>
      </c>
      <c r="AL56" s="179">
        <f t="shared" si="61"/>
        <v>0</v>
      </c>
      <c r="AM56" s="179">
        <f t="shared" si="61"/>
        <v>0</v>
      </c>
      <c r="AN56" s="180">
        <f t="shared" ref="AN56:BK56" si="62">-AN119</f>
        <v>0</v>
      </c>
      <c r="AO56" s="179">
        <f t="shared" si="62"/>
        <v>0</v>
      </c>
      <c r="AP56" s="179">
        <f t="shared" si="62"/>
        <v>0</v>
      </c>
      <c r="AQ56" s="179">
        <f t="shared" si="62"/>
        <v>0</v>
      </c>
      <c r="AR56" s="179">
        <f t="shared" si="62"/>
        <v>0</v>
      </c>
      <c r="AS56" s="179">
        <f t="shared" si="62"/>
        <v>0</v>
      </c>
      <c r="AT56" s="179">
        <f t="shared" si="62"/>
        <v>0</v>
      </c>
      <c r="AU56" s="179">
        <f t="shared" si="62"/>
        <v>0</v>
      </c>
      <c r="AV56" s="179">
        <f t="shared" si="62"/>
        <v>0</v>
      </c>
      <c r="AW56" s="179">
        <f t="shared" si="62"/>
        <v>0</v>
      </c>
      <c r="AX56" s="179">
        <f t="shared" si="62"/>
        <v>0</v>
      </c>
      <c r="AY56" s="179">
        <f t="shared" si="62"/>
        <v>0</v>
      </c>
      <c r="AZ56" s="180">
        <f t="shared" si="62"/>
        <v>0</v>
      </c>
      <c r="BA56" s="179">
        <f t="shared" si="62"/>
        <v>0</v>
      </c>
      <c r="BB56" s="179">
        <f t="shared" si="62"/>
        <v>0</v>
      </c>
      <c r="BC56" s="179">
        <f t="shared" si="62"/>
        <v>0</v>
      </c>
      <c r="BD56" s="179">
        <f t="shared" si="62"/>
        <v>0</v>
      </c>
      <c r="BE56" s="179">
        <f t="shared" si="62"/>
        <v>0</v>
      </c>
      <c r="BF56" s="179">
        <f t="shared" si="62"/>
        <v>0</v>
      </c>
      <c r="BG56" s="179">
        <f t="shared" si="62"/>
        <v>0</v>
      </c>
      <c r="BH56" s="179">
        <f t="shared" si="62"/>
        <v>0</v>
      </c>
      <c r="BI56" s="179">
        <f t="shared" si="62"/>
        <v>0</v>
      </c>
      <c r="BJ56" s="179">
        <f t="shared" si="62"/>
        <v>0</v>
      </c>
      <c r="BK56" s="179">
        <f t="shared" si="62"/>
        <v>0</v>
      </c>
      <c r="BL56" s="311"/>
      <c r="BM56" s="181" t="e">
        <f>SUM(#REF!)</f>
        <v>#REF!</v>
      </c>
      <c r="BN56" s="160"/>
      <c r="BO56" s="179"/>
      <c r="BP56" s="202"/>
      <c r="BQ56" s="117"/>
      <c r="BR56" s="202"/>
      <c r="BS56" s="117"/>
      <c r="BU56" s="117"/>
      <c r="BW56" s="117">
        <f t="shared" si="6"/>
        <v>0</v>
      </c>
      <c r="BY56" s="117">
        <f t="shared" si="7"/>
        <v>0</v>
      </c>
    </row>
    <row r="57" spans="1:77" s="10" customFormat="1" ht="11.25">
      <c r="A57" s="13"/>
      <c r="B57" s="13" t="s">
        <v>28</v>
      </c>
      <c r="C57" s="58">
        <f t="shared" ref="C57:L57" si="63">SUM(C55:C56)</f>
        <v>14100</v>
      </c>
      <c r="D57" s="59">
        <f t="shared" si="63"/>
        <v>24420</v>
      </c>
      <c r="E57" s="58">
        <f t="shared" si="63"/>
        <v>22429.309375000001</v>
      </c>
      <c r="F57" s="58">
        <f t="shared" si="63"/>
        <v>32427.661799316407</v>
      </c>
      <c r="G57" s="58">
        <f t="shared" si="63"/>
        <v>33863.513309713366</v>
      </c>
      <c r="H57" s="58">
        <f t="shared" si="63"/>
        <v>31364.867992252388</v>
      </c>
      <c r="I57" s="58">
        <f t="shared" si="63"/>
        <v>51761.330535307156</v>
      </c>
      <c r="J57" s="58">
        <f t="shared" si="63"/>
        <v>50945.984794926131</v>
      </c>
      <c r="K57" s="58">
        <f t="shared" si="63"/>
        <v>51931.822742501092</v>
      </c>
      <c r="L57" s="58">
        <f t="shared" si="63"/>
        <v>65422.751551298883</v>
      </c>
      <c r="M57" s="58">
        <f>SUM(M55:M56)</f>
        <v>58411.517277080864</v>
      </c>
      <c r="N57" s="58">
        <f>SUM(N55:N56)</f>
        <v>62298.587841395136</v>
      </c>
      <c r="O57" s="58">
        <f>SUM(O55:O56)</f>
        <v>66797.910832120659</v>
      </c>
      <c r="P57" s="59">
        <f t="shared" ref="P57:Y57" si="64">SUM(P55:P56)</f>
        <v>108589.86973661644</v>
      </c>
      <c r="Q57" s="58">
        <f t="shared" si="64"/>
        <v>103569.90262400452</v>
      </c>
      <c r="R57" s="58">
        <f t="shared" si="64"/>
        <v>128859.99323043073</v>
      </c>
      <c r="S57" s="58">
        <f t="shared" si="64"/>
        <v>108839.22292123949</v>
      </c>
      <c r="T57" s="58">
        <f t="shared" si="64"/>
        <v>103819.63001089449</v>
      </c>
      <c r="U57" s="58">
        <f t="shared" si="64"/>
        <v>103801.85599668267</v>
      </c>
      <c r="V57" s="58">
        <f t="shared" si="64"/>
        <v>103794.80129095208</v>
      </c>
      <c r="W57" s="58">
        <f t="shared" si="64"/>
        <v>113278.3248404551</v>
      </c>
      <c r="X57" s="58">
        <f t="shared" si="64"/>
        <v>103260.3600916484</v>
      </c>
      <c r="Y57" s="58">
        <f t="shared" si="64"/>
        <v>103243.45923100349</v>
      </c>
      <c r="Z57" s="58">
        <f>SUM(Z55:Z56)</f>
        <v>103227.07573809012</v>
      </c>
      <c r="AA57" s="58">
        <f>SUM(AA55:AA56)</f>
        <v>128210.6888588953</v>
      </c>
      <c r="AB57" s="59">
        <f t="shared" ref="AB57:AM57" si="65">SUM(AB55:AB56)</f>
        <v>111990.39231559094</v>
      </c>
      <c r="AC57" s="58">
        <f t="shared" si="65"/>
        <v>111963.6642568784</v>
      </c>
      <c r="AD57" s="58">
        <f t="shared" si="65"/>
        <v>111956.00321151219</v>
      </c>
      <c r="AE57" s="58">
        <f t="shared" si="65"/>
        <v>141969.08322983515</v>
      </c>
      <c r="AF57" s="58">
        <f t="shared" si="65"/>
        <v>117075.69622009232</v>
      </c>
      <c r="AG57" s="58">
        <f t="shared" si="65"/>
        <v>117064.63004289808</v>
      </c>
      <c r="AH57" s="58">
        <f t="shared" si="65"/>
        <v>132575.69084779362</v>
      </c>
      <c r="AI57" s="58">
        <f t="shared" si="65"/>
        <v>117563.7082344705</v>
      </c>
      <c r="AJ57" s="58">
        <f t="shared" si="65"/>
        <v>117553.25838292491</v>
      </c>
      <c r="AK57" s="58">
        <f t="shared" si="65"/>
        <v>117543.58768415824</v>
      </c>
      <c r="AL57" s="58">
        <f t="shared" si="65"/>
        <v>117533.91501124355</v>
      </c>
      <c r="AM57" s="58">
        <f t="shared" si="65"/>
        <v>152524.24032308583</v>
      </c>
      <c r="AN57" s="59">
        <f t="shared" ref="AN57:BK57" si="66">SUM(AN55:AN56)</f>
        <v>140146.59486926315</v>
      </c>
      <c r="AO57" s="58">
        <f t="shared" si="66"/>
        <v>140124.99219916019</v>
      </c>
      <c r="AP57" s="58">
        <f t="shared" si="66"/>
        <v>140141.26815572928</v>
      </c>
      <c r="AQ57" s="58">
        <f t="shared" si="66"/>
        <v>180180.5869759678</v>
      </c>
      <c r="AR57" s="58">
        <f t="shared" si="66"/>
        <v>140190.62768777634</v>
      </c>
      <c r="AS57" s="58">
        <f t="shared" si="66"/>
        <v>140204.83563316503</v>
      </c>
      <c r="AT57" s="58">
        <f t="shared" si="66"/>
        <v>140221.1300889191</v>
      </c>
      <c r="AU57" s="58">
        <f t="shared" si="66"/>
        <v>152237.42804802387</v>
      </c>
      <c r="AV57" s="58">
        <f t="shared" si="66"/>
        <v>140251.85440271924</v>
      </c>
      <c r="AW57" s="58">
        <f t="shared" si="66"/>
        <v>140267.53366542578</v>
      </c>
      <c r="AX57" s="58">
        <f t="shared" si="66"/>
        <v>140283.841259901</v>
      </c>
      <c r="AY57" s="58">
        <f t="shared" si="66"/>
        <v>180300.15228451736</v>
      </c>
      <c r="AZ57" s="59">
        <f t="shared" si="66"/>
        <v>173747.71670744251</v>
      </c>
      <c r="BA57" s="58">
        <f t="shared" si="66"/>
        <v>175032.34995907024</v>
      </c>
      <c r="BB57" s="58">
        <f t="shared" si="66"/>
        <v>175081.39652329357</v>
      </c>
      <c r="BC57" s="58">
        <f t="shared" si="66"/>
        <v>225154.61395207781</v>
      </c>
      <c r="BD57" s="58">
        <f t="shared" si="66"/>
        <v>175195.81039339225</v>
      </c>
      <c r="BE57" s="58">
        <f t="shared" si="66"/>
        <v>175242.22208287218</v>
      </c>
      <c r="BF57" s="58">
        <f t="shared" si="66"/>
        <v>175291.24787974829</v>
      </c>
      <c r="BG57" s="58">
        <f t="shared" si="66"/>
        <v>175340.28402648348</v>
      </c>
      <c r="BH57" s="58">
        <f t="shared" si="66"/>
        <v>195389.33038962164</v>
      </c>
      <c r="BI57" s="58">
        <f t="shared" si="66"/>
        <v>175435.26197128423</v>
      </c>
      <c r="BJ57" s="58">
        <f t="shared" si="66"/>
        <v>175483.28629313144</v>
      </c>
      <c r="BK57" s="58">
        <f t="shared" si="66"/>
        <v>175532.36239570929</v>
      </c>
      <c r="BL57" s="309"/>
      <c r="BM57" s="60"/>
      <c r="BN57" s="13"/>
      <c r="BO57" s="58"/>
      <c r="BQ57" s="58"/>
      <c r="BW57" s="10">
        <f t="shared" si="6"/>
        <v>1774550.8452705683</v>
      </c>
      <c r="BY57" s="10">
        <f t="shared" si="7"/>
        <v>2171925.8825741271</v>
      </c>
    </row>
    <row r="58" spans="1:77" s="10" customFormat="1" ht="11.25" hidden="1" outlineLevel="1">
      <c r="A58" s="13"/>
      <c r="B58" s="13" t="s">
        <v>99</v>
      </c>
      <c r="C58" s="58">
        <v>0</v>
      </c>
      <c r="D58" s="59">
        <v>0</v>
      </c>
      <c r="E58" s="58">
        <v>0</v>
      </c>
      <c r="F58" s="58">
        <v>0</v>
      </c>
      <c r="G58" s="58">
        <v>0</v>
      </c>
      <c r="H58" s="58">
        <v>0</v>
      </c>
      <c r="I58" s="58">
        <v>0</v>
      </c>
      <c r="J58" s="58">
        <v>0</v>
      </c>
      <c r="K58" s="58">
        <v>0</v>
      </c>
      <c r="L58" s="58">
        <v>0</v>
      </c>
      <c r="M58" s="58">
        <v>0</v>
      </c>
      <c r="N58" s="58">
        <v>0</v>
      </c>
      <c r="O58" s="58">
        <v>0</v>
      </c>
      <c r="P58" s="59">
        <v>0</v>
      </c>
      <c r="Q58" s="58">
        <v>0</v>
      </c>
      <c r="R58" s="58">
        <v>0</v>
      </c>
      <c r="S58" s="58">
        <v>0</v>
      </c>
      <c r="T58" s="58">
        <v>0</v>
      </c>
      <c r="U58" s="58">
        <v>0</v>
      </c>
      <c r="V58" s="58">
        <v>0</v>
      </c>
      <c r="W58" s="58">
        <v>0</v>
      </c>
      <c r="X58" s="58">
        <v>0</v>
      </c>
      <c r="Y58" s="58">
        <v>0</v>
      </c>
      <c r="Z58" s="58">
        <v>0</v>
      </c>
      <c r="AA58" s="58">
        <v>0</v>
      </c>
      <c r="AB58" s="59">
        <v>0</v>
      </c>
      <c r="AC58" s="58">
        <v>0</v>
      </c>
      <c r="AD58" s="58">
        <v>0</v>
      </c>
      <c r="AE58" s="58">
        <v>0</v>
      </c>
      <c r="AF58" s="58">
        <v>0</v>
      </c>
      <c r="AG58" s="58">
        <v>0</v>
      </c>
      <c r="AH58" s="58">
        <v>0</v>
      </c>
      <c r="AI58" s="58">
        <v>0</v>
      </c>
      <c r="AJ58" s="58">
        <v>0</v>
      </c>
      <c r="AK58" s="58">
        <v>0</v>
      </c>
      <c r="AL58" s="58">
        <v>0</v>
      </c>
      <c r="AM58" s="58">
        <v>0</v>
      </c>
      <c r="AN58" s="59">
        <v>1</v>
      </c>
      <c r="AO58" s="58">
        <v>2</v>
      </c>
      <c r="AP58" s="58">
        <v>3</v>
      </c>
      <c r="AQ58" s="58">
        <v>4</v>
      </c>
      <c r="AR58" s="58">
        <v>5</v>
      </c>
      <c r="AS58" s="58">
        <v>6</v>
      </c>
      <c r="AT58" s="58">
        <v>7</v>
      </c>
      <c r="AU58" s="58">
        <v>8</v>
      </c>
      <c r="AV58" s="58">
        <v>9</v>
      </c>
      <c r="AW58" s="58">
        <v>10</v>
      </c>
      <c r="AX58" s="58">
        <v>11</v>
      </c>
      <c r="AY58" s="58">
        <v>12</v>
      </c>
      <c r="AZ58" s="59">
        <v>13</v>
      </c>
      <c r="BA58" s="58">
        <v>14</v>
      </c>
      <c r="BB58" s="58">
        <v>15</v>
      </c>
      <c r="BC58" s="58">
        <v>16</v>
      </c>
      <c r="BD58" s="58">
        <v>17</v>
      </c>
      <c r="BE58" s="58">
        <v>18</v>
      </c>
      <c r="BF58" s="58">
        <v>19</v>
      </c>
      <c r="BG58" s="58">
        <v>20</v>
      </c>
      <c r="BH58" s="58">
        <v>21</v>
      </c>
      <c r="BI58" s="58">
        <v>22</v>
      </c>
      <c r="BJ58" s="58">
        <v>23</v>
      </c>
      <c r="BK58" s="58">
        <v>24</v>
      </c>
      <c r="BL58" s="309"/>
      <c r="BM58" s="60"/>
      <c r="BN58" s="13"/>
      <c r="BO58" s="58"/>
      <c r="BQ58" s="58"/>
      <c r="BW58" s="10">
        <f t="shared" si="6"/>
        <v>78</v>
      </c>
      <c r="BY58" s="10">
        <f t="shared" si="7"/>
        <v>222</v>
      </c>
    </row>
    <row r="59" spans="1:77" s="10" customFormat="1" ht="11.25" hidden="1" outlineLevel="1">
      <c r="A59" s="13"/>
      <c r="B59" s="13" t="s">
        <v>100</v>
      </c>
      <c r="C59" s="220">
        <f t="shared" ref="C59:AH59" si="67">+C21</f>
        <v>0</v>
      </c>
      <c r="D59" s="265">
        <f t="shared" si="67"/>
        <v>5000</v>
      </c>
      <c r="E59" s="220">
        <f t="shared" si="67"/>
        <v>5000</v>
      </c>
      <c r="F59" s="220">
        <f t="shared" si="67"/>
        <v>5000</v>
      </c>
      <c r="G59" s="220">
        <f t="shared" si="67"/>
        <v>5000</v>
      </c>
      <c r="H59" s="220">
        <f t="shared" si="67"/>
        <v>5000</v>
      </c>
      <c r="I59" s="220">
        <f t="shared" si="67"/>
        <v>5000</v>
      </c>
      <c r="J59" s="220">
        <f t="shared" si="67"/>
        <v>5000</v>
      </c>
      <c r="K59" s="220">
        <f t="shared" si="67"/>
        <v>5000</v>
      </c>
      <c r="L59" s="220">
        <f t="shared" si="67"/>
        <v>5000</v>
      </c>
      <c r="M59" s="220">
        <f t="shared" si="67"/>
        <v>15000</v>
      </c>
      <c r="N59" s="220">
        <f t="shared" si="67"/>
        <v>15000</v>
      </c>
      <c r="O59" s="220">
        <f t="shared" si="67"/>
        <v>15000</v>
      </c>
      <c r="P59" s="265">
        <f t="shared" si="67"/>
        <v>35000</v>
      </c>
      <c r="Q59" s="220">
        <f t="shared" si="67"/>
        <v>35000</v>
      </c>
      <c r="R59" s="220">
        <f t="shared" si="67"/>
        <v>35000</v>
      </c>
      <c r="S59" s="220">
        <f t="shared" si="67"/>
        <v>35000</v>
      </c>
      <c r="T59" s="220">
        <f t="shared" si="67"/>
        <v>35000</v>
      </c>
      <c r="U59" s="220">
        <f t="shared" si="67"/>
        <v>35000</v>
      </c>
      <c r="V59" s="220">
        <f t="shared" si="67"/>
        <v>35000</v>
      </c>
      <c r="W59" s="220">
        <f t="shared" si="67"/>
        <v>35000</v>
      </c>
      <c r="X59" s="220">
        <f t="shared" si="67"/>
        <v>35000</v>
      </c>
      <c r="Y59" s="220">
        <f t="shared" si="67"/>
        <v>35000</v>
      </c>
      <c r="Z59" s="220">
        <f t="shared" si="67"/>
        <v>35000</v>
      </c>
      <c r="AA59" s="220">
        <f t="shared" si="67"/>
        <v>35000</v>
      </c>
      <c r="AB59" s="265">
        <f t="shared" si="67"/>
        <v>122500</v>
      </c>
      <c r="AC59" s="220">
        <f t="shared" si="67"/>
        <v>122500</v>
      </c>
      <c r="AD59" s="220">
        <f t="shared" si="67"/>
        <v>122500</v>
      </c>
      <c r="AE59" s="220">
        <f t="shared" si="67"/>
        <v>122500</v>
      </c>
      <c r="AF59" s="220">
        <f t="shared" si="67"/>
        <v>122500</v>
      </c>
      <c r="AG59" s="220">
        <f t="shared" si="67"/>
        <v>122500</v>
      </c>
      <c r="AH59" s="220">
        <f t="shared" si="67"/>
        <v>122500</v>
      </c>
      <c r="AI59" s="220">
        <f t="shared" ref="AI59:BK59" si="68">+AI21</f>
        <v>122500</v>
      </c>
      <c r="AJ59" s="220">
        <f t="shared" si="68"/>
        <v>122500</v>
      </c>
      <c r="AK59" s="220">
        <f t="shared" si="68"/>
        <v>122500</v>
      </c>
      <c r="AL59" s="220">
        <f t="shared" si="68"/>
        <v>122500</v>
      </c>
      <c r="AM59" s="220">
        <f t="shared" si="68"/>
        <v>122500</v>
      </c>
      <c r="AN59" s="265">
        <f t="shared" si="68"/>
        <v>301250</v>
      </c>
      <c r="AO59" s="220">
        <f t="shared" si="68"/>
        <v>301250</v>
      </c>
      <c r="AP59" s="220">
        <f t="shared" si="68"/>
        <v>301250</v>
      </c>
      <c r="AQ59" s="220">
        <f t="shared" si="68"/>
        <v>301250</v>
      </c>
      <c r="AR59" s="220">
        <f t="shared" si="68"/>
        <v>301250</v>
      </c>
      <c r="AS59" s="220">
        <f t="shared" si="68"/>
        <v>301250</v>
      </c>
      <c r="AT59" s="220">
        <f t="shared" si="68"/>
        <v>301250</v>
      </c>
      <c r="AU59" s="220">
        <f t="shared" si="68"/>
        <v>301250</v>
      </c>
      <c r="AV59" s="220">
        <f t="shared" si="68"/>
        <v>301250</v>
      </c>
      <c r="AW59" s="220">
        <f t="shared" si="68"/>
        <v>301250</v>
      </c>
      <c r="AX59" s="220">
        <f t="shared" si="68"/>
        <v>301250</v>
      </c>
      <c r="AY59" s="220">
        <f t="shared" si="68"/>
        <v>301250</v>
      </c>
      <c r="AZ59" s="265">
        <f t="shared" si="68"/>
        <v>513750</v>
      </c>
      <c r="BA59" s="220">
        <f t="shared" si="68"/>
        <v>513750</v>
      </c>
      <c r="BB59" s="220">
        <f t="shared" si="68"/>
        <v>513750</v>
      </c>
      <c r="BC59" s="220">
        <f t="shared" si="68"/>
        <v>513750</v>
      </c>
      <c r="BD59" s="220">
        <f t="shared" si="68"/>
        <v>513750</v>
      </c>
      <c r="BE59" s="220">
        <f t="shared" si="68"/>
        <v>513750</v>
      </c>
      <c r="BF59" s="220">
        <f t="shared" si="68"/>
        <v>513750</v>
      </c>
      <c r="BG59" s="220">
        <f t="shared" si="68"/>
        <v>513750</v>
      </c>
      <c r="BH59" s="220">
        <f t="shared" si="68"/>
        <v>513750</v>
      </c>
      <c r="BI59" s="220">
        <f t="shared" si="68"/>
        <v>513750</v>
      </c>
      <c r="BJ59" s="220">
        <f t="shared" si="68"/>
        <v>513750</v>
      </c>
      <c r="BK59" s="220">
        <f t="shared" si="68"/>
        <v>513750</v>
      </c>
      <c r="BL59" s="309"/>
      <c r="BM59" s="60"/>
      <c r="BN59" s="13"/>
      <c r="BO59" s="58"/>
      <c r="BQ59" s="58"/>
      <c r="BW59" s="10">
        <f t="shared" si="6"/>
        <v>3615000</v>
      </c>
      <c r="BY59" s="10">
        <f t="shared" si="7"/>
        <v>6165000</v>
      </c>
    </row>
    <row r="60" spans="1:77" s="66" customFormat="1" ht="11.25" collapsed="1">
      <c r="A60" s="160"/>
      <c r="B60" s="160" t="s">
        <v>101</v>
      </c>
      <c r="C60" s="179">
        <f t="shared" ref="C60:L60" si="69">SUM(C58:C59)</f>
        <v>0</v>
      </c>
      <c r="D60" s="180">
        <f t="shared" si="69"/>
        <v>5000</v>
      </c>
      <c r="E60" s="179">
        <f t="shared" si="69"/>
        <v>5000</v>
      </c>
      <c r="F60" s="179">
        <f t="shared" si="69"/>
        <v>5000</v>
      </c>
      <c r="G60" s="179">
        <f t="shared" si="69"/>
        <v>5000</v>
      </c>
      <c r="H60" s="179">
        <f t="shared" si="69"/>
        <v>5000</v>
      </c>
      <c r="I60" s="179">
        <f t="shared" si="69"/>
        <v>5000</v>
      </c>
      <c r="J60" s="179">
        <f t="shared" si="69"/>
        <v>5000</v>
      </c>
      <c r="K60" s="179">
        <f t="shared" si="69"/>
        <v>5000</v>
      </c>
      <c r="L60" s="179">
        <f t="shared" si="69"/>
        <v>5000</v>
      </c>
      <c r="M60" s="179">
        <f t="shared" ref="M60:T60" si="70">SUM(M58:M59)</f>
        <v>15000</v>
      </c>
      <c r="N60" s="179">
        <f t="shared" si="70"/>
        <v>15000</v>
      </c>
      <c r="O60" s="179">
        <f t="shared" si="70"/>
        <v>15000</v>
      </c>
      <c r="P60" s="180">
        <f t="shared" si="70"/>
        <v>35000</v>
      </c>
      <c r="Q60" s="179">
        <f t="shared" si="70"/>
        <v>35000</v>
      </c>
      <c r="R60" s="179">
        <f t="shared" si="70"/>
        <v>35000</v>
      </c>
      <c r="S60" s="179">
        <f t="shared" si="70"/>
        <v>35000</v>
      </c>
      <c r="T60" s="179">
        <f t="shared" si="70"/>
        <v>35000</v>
      </c>
      <c r="U60" s="179">
        <f t="shared" ref="U60:AA60" si="71">SUM(U58:U59)</f>
        <v>35000</v>
      </c>
      <c r="V60" s="179">
        <f t="shared" si="71"/>
        <v>35000</v>
      </c>
      <c r="W60" s="179">
        <f t="shared" si="71"/>
        <v>35000</v>
      </c>
      <c r="X60" s="179">
        <f t="shared" si="71"/>
        <v>35000</v>
      </c>
      <c r="Y60" s="179">
        <f t="shared" si="71"/>
        <v>35000</v>
      </c>
      <c r="Z60" s="179">
        <f t="shared" si="71"/>
        <v>35000</v>
      </c>
      <c r="AA60" s="179">
        <f t="shared" si="71"/>
        <v>35000</v>
      </c>
      <c r="AB60" s="180">
        <f t="shared" ref="AB60:AM60" si="72">SUM(AB58:AB59)</f>
        <v>122500</v>
      </c>
      <c r="AC60" s="179">
        <f t="shared" si="72"/>
        <v>122500</v>
      </c>
      <c r="AD60" s="179">
        <f t="shared" si="72"/>
        <v>122500</v>
      </c>
      <c r="AE60" s="179">
        <f t="shared" si="72"/>
        <v>122500</v>
      </c>
      <c r="AF60" s="179">
        <f t="shared" si="72"/>
        <v>122500</v>
      </c>
      <c r="AG60" s="179">
        <f t="shared" si="72"/>
        <v>122500</v>
      </c>
      <c r="AH60" s="179">
        <f t="shared" si="72"/>
        <v>122500</v>
      </c>
      <c r="AI60" s="179">
        <f t="shared" si="72"/>
        <v>122500</v>
      </c>
      <c r="AJ60" s="179">
        <f t="shared" si="72"/>
        <v>122500</v>
      </c>
      <c r="AK60" s="179">
        <f t="shared" si="72"/>
        <v>122500</v>
      </c>
      <c r="AL60" s="179">
        <f t="shared" si="72"/>
        <v>122500</v>
      </c>
      <c r="AM60" s="179">
        <f t="shared" si="72"/>
        <v>122500</v>
      </c>
      <c r="AN60" s="180">
        <f t="shared" ref="AN60:BK60" si="73">SUM(AN58:AN59)</f>
        <v>301251</v>
      </c>
      <c r="AO60" s="179">
        <f t="shared" si="73"/>
        <v>301252</v>
      </c>
      <c r="AP60" s="179">
        <f t="shared" si="73"/>
        <v>301253</v>
      </c>
      <c r="AQ60" s="179">
        <f t="shared" si="73"/>
        <v>301254</v>
      </c>
      <c r="AR60" s="179">
        <f t="shared" si="73"/>
        <v>301255</v>
      </c>
      <c r="AS60" s="179">
        <f t="shared" si="73"/>
        <v>301256</v>
      </c>
      <c r="AT60" s="179">
        <f t="shared" si="73"/>
        <v>301257</v>
      </c>
      <c r="AU60" s="179">
        <f t="shared" si="73"/>
        <v>301258</v>
      </c>
      <c r="AV60" s="179">
        <f t="shared" si="73"/>
        <v>301259</v>
      </c>
      <c r="AW60" s="179">
        <f t="shared" si="73"/>
        <v>301260</v>
      </c>
      <c r="AX60" s="179">
        <f t="shared" si="73"/>
        <v>301261</v>
      </c>
      <c r="AY60" s="179">
        <f t="shared" si="73"/>
        <v>301262</v>
      </c>
      <c r="AZ60" s="180">
        <f t="shared" si="73"/>
        <v>513763</v>
      </c>
      <c r="BA60" s="179">
        <f t="shared" si="73"/>
        <v>513764</v>
      </c>
      <c r="BB60" s="179">
        <f t="shared" si="73"/>
        <v>513765</v>
      </c>
      <c r="BC60" s="179">
        <f t="shared" si="73"/>
        <v>513766</v>
      </c>
      <c r="BD60" s="179">
        <f t="shared" si="73"/>
        <v>513767</v>
      </c>
      <c r="BE60" s="179">
        <f t="shared" si="73"/>
        <v>513768</v>
      </c>
      <c r="BF60" s="179">
        <f t="shared" si="73"/>
        <v>513769</v>
      </c>
      <c r="BG60" s="179">
        <f t="shared" si="73"/>
        <v>513770</v>
      </c>
      <c r="BH60" s="179">
        <f t="shared" si="73"/>
        <v>513771</v>
      </c>
      <c r="BI60" s="179">
        <f t="shared" si="73"/>
        <v>513772</v>
      </c>
      <c r="BJ60" s="179">
        <f t="shared" si="73"/>
        <v>513773</v>
      </c>
      <c r="BK60" s="179">
        <f t="shared" si="73"/>
        <v>513774</v>
      </c>
      <c r="BL60" s="311"/>
      <c r="BM60" s="181"/>
      <c r="BN60" s="160"/>
      <c r="BO60" s="179"/>
      <c r="BQ60" s="179"/>
      <c r="BU60" s="202"/>
      <c r="BW60" s="202">
        <f t="shared" si="6"/>
        <v>3615078</v>
      </c>
      <c r="BY60" s="202">
        <f t="shared" si="7"/>
        <v>6165222</v>
      </c>
    </row>
    <row r="61" spans="1:77" s="10" customFormat="1" ht="11.25">
      <c r="A61" s="13"/>
      <c r="B61" s="13" t="s">
        <v>112</v>
      </c>
      <c r="C61" s="58">
        <f t="shared" ref="C61:L61" si="74">+C60-C55</f>
        <v>-14100</v>
      </c>
      <c r="D61" s="59">
        <f t="shared" si="74"/>
        <v>-19420</v>
      </c>
      <c r="E61" s="58">
        <f t="shared" si="74"/>
        <v>-17429.309375000001</v>
      </c>
      <c r="F61" s="58">
        <f t="shared" si="74"/>
        <v>-27427.661799316407</v>
      </c>
      <c r="G61" s="58">
        <f t="shared" si="74"/>
        <v>-28863.513309713366</v>
      </c>
      <c r="H61" s="58">
        <f t="shared" si="74"/>
        <v>-26364.867992252388</v>
      </c>
      <c r="I61" s="58">
        <f t="shared" si="74"/>
        <v>-46761.330535307156</v>
      </c>
      <c r="J61" s="58">
        <f t="shared" si="74"/>
        <v>-45945.984794926131</v>
      </c>
      <c r="K61" s="58">
        <f t="shared" si="74"/>
        <v>-46931.822742501092</v>
      </c>
      <c r="L61" s="58">
        <f t="shared" si="74"/>
        <v>-60422.751551298883</v>
      </c>
      <c r="M61" s="58">
        <f>+M60-M55</f>
        <v>-43411.517277080864</v>
      </c>
      <c r="N61" s="58">
        <f>+N60-N55</f>
        <v>-47298.587841395136</v>
      </c>
      <c r="O61" s="58">
        <f>+O60-O55</f>
        <v>-51797.910832120659</v>
      </c>
      <c r="P61" s="59">
        <f t="shared" ref="P61:Y61" si="75">+P60-P55</f>
        <v>-73589.869736616442</v>
      </c>
      <c r="Q61" s="58">
        <f t="shared" si="75"/>
        <v>-68569.90262400452</v>
      </c>
      <c r="R61" s="58">
        <f t="shared" si="75"/>
        <v>-93859.993230430729</v>
      </c>
      <c r="S61" s="58">
        <f t="shared" si="75"/>
        <v>-73839.222921239489</v>
      </c>
      <c r="T61" s="58">
        <f t="shared" si="75"/>
        <v>-68819.630010894485</v>
      </c>
      <c r="U61" s="58">
        <f t="shared" si="75"/>
        <v>-68801.855996682672</v>
      </c>
      <c r="V61" s="58">
        <f t="shared" si="75"/>
        <v>-68794.801290952077</v>
      </c>
      <c r="W61" s="58">
        <f t="shared" si="75"/>
        <v>-78278.324840455098</v>
      </c>
      <c r="X61" s="58">
        <f t="shared" si="75"/>
        <v>-68260.360091648399</v>
      </c>
      <c r="Y61" s="58">
        <f t="shared" si="75"/>
        <v>-68243.459231003493</v>
      </c>
      <c r="Z61" s="58">
        <f>+Z60-Z55</f>
        <v>-68227.07573809012</v>
      </c>
      <c r="AA61" s="58">
        <f>+AA60-AA55</f>
        <v>-93210.688858895301</v>
      </c>
      <c r="AB61" s="59">
        <f t="shared" ref="AB61:AM61" si="76">+AB60-AB55</f>
        <v>10509.607684409057</v>
      </c>
      <c r="AC61" s="58">
        <f t="shared" si="76"/>
        <v>10536.335743121599</v>
      </c>
      <c r="AD61" s="58">
        <f t="shared" si="76"/>
        <v>10543.996788487813</v>
      </c>
      <c r="AE61" s="58">
        <f t="shared" si="76"/>
        <v>-19469.083229835145</v>
      </c>
      <c r="AF61" s="58">
        <f t="shared" si="76"/>
        <v>5424.3037799076847</v>
      </c>
      <c r="AG61" s="58">
        <f t="shared" si="76"/>
        <v>5435.3699571019242</v>
      </c>
      <c r="AH61" s="58">
        <f t="shared" si="76"/>
        <v>-10075.690847793623</v>
      </c>
      <c r="AI61" s="58">
        <f t="shared" si="76"/>
        <v>4936.2917655295023</v>
      </c>
      <c r="AJ61" s="58">
        <f t="shared" si="76"/>
        <v>4946.7416170750948</v>
      </c>
      <c r="AK61" s="58">
        <f t="shared" si="76"/>
        <v>4956.4123158417642</v>
      </c>
      <c r="AL61" s="58">
        <f t="shared" si="76"/>
        <v>4966.0849887564545</v>
      </c>
      <c r="AM61" s="58">
        <f t="shared" si="76"/>
        <v>-30024.240323085833</v>
      </c>
      <c r="AN61" s="59">
        <f t="shared" ref="AN61:BK61" si="77">+AN60-AN55</f>
        <v>161104.40513073685</v>
      </c>
      <c r="AO61" s="58">
        <f t="shared" si="77"/>
        <v>161127.00780083981</v>
      </c>
      <c r="AP61" s="58">
        <f t="shared" si="77"/>
        <v>161111.73184427072</v>
      </c>
      <c r="AQ61" s="58">
        <f t="shared" si="77"/>
        <v>121073.4130240322</v>
      </c>
      <c r="AR61" s="58">
        <f t="shared" si="77"/>
        <v>161064.37231222366</v>
      </c>
      <c r="AS61" s="58">
        <f t="shared" si="77"/>
        <v>161051.16436683497</v>
      </c>
      <c r="AT61" s="58">
        <f t="shared" si="77"/>
        <v>161035.8699110809</v>
      </c>
      <c r="AU61" s="58">
        <f t="shared" si="77"/>
        <v>149020.57195197613</v>
      </c>
      <c r="AV61" s="58">
        <f t="shared" si="77"/>
        <v>161007.14559728076</v>
      </c>
      <c r="AW61" s="58">
        <f t="shared" si="77"/>
        <v>160992.46633457422</v>
      </c>
      <c r="AX61" s="58">
        <f t="shared" si="77"/>
        <v>160977.158740099</v>
      </c>
      <c r="AY61" s="58">
        <f t="shared" si="77"/>
        <v>120961.84771548264</v>
      </c>
      <c r="AZ61" s="59">
        <f t="shared" si="77"/>
        <v>340015.28329255746</v>
      </c>
      <c r="BA61" s="58">
        <f t="shared" si="77"/>
        <v>338731.65004092979</v>
      </c>
      <c r="BB61" s="58">
        <f t="shared" si="77"/>
        <v>338683.60347670643</v>
      </c>
      <c r="BC61" s="58">
        <f t="shared" si="77"/>
        <v>288611.38604792219</v>
      </c>
      <c r="BD61" s="58">
        <f t="shared" si="77"/>
        <v>338571.18960660778</v>
      </c>
      <c r="BE61" s="58">
        <f t="shared" si="77"/>
        <v>338525.77791712782</v>
      </c>
      <c r="BF61" s="58">
        <f t="shared" si="77"/>
        <v>338477.75212025171</v>
      </c>
      <c r="BG61" s="58">
        <f t="shared" si="77"/>
        <v>338429.71597351652</v>
      </c>
      <c r="BH61" s="58">
        <f t="shared" si="77"/>
        <v>318381.66961037833</v>
      </c>
      <c r="BI61" s="58">
        <f t="shared" si="77"/>
        <v>338336.73802871577</v>
      </c>
      <c r="BJ61" s="58">
        <f t="shared" si="77"/>
        <v>338289.71370686858</v>
      </c>
      <c r="BK61" s="58">
        <f t="shared" si="77"/>
        <v>338241.63760429074</v>
      </c>
      <c r="BL61" s="309"/>
      <c r="BM61" s="60"/>
      <c r="BN61" s="13"/>
      <c r="BO61" s="58"/>
      <c r="BQ61" s="58"/>
      <c r="BW61" s="10">
        <f t="shared" si="6"/>
        <v>1840527.1547294317</v>
      </c>
      <c r="BY61" s="10">
        <f t="shared" si="7"/>
        <v>3993296.1174258729</v>
      </c>
    </row>
    <row r="62" spans="1:77" s="10" customFormat="1" ht="11.25">
      <c r="A62" s="13"/>
      <c r="B62" s="13" t="s">
        <v>110</v>
      </c>
      <c r="C62" s="58">
        <f t="shared" ref="C62:AH62" si="78">+C21</f>
        <v>0</v>
      </c>
      <c r="D62" s="59">
        <f t="shared" si="78"/>
        <v>5000</v>
      </c>
      <c r="E62" s="58">
        <f t="shared" si="78"/>
        <v>5000</v>
      </c>
      <c r="F62" s="58">
        <f t="shared" si="78"/>
        <v>5000</v>
      </c>
      <c r="G62" s="58">
        <f t="shared" si="78"/>
        <v>5000</v>
      </c>
      <c r="H62" s="58">
        <f t="shared" si="78"/>
        <v>5000</v>
      </c>
      <c r="I62" s="58">
        <f t="shared" si="78"/>
        <v>5000</v>
      </c>
      <c r="J62" s="58">
        <f t="shared" si="78"/>
        <v>5000</v>
      </c>
      <c r="K62" s="58">
        <f t="shared" si="78"/>
        <v>5000</v>
      </c>
      <c r="L62" s="58">
        <f t="shared" si="78"/>
        <v>5000</v>
      </c>
      <c r="M62" s="58">
        <f t="shared" si="78"/>
        <v>15000</v>
      </c>
      <c r="N62" s="58">
        <f t="shared" si="78"/>
        <v>15000</v>
      </c>
      <c r="O62" s="58">
        <f t="shared" si="78"/>
        <v>15000</v>
      </c>
      <c r="P62" s="59">
        <f t="shared" si="78"/>
        <v>35000</v>
      </c>
      <c r="Q62" s="58">
        <f t="shared" si="78"/>
        <v>35000</v>
      </c>
      <c r="R62" s="58">
        <f t="shared" si="78"/>
        <v>35000</v>
      </c>
      <c r="S62" s="58">
        <f t="shared" si="78"/>
        <v>35000</v>
      </c>
      <c r="T62" s="58">
        <f t="shared" si="78"/>
        <v>35000</v>
      </c>
      <c r="U62" s="58">
        <f t="shared" si="78"/>
        <v>35000</v>
      </c>
      <c r="V62" s="58">
        <f t="shared" si="78"/>
        <v>35000</v>
      </c>
      <c r="W62" s="58">
        <f t="shared" si="78"/>
        <v>35000</v>
      </c>
      <c r="X62" s="58">
        <f t="shared" si="78"/>
        <v>35000</v>
      </c>
      <c r="Y62" s="58">
        <f t="shared" si="78"/>
        <v>35000</v>
      </c>
      <c r="Z62" s="58">
        <f t="shared" si="78"/>
        <v>35000</v>
      </c>
      <c r="AA62" s="58">
        <f t="shared" si="78"/>
        <v>35000</v>
      </c>
      <c r="AB62" s="59">
        <f t="shared" si="78"/>
        <v>122500</v>
      </c>
      <c r="AC62" s="58">
        <f t="shared" si="78"/>
        <v>122500</v>
      </c>
      <c r="AD62" s="58">
        <f t="shared" si="78"/>
        <v>122500</v>
      </c>
      <c r="AE62" s="58">
        <f t="shared" si="78"/>
        <v>122500</v>
      </c>
      <c r="AF62" s="58">
        <f t="shared" si="78"/>
        <v>122500</v>
      </c>
      <c r="AG62" s="58">
        <f t="shared" si="78"/>
        <v>122500</v>
      </c>
      <c r="AH62" s="58">
        <f t="shared" si="78"/>
        <v>122500</v>
      </c>
      <c r="AI62" s="58">
        <f t="shared" ref="AI62:BK62" si="79">+AI21</f>
        <v>122500</v>
      </c>
      <c r="AJ62" s="58">
        <f t="shared" si="79"/>
        <v>122500</v>
      </c>
      <c r="AK62" s="58">
        <f t="shared" si="79"/>
        <v>122500</v>
      </c>
      <c r="AL62" s="58">
        <f t="shared" si="79"/>
        <v>122500</v>
      </c>
      <c r="AM62" s="58">
        <f t="shared" si="79"/>
        <v>122500</v>
      </c>
      <c r="AN62" s="59">
        <f t="shared" si="79"/>
        <v>301250</v>
      </c>
      <c r="AO62" s="58">
        <f t="shared" si="79"/>
        <v>301250</v>
      </c>
      <c r="AP62" s="58">
        <f t="shared" si="79"/>
        <v>301250</v>
      </c>
      <c r="AQ62" s="58">
        <f t="shared" si="79"/>
        <v>301250</v>
      </c>
      <c r="AR62" s="58">
        <f t="shared" si="79"/>
        <v>301250</v>
      </c>
      <c r="AS62" s="58">
        <f t="shared" si="79"/>
        <v>301250</v>
      </c>
      <c r="AT62" s="58">
        <f t="shared" si="79"/>
        <v>301250</v>
      </c>
      <c r="AU62" s="58">
        <f t="shared" si="79"/>
        <v>301250</v>
      </c>
      <c r="AV62" s="58">
        <f t="shared" si="79"/>
        <v>301250</v>
      </c>
      <c r="AW62" s="58">
        <f t="shared" si="79"/>
        <v>301250</v>
      </c>
      <c r="AX62" s="58">
        <f t="shared" si="79"/>
        <v>301250</v>
      </c>
      <c r="AY62" s="58">
        <f t="shared" si="79"/>
        <v>301250</v>
      </c>
      <c r="AZ62" s="59">
        <f t="shared" si="79"/>
        <v>513750</v>
      </c>
      <c r="BA62" s="58">
        <f t="shared" si="79"/>
        <v>513750</v>
      </c>
      <c r="BB62" s="58">
        <f t="shared" si="79"/>
        <v>513750</v>
      </c>
      <c r="BC62" s="58">
        <f t="shared" si="79"/>
        <v>513750</v>
      </c>
      <c r="BD62" s="58">
        <f t="shared" si="79"/>
        <v>513750</v>
      </c>
      <c r="BE62" s="58">
        <f t="shared" si="79"/>
        <v>513750</v>
      </c>
      <c r="BF62" s="58">
        <f t="shared" si="79"/>
        <v>513750</v>
      </c>
      <c r="BG62" s="58">
        <f t="shared" si="79"/>
        <v>513750</v>
      </c>
      <c r="BH62" s="58">
        <f t="shared" si="79"/>
        <v>513750</v>
      </c>
      <c r="BI62" s="58">
        <f t="shared" si="79"/>
        <v>513750</v>
      </c>
      <c r="BJ62" s="58">
        <f t="shared" si="79"/>
        <v>513750</v>
      </c>
      <c r="BK62" s="58">
        <f t="shared" si="79"/>
        <v>513750</v>
      </c>
      <c r="BL62" s="309"/>
      <c r="BM62" s="60"/>
      <c r="BN62" s="13"/>
      <c r="BO62" s="58"/>
      <c r="BQ62" s="58"/>
      <c r="BW62" s="10">
        <f t="shared" si="6"/>
        <v>3615000</v>
      </c>
      <c r="BY62" s="10">
        <f t="shared" si="7"/>
        <v>6165000</v>
      </c>
    </row>
    <row r="63" spans="1:77" s="10" customFormat="1" ht="11.25">
      <c r="A63" s="13"/>
      <c r="B63" s="13" t="s">
        <v>62</v>
      </c>
      <c r="C63" s="58">
        <f t="shared" ref="C63:L63" si="80">+C60-C55-C56</f>
        <v>-14100</v>
      </c>
      <c r="D63" s="59">
        <f t="shared" si="80"/>
        <v>-19420</v>
      </c>
      <c r="E63" s="58">
        <f t="shared" si="80"/>
        <v>-17429.309375000001</v>
      </c>
      <c r="F63" s="58">
        <f t="shared" si="80"/>
        <v>-27427.661799316407</v>
      </c>
      <c r="G63" s="58">
        <f t="shared" si="80"/>
        <v>-28863.513309713366</v>
      </c>
      <c r="H63" s="58">
        <f t="shared" si="80"/>
        <v>-26364.867992252388</v>
      </c>
      <c r="I63" s="58">
        <f t="shared" si="80"/>
        <v>-46761.330535307156</v>
      </c>
      <c r="J63" s="58">
        <f t="shared" si="80"/>
        <v>-45945.984794926131</v>
      </c>
      <c r="K63" s="58">
        <f t="shared" si="80"/>
        <v>-46931.822742501092</v>
      </c>
      <c r="L63" s="58">
        <f t="shared" si="80"/>
        <v>-60422.751551298883</v>
      </c>
      <c r="M63" s="58">
        <f>+M60-M55-M56</f>
        <v>-43411.517277080864</v>
      </c>
      <c r="N63" s="58">
        <f>+N60-N55-N56</f>
        <v>-47298.587841395136</v>
      </c>
      <c r="O63" s="58">
        <f>+O60-O55-O56</f>
        <v>-51797.910832120659</v>
      </c>
      <c r="P63" s="59">
        <f t="shared" ref="P63:Y63" si="81">+P60-P55-P56</f>
        <v>-73589.869736616442</v>
      </c>
      <c r="Q63" s="58">
        <f t="shared" si="81"/>
        <v>-68569.90262400452</v>
      </c>
      <c r="R63" s="58">
        <f t="shared" si="81"/>
        <v>-93859.993230430729</v>
      </c>
      <c r="S63" s="58">
        <f t="shared" si="81"/>
        <v>-73839.222921239489</v>
      </c>
      <c r="T63" s="58">
        <f t="shared" si="81"/>
        <v>-68819.630010894485</v>
      </c>
      <c r="U63" s="58">
        <f t="shared" si="81"/>
        <v>-68801.855996682672</v>
      </c>
      <c r="V63" s="58">
        <f t="shared" si="81"/>
        <v>-68794.801290952077</v>
      </c>
      <c r="W63" s="58">
        <f t="shared" si="81"/>
        <v>-78278.324840455098</v>
      </c>
      <c r="X63" s="58">
        <f t="shared" si="81"/>
        <v>-68260.360091648399</v>
      </c>
      <c r="Y63" s="58">
        <f t="shared" si="81"/>
        <v>-68243.459231003493</v>
      </c>
      <c r="Z63" s="58">
        <f>+Z60-Z55-Z56</f>
        <v>-68227.07573809012</v>
      </c>
      <c r="AA63" s="58">
        <f>+AA60-AA55-AA56</f>
        <v>-93210.688858895301</v>
      </c>
      <c r="AB63" s="59">
        <f t="shared" ref="AB63:AM63" si="82">+AB60-AB55-AB56</f>
        <v>10509.607684409057</v>
      </c>
      <c r="AC63" s="58">
        <f t="shared" si="82"/>
        <v>10536.335743121599</v>
      </c>
      <c r="AD63" s="58">
        <f t="shared" si="82"/>
        <v>10543.996788487813</v>
      </c>
      <c r="AE63" s="58">
        <f t="shared" si="82"/>
        <v>-19469.083229835145</v>
      </c>
      <c r="AF63" s="58">
        <f t="shared" si="82"/>
        <v>5424.3037799076847</v>
      </c>
      <c r="AG63" s="58">
        <f t="shared" si="82"/>
        <v>5435.3699571019242</v>
      </c>
      <c r="AH63" s="58">
        <f t="shared" si="82"/>
        <v>-10075.690847793623</v>
      </c>
      <c r="AI63" s="58">
        <f t="shared" si="82"/>
        <v>4936.2917655295023</v>
      </c>
      <c r="AJ63" s="58">
        <f t="shared" si="82"/>
        <v>4946.7416170750948</v>
      </c>
      <c r="AK63" s="58">
        <f t="shared" si="82"/>
        <v>4956.4123158417642</v>
      </c>
      <c r="AL63" s="58">
        <f t="shared" si="82"/>
        <v>4966.0849887564545</v>
      </c>
      <c r="AM63" s="58">
        <f t="shared" si="82"/>
        <v>-30024.240323085833</v>
      </c>
      <c r="AN63" s="59">
        <f t="shared" ref="AN63:BK63" si="83">+AN60-AN55-AN56</f>
        <v>161104.40513073685</v>
      </c>
      <c r="AO63" s="58">
        <f t="shared" si="83"/>
        <v>161127.00780083981</v>
      </c>
      <c r="AP63" s="58">
        <f t="shared" si="83"/>
        <v>161111.73184427072</v>
      </c>
      <c r="AQ63" s="58">
        <f t="shared" si="83"/>
        <v>121073.4130240322</v>
      </c>
      <c r="AR63" s="58">
        <f t="shared" si="83"/>
        <v>161064.37231222366</v>
      </c>
      <c r="AS63" s="58">
        <f t="shared" si="83"/>
        <v>161051.16436683497</v>
      </c>
      <c r="AT63" s="58">
        <f t="shared" si="83"/>
        <v>161035.8699110809</v>
      </c>
      <c r="AU63" s="58">
        <f t="shared" si="83"/>
        <v>149020.57195197613</v>
      </c>
      <c r="AV63" s="58">
        <f t="shared" si="83"/>
        <v>161007.14559728076</v>
      </c>
      <c r="AW63" s="58">
        <f t="shared" si="83"/>
        <v>160992.46633457422</v>
      </c>
      <c r="AX63" s="58">
        <f t="shared" si="83"/>
        <v>160977.158740099</v>
      </c>
      <c r="AY63" s="58">
        <f t="shared" si="83"/>
        <v>120961.84771548264</v>
      </c>
      <c r="AZ63" s="59">
        <f t="shared" si="83"/>
        <v>340015.28329255746</v>
      </c>
      <c r="BA63" s="58">
        <f t="shared" si="83"/>
        <v>338731.65004092979</v>
      </c>
      <c r="BB63" s="58">
        <f t="shared" si="83"/>
        <v>338683.60347670643</v>
      </c>
      <c r="BC63" s="58">
        <f t="shared" si="83"/>
        <v>288611.38604792219</v>
      </c>
      <c r="BD63" s="58">
        <f t="shared" si="83"/>
        <v>338571.18960660778</v>
      </c>
      <c r="BE63" s="58">
        <f t="shared" si="83"/>
        <v>338525.77791712782</v>
      </c>
      <c r="BF63" s="58">
        <f t="shared" si="83"/>
        <v>338477.75212025171</v>
      </c>
      <c r="BG63" s="58">
        <f t="shared" si="83"/>
        <v>338429.71597351652</v>
      </c>
      <c r="BH63" s="58">
        <f t="shared" si="83"/>
        <v>318381.66961037833</v>
      </c>
      <c r="BI63" s="58">
        <f t="shared" si="83"/>
        <v>338336.73802871577</v>
      </c>
      <c r="BJ63" s="58">
        <f t="shared" si="83"/>
        <v>338289.71370686858</v>
      </c>
      <c r="BK63" s="58">
        <f t="shared" si="83"/>
        <v>338241.63760429074</v>
      </c>
      <c r="BL63" s="309"/>
      <c r="BM63" s="60"/>
      <c r="BN63" s="13"/>
      <c r="BO63" s="58"/>
      <c r="BQ63" s="58"/>
      <c r="BW63" s="10">
        <f t="shared" si="6"/>
        <v>1840527.1547294317</v>
      </c>
      <c r="BY63" s="10">
        <f t="shared" si="7"/>
        <v>3993296.1174258729</v>
      </c>
    </row>
    <row r="64" spans="1:77" s="62" customFormat="1" ht="6" customHeight="1">
      <c r="A64" s="61"/>
      <c r="B64" s="61"/>
      <c r="D64" s="63"/>
      <c r="P64" s="63"/>
      <c r="AB64" s="63"/>
      <c r="AN64" s="63"/>
      <c r="AZ64" s="63"/>
      <c r="BN64" s="61"/>
    </row>
    <row r="65" spans="1:77" s="10" customFormat="1" ht="9.75" customHeight="1">
      <c r="D65" s="11"/>
      <c r="P65" s="11"/>
      <c r="AB65" s="11"/>
      <c r="AN65" s="11"/>
      <c r="AZ65" s="11"/>
      <c r="BL65" s="62"/>
      <c r="BN65" s="13"/>
    </row>
    <row r="66" spans="1:77" s="10" customFormat="1" ht="20.25">
      <c r="A66" s="20" t="s">
        <v>29</v>
      </c>
      <c r="B66" s="20"/>
      <c r="D66" s="11"/>
      <c r="P66" s="11"/>
      <c r="AB66" s="11"/>
      <c r="AN66" s="11"/>
      <c r="AZ66" s="11"/>
      <c r="BL66" s="62"/>
      <c r="BN66" s="13"/>
    </row>
    <row r="67" spans="1:77" s="10" customFormat="1" ht="11.25" customHeight="1">
      <c r="A67" s="9"/>
      <c r="B67" s="9"/>
      <c r="C67" s="222">
        <v>44531</v>
      </c>
      <c r="D67" s="246">
        <v>44562</v>
      </c>
      <c r="E67" s="222">
        <v>44593</v>
      </c>
      <c r="F67" s="246">
        <v>44621</v>
      </c>
      <c r="G67" s="222">
        <v>44652</v>
      </c>
      <c r="H67" s="246">
        <v>44682</v>
      </c>
      <c r="I67" s="222">
        <v>44713</v>
      </c>
      <c r="J67" s="246">
        <v>44743</v>
      </c>
      <c r="K67" s="222">
        <v>44774</v>
      </c>
      <c r="L67" s="246">
        <v>44805</v>
      </c>
      <c r="M67" s="222">
        <v>44835</v>
      </c>
      <c r="N67" s="246">
        <v>44866</v>
      </c>
      <c r="O67" s="222">
        <v>44896</v>
      </c>
      <c r="P67" s="246">
        <v>44927</v>
      </c>
      <c r="Q67" s="222">
        <v>44958</v>
      </c>
      <c r="R67" s="246">
        <v>44986</v>
      </c>
      <c r="S67" s="222">
        <v>45017</v>
      </c>
      <c r="T67" s="246">
        <v>45047</v>
      </c>
      <c r="U67" s="222">
        <v>45078</v>
      </c>
      <c r="V67" s="246">
        <v>45108</v>
      </c>
      <c r="W67" s="222">
        <v>45139</v>
      </c>
      <c r="X67" s="246">
        <v>45170</v>
      </c>
      <c r="Y67" s="222">
        <v>45200</v>
      </c>
      <c r="Z67" s="246">
        <v>45231</v>
      </c>
      <c r="AA67" s="222">
        <v>45261</v>
      </c>
      <c r="AB67" s="246">
        <v>45292</v>
      </c>
      <c r="AC67" s="222">
        <v>45323</v>
      </c>
      <c r="AD67" s="246">
        <v>45352</v>
      </c>
      <c r="AE67" s="222">
        <v>45383</v>
      </c>
      <c r="AF67" s="246">
        <v>45413</v>
      </c>
      <c r="AG67" s="222">
        <v>45444</v>
      </c>
      <c r="AH67" s="246">
        <v>45474</v>
      </c>
      <c r="AI67" s="222">
        <v>45505</v>
      </c>
      <c r="AJ67" s="246">
        <v>45536</v>
      </c>
      <c r="AK67" s="222">
        <v>45566</v>
      </c>
      <c r="AL67" s="246">
        <v>45597</v>
      </c>
      <c r="AM67" s="222">
        <v>45627</v>
      </c>
      <c r="AN67" s="246">
        <v>45658</v>
      </c>
      <c r="AO67" s="222">
        <v>45689</v>
      </c>
      <c r="AP67" s="246">
        <v>45717</v>
      </c>
      <c r="AQ67" s="222">
        <v>45748</v>
      </c>
      <c r="AR67" s="246">
        <v>45778</v>
      </c>
      <c r="AS67" s="222">
        <v>45809</v>
      </c>
      <c r="AT67" s="246">
        <v>45839</v>
      </c>
      <c r="AU67" s="222">
        <v>45870</v>
      </c>
      <c r="AV67" s="246">
        <v>45901</v>
      </c>
      <c r="AW67" s="222">
        <v>45931</v>
      </c>
      <c r="AX67" s="246">
        <v>45962</v>
      </c>
      <c r="AY67" s="222">
        <v>45992</v>
      </c>
      <c r="AZ67" s="246">
        <v>46023</v>
      </c>
      <c r="BA67" s="222">
        <v>46054</v>
      </c>
      <c r="BB67" s="246">
        <v>46082</v>
      </c>
      <c r="BC67" s="222">
        <v>46113</v>
      </c>
      <c r="BD67" s="246">
        <v>46143</v>
      </c>
      <c r="BE67" s="222">
        <v>46174</v>
      </c>
      <c r="BF67" s="246">
        <v>46204</v>
      </c>
      <c r="BG67" s="222">
        <v>46235</v>
      </c>
      <c r="BH67" s="246">
        <v>46266</v>
      </c>
      <c r="BI67" s="222">
        <v>46296</v>
      </c>
      <c r="BJ67" s="246">
        <v>46327</v>
      </c>
      <c r="BK67" s="222">
        <v>46357</v>
      </c>
      <c r="BL67" s="62"/>
      <c r="BN67" s="13"/>
    </row>
    <row r="68" spans="1:77" s="10" customFormat="1" ht="10.5" customHeight="1">
      <c r="A68" s="13" t="s">
        <v>30</v>
      </c>
      <c r="B68" s="13"/>
      <c r="D68" s="11"/>
      <c r="P68" s="11"/>
      <c r="AB68" s="11"/>
      <c r="AN68" s="11"/>
      <c r="AZ68" s="11"/>
      <c r="BL68" s="62"/>
      <c r="BN68" s="13"/>
    </row>
    <row r="69" spans="1:77" s="10" customFormat="1" ht="11.25">
      <c r="B69" s="65" t="s">
        <v>31</v>
      </c>
      <c r="C69" s="22">
        <v>10000</v>
      </c>
      <c r="D69" s="207">
        <f>+D132</f>
        <v>44685</v>
      </c>
      <c r="E69" s="207">
        <f t="shared" ref="E69:BK69" si="84">+E132</f>
        <v>36776.63671875</v>
      </c>
      <c r="F69" s="207">
        <f t="shared" si="84"/>
        <v>16863.886624145507</v>
      </c>
      <c r="G69" s="207">
        <f t="shared" si="84"/>
        <v>23366.362811458108</v>
      </c>
      <c r="H69" s="207">
        <f t="shared" si="84"/>
        <v>6386.5694743452477</v>
      </c>
      <c r="I69" s="207">
        <f t="shared" si="84"/>
        <v>412727.0156454161</v>
      </c>
      <c r="J69" s="207">
        <f t="shared" si="84"/>
        <v>344749.16400524694</v>
      </c>
      <c r="K69" s="207">
        <f t="shared" si="84"/>
        <v>301207.44623464177</v>
      </c>
      <c r="L69" s="207">
        <f t="shared" si="84"/>
        <v>247282.92998814009</v>
      </c>
      <c r="M69" s="207">
        <f t="shared" si="84"/>
        <v>185221.63869666646</v>
      </c>
      <c r="N69" s="207">
        <f t="shared" si="84"/>
        <v>181971.99417914017</v>
      </c>
      <c r="O69" s="207">
        <f t="shared" si="84"/>
        <v>119374.7357589422</v>
      </c>
      <c r="P69" s="24">
        <f t="shared" si="84"/>
        <v>23532.595221682597</v>
      </c>
      <c r="Q69" s="207">
        <f t="shared" si="84"/>
        <v>1415967.5060675342</v>
      </c>
      <c r="R69" s="207">
        <f t="shared" si="84"/>
        <v>1316270.0219495716</v>
      </c>
      <c r="S69" s="207">
        <f t="shared" si="84"/>
        <v>1222224.0522935132</v>
      </c>
      <c r="T69" s="207">
        <f t="shared" si="84"/>
        <v>1136908.7840768215</v>
      </c>
      <c r="U69" s="207">
        <f t="shared" si="84"/>
        <v>1103046.1965699513</v>
      </c>
      <c r="V69" s="207">
        <f t="shared" si="84"/>
        <v>1023959.2341844707</v>
      </c>
      <c r="W69" s="207">
        <f t="shared" si="84"/>
        <v>937728.4399123016</v>
      </c>
      <c r="X69" s="207">
        <f t="shared" si="84"/>
        <v>856604.30881674832</v>
      </c>
      <c r="Y69" s="207">
        <f t="shared" si="84"/>
        <v>777963.54283259064</v>
      </c>
      <c r="Z69" s="207">
        <f t="shared" si="84"/>
        <v>699306.52269745246</v>
      </c>
      <c r="AA69" s="207">
        <f t="shared" si="84"/>
        <v>601883.11483654904</v>
      </c>
      <c r="AB69" s="24">
        <f t="shared" si="84"/>
        <v>473588.43301631388</v>
      </c>
      <c r="AC69" s="207">
        <f t="shared" si="84"/>
        <v>436815.41525851411</v>
      </c>
      <c r="AD69" s="207">
        <f t="shared" si="84"/>
        <v>499599.50320868474</v>
      </c>
      <c r="AE69" s="207">
        <f t="shared" si="84"/>
        <v>435341.85644310061</v>
      </c>
      <c r="AF69" s="207">
        <f t="shared" si="84"/>
        <v>382224.20591075718</v>
      </c>
      <c r="AG69" s="207">
        <f t="shared" si="84"/>
        <v>2835316.0694093569</v>
      </c>
      <c r="AH69" s="207">
        <f t="shared" si="84"/>
        <v>2777799.5254583745</v>
      </c>
      <c r="AI69" s="207">
        <f t="shared" si="84"/>
        <v>2727640.238039514</v>
      </c>
      <c r="AJ69" s="207">
        <f t="shared" si="84"/>
        <v>2681220.8839595527</v>
      </c>
      <c r="AK69" s="207">
        <f t="shared" si="84"/>
        <v>2634792.0539690191</v>
      </c>
      <c r="AL69" s="207">
        <f t="shared" si="84"/>
        <v>2588353.5508120339</v>
      </c>
      <c r="AM69" s="207">
        <f t="shared" si="84"/>
        <v>2515655.3724630806</v>
      </c>
      <c r="AN69" s="207">
        <f t="shared" si="84"/>
        <v>2411962.5559688881</v>
      </c>
      <c r="AO69" s="207">
        <f t="shared" si="84"/>
        <v>2490087.1475005224</v>
      </c>
      <c r="AP69" s="207">
        <f t="shared" si="84"/>
        <v>2678817.4846453941</v>
      </c>
      <c r="AQ69" s="207">
        <f t="shared" si="84"/>
        <v>2727012.9013264216</v>
      </c>
      <c r="AR69" s="207">
        <f t="shared" si="84"/>
        <v>2795211.0391921503</v>
      </c>
      <c r="AS69" s="207">
        <f t="shared" si="84"/>
        <v>2873424.4268116625</v>
      </c>
      <c r="AT69" s="207">
        <f t="shared" si="84"/>
        <v>2951654.6305145202</v>
      </c>
      <c r="AU69" s="207">
        <f t="shared" si="84"/>
        <v>3020901.1330523202</v>
      </c>
      <c r="AV69" s="207">
        <f t="shared" si="84"/>
        <v>3096161.5940437131</v>
      </c>
      <c r="AW69" s="207">
        <f t="shared" si="84"/>
        <v>3174438.0475248154</v>
      </c>
      <c r="AX69" s="207">
        <f t="shared" si="84"/>
        <v>3252730.9656833354</v>
      </c>
      <c r="AY69" s="207">
        <f t="shared" si="84"/>
        <v>3301040.1957240067</v>
      </c>
      <c r="AZ69" s="24">
        <f t="shared" si="84"/>
        <v>3323279.8035371806</v>
      </c>
      <c r="BA69" s="207">
        <f t="shared" si="84"/>
        <v>3558703.311809158</v>
      </c>
      <c r="BB69" s="207">
        <f t="shared" si="84"/>
        <v>3910146.9699735073</v>
      </c>
      <c r="BC69" s="207">
        <f t="shared" si="84"/>
        <v>4107889.888282781</v>
      </c>
      <c r="BD69" s="207">
        <f t="shared" si="84"/>
        <v>4330665.9977865014</v>
      </c>
      <c r="BE69" s="207">
        <f t="shared" si="84"/>
        <v>4565989.822791744</v>
      </c>
      <c r="BF69" s="207">
        <f t="shared" si="84"/>
        <v>4801363.3271207111</v>
      </c>
      <c r="BG69" s="207">
        <f t="shared" si="84"/>
        <v>5036785.8701838786</v>
      </c>
      <c r="BH69" s="207">
        <f t="shared" si="84"/>
        <v>5257257.4621642847</v>
      </c>
      <c r="BI69" s="207">
        <f t="shared" si="84"/>
        <v>5487774.2070309846</v>
      </c>
      <c r="BJ69" s="207">
        <f t="shared" si="84"/>
        <v>5723339.4994045775</v>
      </c>
      <c r="BK69" s="207">
        <f t="shared" si="84"/>
        <v>5958954.1308259312</v>
      </c>
      <c r="BL69" s="305"/>
      <c r="BO69" s="22"/>
      <c r="BP69" s="22"/>
      <c r="BQ69" s="22"/>
      <c r="BR69" s="22"/>
    </row>
    <row r="70" spans="1:77" s="10" customFormat="1" ht="11.25">
      <c r="B70" s="201" t="s">
        <v>74</v>
      </c>
      <c r="C70" s="207">
        <v>0</v>
      </c>
      <c r="D70" s="24">
        <f>+D21*Assumptions!$B$12</f>
        <v>5000</v>
      </c>
      <c r="E70" s="207">
        <f>+E21*Assumptions!$B$12</f>
        <v>5000</v>
      </c>
      <c r="F70" s="207">
        <f>+F21*Assumptions!$B$12</f>
        <v>5000</v>
      </c>
      <c r="G70" s="207">
        <f>+G21*Assumptions!$B$12</f>
        <v>5000</v>
      </c>
      <c r="H70" s="207">
        <f>+H21*Assumptions!$B$12</f>
        <v>5000</v>
      </c>
      <c r="I70" s="207">
        <f>+I21*Assumptions!$B$12</f>
        <v>5000</v>
      </c>
      <c r="J70" s="207">
        <f>+J21*Assumptions!$B$12</f>
        <v>5000</v>
      </c>
      <c r="K70" s="207">
        <f>+K21*Assumptions!$B$12</f>
        <v>5000</v>
      </c>
      <c r="L70" s="207">
        <f>+L21*Assumptions!$B$12</f>
        <v>5000</v>
      </c>
      <c r="M70" s="207">
        <f>+M21*Assumptions!$B$12</f>
        <v>15000</v>
      </c>
      <c r="N70" s="207">
        <f>+N21*Assumptions!$B$12</f>
        <v>15000</v>
      </c>
      <c r="O70" s="207">
        <f>+O21*Assumptions!$B$12</f>
        <v>15000</v>
      </c>
      <c r="P70" s="24">
        <f>+P21*Assumptions!$B$12</f>
        <v>35000</v>
      </c>
      <c r="Q70" s="207">
        <f>+Q21*Assumptions!$B$12</f>
        <v>35000</v>
      </c>
      <c r="R70" s="207">
        <f>+R21*Assumptions!$B$12</f>
        <v>35000</v>
      </c>
      <c r="S70" s="207">
        <f>+S21*Assumptions!$B$12</f>
        <v>35000</v>
      </c>
      <c r="T70" s="207">
        <f>+T21*Assumptions!$B$12</f>
        <v>35000</v>
      </c>
      <c r="U70" s="207">
        <f>+U21*Assumptions!$B$12</f>
        <v>35000</v>
      </c>
      <c r="V70" s="207">
        <f>+V21*Assumptions!$B$12</f>
        <v>35000</v>
      </c>
      <c r="W70" s="207">
        <f>+W21*Assumptions!$B$12</f>
        <v>35000</v>
      </c>
      <c r="X70" s="207">
        <f>+X21*Assumptions!$B$12</f>
        <v>35000</v>
      </c>
      <c r="Y70" s="207">
        <f>+Y21*Assumptions!$B$12</f>
        <v>35000</v>
      </c>
      <c r="Z70" s="207">
        <f>+Z21*Assumptions!$B$12</f>
        <v>35000</v>
      </c>
      <c r="AA70" s="207">
        <f>+AA21*Assumptions!$B$12</f>
        <v>35000</v>
      </c>
      <c r="AB70" s="24">
        <f>+AB21*Assumptions!$B$12</f>
        <v>122500</v>
      </c>
      <c r="AC70" s="207">
        <f>+AC21*Assumptions!$B$12</f>
        <v>122500</v>
      </c>
      <c r="AD70" s="207">
        <f>+AD21*Assumptions!$B$12</f>
        <v>122500</v>
      </c>
      <c r="AE70" s="207">
        <f>+AE21*Assumptions!$B$12</f>
        <v>122500</v>
      </c>
      <c r="AF70" s="207">
        <f>+AF21*Assumptions!$B$12</f>
        <v>122500</v>
      </c>
      <c r="AG70" s="207">
        <f>+AG21*Assumptions!$B$12</f>
        <v>122500</v>
      </c>
      <c r="AH70" s="207">
        <f>+AH21*Assumptions!$B$12</f>
        <v>122500</v>
      </c>
      <c r="AI70" s="207">
        <f>+AI21*Assumptions!$B$12</f>
        <v>122500</v>
      </c>
      <c r="AJ70" s="207">
        <f>+AJ21*Assumptions!$B$12</f>
        <v>122500</v>
      </c>
      <c r="AK70" s="207">
        <f>+AK21*Assumptions!$B$12</f>
        <v>122500</v>
      </c>
      <c r="AL70" s="207">
        <f>+AL21*Assumptions!$B$12</f>
        <v>122500</v>
      </c>
      <c r="AM70" s="207">
        <f>+AM21*Assumptions!$B$12</f>
        <v>122500</v>
      </c>
      <c r="AN70" s="207">
        <f>+AN21*Assumptions!$B$12</f>
        <v>301250</v>
      </c>
      <c r="AO70" s="207">
        <f>+AO21*Assumptions!$B$12</f>
        <v>301250</v>
      </c>
      <c r="AP70" s="207">
        <f>+AP21*Assumptions!$B$12</f>
        <v>301250</v>
      </c>
      <c r="AQ70" s="207">
        <f>+AQ21*Assumptions!$B$12</f>
        <v>301250</v>
      </c>
      <c r="AR70" s="207">
        <f>+AR21*Assumptions!$B$12</f>
        <v>301250</v>
      </c>
      <c r="AS70" s="207">
        <f>+AS21*Assumptions!$B$12</f>
        <v>301250</v>
      </c>
      <c r="AT70" s="207">
        <f>+AT21*Assumptions!$B$12</f>
        <v>301250</v>
      </c>
      <c r="AU70" s="207">
        <f>+AU21*Assumptions!$B$12</f>
        <v>301250</v>
      </c>
      <c r="AV70" s="207">
        <f>+AV21*Assumptions!$B$12</f>
        <v>301250</v>
      </c>
      <c r="AW70" s="207">
        <f>+AW21*Assumptions!$B$12</f>
        <v>301250</v>
      </c>
      <c r="AX70" s="207">
        <f>+AX21*Assumptions!$B$12</f>
        <v>301250</v>
      </c>
      <c r="AY70" s="207">
        <f>+AY21*Assumptions!$B$12</f>
        <v>301250</v>
      </c>
      <c r="AZ70" s="24">
        <f>+AZ21*Assumptions!$B$12</f>
        <v>513750</v>
      </c>
      <c r="BA70" s="207">
        <f>+BA21*Assumptions!$B$12</f>
        <v>513750</v>
      </c>
      <c r="BB70" s="207">
        <f>+BB21*Assumptions!$B$12</f>
        <v>513750</v>
      </c>
      <c r="BC70" s="207">
        <f>+BC21*Assumptions!$B$12</f>
        <v>513750</v>
      </c>
      <c r="BD70" s="207">
        <f>+BD21*Assumptions!$B$12</f>
        <v>513750</v>
      </c>
      <c r="BE70" s="207">
        <f>+BE21*Assumptions!$B$12</f>
        <v>513750</v>
      </c>
      <c r="BF70" s="207">
        <f>+BF21*Assumptions!$B$12</f>
        <v>513750</v>
      </c>
      <c r="BG70" s="207">
        <f>+BG21*Assumptions!$B$12</f>
        <v>513750</v>
      </c>
      <c r="BH70" s="207">
        <f>+BH21*Assumptions!$B$12</f>
        <v>513750</v>
      </c>
      <c r="BI70" s="207">
        <f>+BI21*Assumptions!$B$12</f>
        <v>513750</v>
      </c>
      <c r="BJ70" s="207">
        <f>+BJ21*Assumptions!$B$12</f>
        <v>513750</v>
      </c>
      <c r="BK70" s="207">
        <f>+BK21*Assumptions!$B$12</f>
        <v>513750</v>
      </c>
      <c r="BL70" s="305"/>
      <c r="BM70" s="27"/>
      <c r="BN70" s="13"/>
      <c r="BO70" s="207"/>
      <c r="BP70" s="207"/>
      <c r="BQ70" s="207"/>
      <c r="BR70" s="207"/>
    </row>
    <row r="71" spans="1:77" s="10" customFormat="1" ht="11.25">
      <c r="B71" s="65" t="s">
        <v>169</v>
      </c>
      <c r="C71" s="22">
        <v>500</v>
      </c>
      <c r="D71" s="24">
        <v>500</v>
      </c>
      <c r="E71" s="22">
        <f>+D71</f>
        <v>500</v>
      </c>
      <c r="F71" s="207">
        <f t="shared" ref="F71:BK71" si="85">+E71</f>
        <v>500</v>
      </c>
      <c r="G71" s="207">
        <f t="shared" si="85"/>
        <v>500</v>
      </c>
      <c r="H71" s="207">
        <f t="shared" si="85"/>
        <v>500</v>
      </c>
      <c r="I71" s="207">
        <f t="shared" si="85"/>
        <v>500</v>
      </c>
      <c r="J71" s="207">
        <f t="shared" si="85"/>
        <v>500</v>
      </c>
      <c r="K71" s="207">
        <f t="shared" si="85"/>
        <v>500</v>
      </c>
      <c r="L71" s="207">
        <f t="shared" si="85"/>
        <v>500</v>
      </c>
      <c r="M71" s="207">
        <f t="shared" si="85"/>
        <v>500</v>
      </c>
      <c r="N71" s="207">
        <f t="shared" si="85"/>
        <v>500</v>
      </c>
      <c r="O71" s="207">
        <f t="shared" si="85"/>
        <v>500</v>
      </c>
      <c r="P71" s="24">
        <f t="shared" si="85"/>
        <v>500</v>
      </c>
      <c r="Q71" s="207">
        <f t="shared" si="85"/>
        <v>500</v>
      </c>
      <c r="R71" s="207">
        <f t="shared" si="85"/>
        <v>500</v>
      </c>
      <c r="S71" s="207">
        <f t="shared" si="85"/>
        <v>500</v>
      </c>
      <c r="T71" s="207">
        <f t="shared" si="85"/>
        <v>500</v>
      </c>
      <c r="U71" s="207">
        <f t="shared" si="85"/>
        <v>500</v>
      </c>
      <c r="V71" s="207">
        <f t="shared" si="85"/>
        <v>500</v>
      </c>
      <c r="W71" s="207">
        <f t="shared" si="85"/>
        <v>500</v>
      </c>
      <c r="X71" s="207">
        <f t="shared" si="85"/>
        <v>500</v>
      </c>
      <c r="Y71" s="207">
        <f t="shared" si="85"/>
        <v>500</v>
      </c>
      <c r="Z71" s="207">
        <f t="shared" si="85"/>
        <v>500</v>
      </c>
      <c r="AA71" s="207">
        <f t="shared" si="85"/>
        <v>500</v>
      </c>
      <c r="AB71" s="24">
        <f t="shared" si="85"/>
        <v>500</v>
      </c>
      <c r="AC71" s="207">
        <f t="shared" si="85"/>
        <v>500</v>
      </c>
      <c r="AD71" s="207">
        <f t="shared" si="85"/>
        <v>500</v>
      </c>
      <c r="AE71" s="207">
        <f t="shared" si="85"/>
        <v>500</v>
      </c>
      <c r="AF71" s="207">
        <f t="shared" si="85"/>
        <v>500</v>
      </c>
      <c r="AG71" s="207">
        <f t="shared" si="85"/>
        <v>500</v>
      </c>
      <c r="AH71" s="207">
        <f t="shared" si="85"/>
        <v>500</v>
      </c>
      <c r="AI71" s="207">
        <f t="shared" si="85"/>
        <v>500</v>
      </c>
      <c r="AJ71" s="207">
        <f t="shared" si="85"/>
        <v>500</v>
      </c>
      <c r="AK71" s="207">
        <f t="shared" si="85"/>
        <v>500</v>
      </c>
      <c r="AL71" s="207">
        <f t="shared" si="85"/>
        <v>500</v>
      </c>
      <c r="AM71" s="207">
        <f t="shared" si="85"/>
        <v>500</v>
      </c>
      <c r="AN71" s="207">
        <f t="shared" si="85"/>
        <v>500</v>
      </c>
      <c r="AO71" s="207">
        <f t="shared" si="85"/>
        <v>500</v>
      </c>
      <c r="AP71" s="207">
        <f t="shared" si="85"/>
        <v>500</v>
      </c>
      <c r="AQ71" s="207">
        <f t="shared" si="85"/>
        <v>500</v>
      </c>
      <c r="AR71" s="207">
        <f t="shared" si="85"/>
        <v>500</v>
      </c>
      <c r="AS71" s="207">
        <f t="shared" si="85"/>
        <v>500</v>
      </c>
      <c r="AT71" s="207">
        <f t="shared" si="85"/>
        <v>500</v>
      </c>
      <c r="AU71" s="207">
        <f t="shared" si="85"/>
        <v>500</v>
      </c>
      <c r="AV71" s="207">
        <f t="shared" si="85"/>
        <v>500</v>
      </c>
      <c r="AW71" s="207">
        <f t="shared" si="85"/>
        <v>500</v>
      </c>
      <c r="AX71" s="207">
        <f t="shared" si="85"/>
        <v>500</v>
      </c>
      <c r="AY71" s="207">
        <f t="shared" si="85"/>
        <v>500</v>
      </c>
      <c r="AZ71" s="24">
        <f t="shared" si="85"/>
        <v>500</v>
      </c>
      <c r="BA71" s="207">
        <f t="shared" si="85"/>
        <v>500</v>
      </c>
      <c r="BB71" s="207">
        <f t="shared" si="85"/>
        <v>500</v>
      </c>
      <c r="BC71" s="207">
        <f t="shared" si="85"/>
        <v>500</v>
      </c>
      <c r="BD71" s="207">
        <f t="shared" si="85"/>
        <v>500</v>
      </c>
      <c r="BE71" s="207">
        <f t="shared" si="85"/>
        <v>500</v>
      </c>
      <c r="BF71" s="207">
        <f t="shared" si="85"/>
        <v>500</v>
      </c>
      <c r="BG71" s="207">
        <f t="shared" si="85"/>
        <v>500</v>
      </c>
      <c r="BH71" s="207">
        <f t="shared" si="85"/>
        <v>500</v>
      </c>
      <c r="BI71" s="207">
        <f t="shared" si="85"/>
        <v>500</v>
      </c>
      <c r="BJ71" s="207">
        <f t="shared" si="85"/>
        <v>500</v>
      </c>
      <c r="BK71" s="207">
        <f t="shared" si="85"/>
        <v>500</v>
      </c>
      <c r="BL71" s="305"/>
      <c r="BM71" s="27"/>
      <c r="BN71" s="13"/>
      <c r="BO71" s="22"/>
      <c r="BP71" s="22"/>
      <c r="BQ71" s="22"/>
      <c r="BR71" s="22"/>
    </row>
    <row r="72" spans="1:77" s="10" customFormat="1" ht="11.25">
      <c r="B72" s="65" t="s">
        <v>179</v>
      </c>
      <c r="C72" s="207">
        <v>0</v>
      </c>
      <c r="D72" s="24">
        <v>0</v>
      </c>
      <c r="E72" s="207">
        <f>+D72</f>
        <v>0</v>
      </c>
      <c r="F72" s="207">
        <f t="shared" ref="F72:BK72" si="86">+E72</f>
        <v>0</v>
      </c>
      <c r="G72" s="207">
        <f t="shared" si="86"/>
        <v>0</v>
      </c>
      <c r="H72" s="207">
        <f t="shared" si="86"/>
        <v>0</v>
      </c>
      <c r="I72" s="207">
        <f t="shared" si="86"/>
        <v>0</v>
      </c>
      <c r="J72" s="207">
        <f t="shared" si="86"/>
        <v>0</v>
      </c>
      <c r="K72" s="207">
        <f t="shared" si="86"/>
        <v>0</v>
      </c>
      <c r="L72" s="207">
        <f t="shared" si="86"/>
        <v>0</v>
      </c>
      <c r="M72" s="207">
        <f t="shared" si="86"/>
        <v>0</v>
      </c>
      <c r="N72" s="207">
        <f t="shared" si="86"/>
        <v>0</v>
      </c>
      <c r="O72" s="207">
        <f t="shared" si="86"/>
        <v>0</v>
      </c>
      <c r="P72" s="24">
        <f t="shared" si="86"/>
        <v>0</v>
      </c>
      <c r="Q72" s="207">
        <f t="shared" si="86"/>
        <v>0</v>
      </c>
      <c r="R72" s="207">
        <f t="shared" si="86"/>
        <v>0</v>
      </c>
      <c r="S72" s="207">
        <f t="shared" si="86"/>
        <v>0</v>
      </c>
      <c r="T72" s="207">
        <f t="shared" si="86"/>
        <v>0</v>
      </c>
      <c r="U72" s="207">
        <f t="shared" si="86"/>
        <v>0</v>
      </c>
      <c r="V72" s="207">
        <f t="shared" si="86"/>
        <v>0</v>
      </c>
      <c r="W72" s="207">
        <f t="shared" si="86"/>
        <v>0</v>
      </c>
      <c r="X72" s="207">
        <f t="shared" si="86"/>
        <v>0</v>
      </c>
      <c r="Y72" s="207">
        <f t="shared" si="86"/>
        <v>0</v>
      </c>
      <c r="Z72" s="207">
        <f t="shared" si="86"/>
        <v>0</v>
      </c>
      <c r="AA72" s="207">
        <f t="shared" si="86"/>
        <v>0</v>
      </c>
      <c r="AB72" s="24">
        <f t="shared" si="86"/>
        <v>0</v>
      </c>
      <c r="AC72" s="207">
        <f t="shared" si="86"/>
        <v>0</v>
      </c>
      <c r="AD72" s="207">
        <f t="shared" si="86"/>
        <v>0</v>
      </c>
      <c r="AE72" s="207">
        <f t="shared" si="86"/>
        <v>0</v>
      </c>
      <c r="AF72" s="207">
        <f t="shared" si="86"/>
        <v>0</v>
      </c>
      <c r="AG72" s="207">
        <f t="shared" si="86"/>
        <v>0</v>
      </c>
      <c r="AH72" s="207">
        <f t="shared" si="86"/>
        <v>0</v>
      </c>
      <c r="AI72" s="207">
        <f t="shared" si="86"/>
        <v>0</v>
      </c>
      <c r="AJ72" s="207">
        <f t="shared" si="86"/>
        <v>0</v>
      </c>
      <c r="AK72" s="207">
        <f t="shared" si="86"/>
        <v>0</v>
      </c>
      <c r="AL72" s="207">
        <f t="shared" si="86"/>
        <v>0</v>
      </c>
      <c r="AM72" s="207">
        <f t="shared" si="86"/>
        <v>0</v>
      </c>
      <c r="AN72" s="207">
        <f t="shared" si="86"/>
        <v>0</v>
      </c>
      <c r="AO72" s="207">
        <f t="shared" si="86"/>
        <v>0</v>
      </c>
      <c r="AP72" s="207">
        <f t="shared" si="86"/>
        <v>0</v>
      </c>
      <c r="AQ72" s="207">
        <f t="shared" si="86"/>
        <v>0</v>
      </c>
      <c r="AR72" s="207">
        <f t="shared" si="86"/>
        <v>0</v>
      </c>
      <c r="AS72" s="207">
        <f t="shared" si="86"/>
        <v>0</v>
      </c>
      <c r="AT72" s="207">
        <f t="shared" si="86"/>
        <v>0</v>
      </c>
      <c r="AU72" s="207">
        <f t="shared" si="86"/>
        <v>0</v>
      </c>
      <c r="AV72" s="207">
        <f t="shared" si="86"/>
        <v>0</v>
      </c>
      <c r="AW72" s="207">
        <f t="shared" si="86"/>
        <v>0</v>
      </c>
      <c r="AX72" s="207">
        <f t="shared" si="86"/>
        <v>0</v>
      </c>
      <c r="AY72" s="207">
        <f t="shared" si="86"/>
        <v>0</v>
      </c>
      <c r="AZ72" s="24">
        <f t="shared" si="86"/>
        <v>0</v>
      </c>
      <c r="BA72" s="207">
        <f t="shared" si="86"/>
        <v>0</v>
      </c>
      <c r="BB72" s="207">
        <f t="shared" si="86"/>
        <v>0</v>
      </c>
      <c r="BC72" s="207">
        <f t="shared" si="86"/>
        <v>0</v>
      </c>
      <c r="BD72" s="207">
        <f t="shared" si="86"/>
        <v>0</v>
      </c>
      <c r="BE72" s="207">
        <f t="shared" si="86"/>
        <v>0</v>
      </c>
      <c r="BF72" s="207">
        <f t="shared" si="86"/>
        <v>0</v>
      </c>
      <c r="BG72" s="207">
        <f t="shared" si="86"/>
        <v>0</v>
      </c>
      <c r="BH72" s="207">
        <f t="shared" si="86"/>
        <v>0</v>
      </c>
      <c r="BI72" s="207">
        <f t="shared" si="86"/>
        <v>0</v>
      </c>
      <c r="BJ72" s="207">
        <f t="shared" si="86"/>
        <v>0</v>
      </c>
      <c r="BK72" s="207">
        <f t="shared" si="86"/>
        <v>0</v>
      </c>
      <c r="BL72" s="305"/>
      <c r="BM72" s="27"/>
      <c r="BN72" s="13"/>
      <c r="BO72" s="22"/>
      <c r="BP72" s="22"/>
      <c r="BQ72" s="22"/>
      <c r="BR72" s="22"/>
    </row>
    <row r="73" spans="1:77" s="66" customFormat="1" ht="11.25">
      <c r="B73" s="67" t="s">
        <v>69</v>
      </c>
      <c r="C73" s="68">
        <v>0</v>
      </c>
      <c r="D73" s="68">
        <f t="shared" ref="D73:T73" si="87">+C73-D38</f>
        <v>1900</v>
      </c>
      <c r="E73" s="68">
        <f t="shared" si="87"/>
        <v>3800</v>
      </c>
      <c r="F73" s="68">
        <f t="shared" si="87"/>
        <v>5700</v>
      </c>
      <c r="G73" s="68">
        <f t="shared" si="87"/>
        <v>7600</v>
      </c>
      <c r="H73" s="68">
        <f t="shared" si="87"/>
        <v>9500</v>
      </c>
      <c r="I73" s="68">
        <f t="shared" si="87"/>
        <v>12160</v>
      </c>
      <c r="J73" s="68">
        <f t="shared" si="87"/>
        <v>17670</v>
      </c>
      <c r="K73" s="68">
        <f t="shared" si="87"/>
        <v>23180</v>
      </c>
      <c r="L73" s="68">
        <f t="shared" si="87"/>
        <v>28690</v>
      </c>
      <c r="M73" s="68">
        <f t="shared" si="87"/>
        <v>34200</v>
      </c>
      <c r="N73" s="68">
        <f t="shared" si="87"/>
        <v>39710</v>
      </c>
      <c r="O73" s="68">
        <f t="shared" si="87"/>
        <v>45220</v>
      </c>
      <c r="P73" s="69">
        <f t="shared" si="87"/>
        <v>53770</v>
      </c>
      <c r="Q73" s="68">
        <f t="shared" si="87"/>
        <v>62320</v>
      </c>
      <c r="R73" s="68">
        <f t="shared" si="87"/>
        <v>70870</v>
      </c>
      <c r="S73" s="68">
        <f t="shared" si="87"/>
        <v>80560</v>
      </c>
      <c r="T73" s="68">
        <f t="shared" si="87"/>
        <v>90250</v>
      </c>
      <c r="U73" s="68">
        <f>+T73-U38-O73</f>
        <v>52820</v>
      </c>
      <c r="V73" s="68">
        <f t="shared" ref="V73:AC73" si="88">+U73-V38</f>
        <v>60610</v>
      </c>
      <c r="W73" s="68">
        <f t="shared" si="88"/>
        <v>68400</v>
      </c>
      <c r="X73" s="68">
        <f t="shared" si="88"/>
        <v>76190</v>
      </c>
      <c r="Y73" s="68">
        <f t="shared" si="88"/>
        <v>83980</v>
      </c>
      <c r="Z73" s="68">
        <f t="shared" si="88"/>
        <v>91770</v>
      </c>
      <c r="AA73" s="68">
        <f t="shared" si="88"/>
        <v>99560</v>
      </c>
      <c r="AB73" s="69">
        <f t="shared" si="88"/>
        <v>107350</v>
      </c>
      <c r="AC73" s="68">
        <f t="shared" si="88"/>
        <v>115140</v>
      </c>
      <c r="AD73" s="68">
        <f>+AC73-AD38-AA73</f>
        <v>23370</v>
      </c>
      <c r="AE73" s="68">
        <f t="shared" ref="AE73:AO73" si="89">+AD73-AE38</f>
        <v>33060</v>
      </c>
      <c r="AF73" s="68">
        <f t="shared" si="89"/>
        <v>42750</v>
      </c>
      <c r="AG73" s="68">
        <f t="shared" si="89"/>
        <v>52440</v>
      </c>
      <c r="AH73" s="68">
        <f t="shared" si="89"/>
        <v>62130</v>
      </c>
      <c r="AI73" s="68">
        <f t="shared" si="89"/>
        <v>71820</v>
      </c>
      <c r="AJ73" s="68">
        <f t="shared" si="89"/>
        <v>81510</v>
      </c>
      <c r="AK73" s="68">
        <f t="shared" si="89"/>
        <v>91200</v>
      </c>
      <c r="AL73" s="68">
        <f t="shared" si="89"/>
        <v>100890</v>
      </c>
      <c r="AM73" s="68">
        <f t="shared" si="89"/>
        <v>110580</v>
      </c>
      <c r="AN73" s="69">
        <f t="shared" si="89"/>
        <v>120270</v>
      </c>
      <c r="AO73" s="68">
        <f t="shared" si="89"/>
        <v>129960</v>
      </c>
      <c r="AP73" s="68">
        <f>+AO73-AP38-AM73</f>
        <v>29070</v>
      </c>
      <c r="AQ73" s="68">
        <f t="shared" ref="AQ73:BA73" si="90">+AP73-AQ38</f>
        <v>38760</v>
      </c>
      <c r="AR73" s="68">
        <f t="shared" si="90"/>
        <v>48450</v>
      </c>
      <c r="AS73" s="68">
        <f t="shared" si="90"/>
        <v>58140</v>
      </c>
      <c r="AT73" s="68">
        <f t="shared" si="90"/>
        <v>67830</v>
      </c>
      <c r="AU73" s="68">
        <f t="shared" si="90"/>
        <v>77520</v>
      </c>
      <c r="AV73" s="68">
        <f t="shared" si="90"/>
        <v>87210</v>
      </c>
      <c r="AW73" s="68">
        <f t="shared" si="90"/>
        <v>96900</v>
      </c>
      <c r="AX73" s="68">
        <f t="shared" si="90"/>
        <v>106590</v>
      </c>
      <c r="AY73" s="68">
        <f t="shared" si="90"/>
        <v>116280</v>
      </c>
      <c r="AZ73" s="69">
        <f t="shared" si="90"/>
        <v>125970</v>
      </c>
      <c r="BA73" s="68">
        <f t="shared" si="90"/>
        <v>135660</v>
      </c>
      <c r="BB73" s="68">
        <f>+BA73-BB38-AY73</f>
        <v>29070</v>
      </c>
      <c r="BC73" s="68">
        <f t="shared" ref="BC73:BK73" si="91">+BB73-BC38</f>
        <v>38760</v>
      </c>
      <c r="BD73" s="68">
        <f t="shared" si="91"/>
        <v>48450</v>
      </c>
      <c r="BE73" s="68">
        <f t="shared" si="91"/>
        <v>58140</v>
      </c>
      <c r="BF73" s="68">
        <f t="shared" si="91"/>
        <v>67830</v>
      </c>
      <c r="BG73" s="68">
        <f t="shared" si="91"/>
        <v>77520</v>
      </c>
      <c r="BH73" s="68">
        <f t="shared" si="91"/>
        <v>87210</v>
      </c>
      <c r="BI73" s="68">
        <f t="shared" si="91"/>
        <v>96900</v>
      </c>
      <c r="BJ73" s="68">
        <f t="shared" si="91"/>
        <v>106590</v>
      </c>
      <c r="BK73" s="68">
        <f t="shared" si="91"/>
        <v>116280</v>
      </c>
      <c r="BL73" s="312"/>
      <c r="BM73" s="35"/>
      <c r="BO73" s="33"/>
      <c r="BP73" s="33"/>
      <c r="BQ73" s="33"/>
      <c r="BR73" s="33"/>
      <c r="BU73" s="202"/>
      <c r="BW73" s="202"/>
      <c r="BY73" s="202"/>
    </row>
    <row r="74" spans="1:77" s="10" customFormat="1" ht="11.25">
      <c r="A74" s="70"/>
      <c r="B74" s="70"/>
      <c r="C74" s="22">
        <f t="shared" ref="C74:J74" si="92">SUM(C69:C73)</f>
        <v>10500</v>
      </c>
      <c r="D74" s="24">
        <f t="shared" si="92"/>
        <v>52085</v>
      </c>
      <c r="E74" s="22">
        <f t="shared" si="92"/>
        <v>46076.63671875</v>
      </c>
      <c r="F74" s="207">
        <f t="shared" si="92"/>
        <v>28063.886624145507</v>
      </c>
      <c r="G74" s="207">
        <f t="shared" si="92"/>
        <v>36466.362811458108</v>
      </c>
      <c r="H74" s="207">
        <f t="shared" si="92"/>
        <v>21386.569474345248</v>
      </c>
      <c r="I74" s="207">
        <f t="shared" si="92"/>
        <v>430387.0156454161</v>
      </c>
      <c r="J74" s="22">
        <f t="shared" si="92"/>
        <v>367919.16400524694</v>
      </c>
      <c r="K74" s="207">
        <f t="shared" ref="K74:BK74" si="93">SUM(K69:K73)</f>
        <v>329887.44623464177</v>
      </c>
      <c r="L74" s="207">
        <f t="shared" si="93"/>
        <v>281472.92998814012</v>
      </c>
      <c r="M74" s="207">
        <f t="shared" si="93"/>
        <v>234921.63869666646</v>
      </c>
      <c r="N74" s="207">
        <f t="shared" si="93"/>
        <v>237181.99417914017</v>
      </c>
      <c r="O74" s="207">
        <f t="shared" si="93"/>
        <v>180094.7357589422</v>
      </c>
      <c r="P74" s="24">
        <f t="shared" si="93"/>
        <v>112802.5952216826</v>
      </c>
      <c r="Q74" s="207">
        <f t="shared" si="93"/>
        <v>1513787.5060675342</v>
      </c>
      <c r="R74" s="207">
        <f t="shared" si="93"/>
        <v>1422640.0219495716</v>
      </c>
      <c r="S74" s="207">
        <f t="shared" si="93"/>
        <v>1338284.0522935132</v>
      </c>
      <c r="T74" s="207">
        <f t="shared" si="93"/>
        <v>1262658.7840768215</v>
      </c>
      <c r="U74" s="207">
        <f t="shared" si="93"/>
        <v>1191366.1965699513</v>
      </c>
      <c r="V74" s="207">
        <f t="shared" si="93"/>
        <v>1120069.2341844707</v>
      </c>
      <c r="W74" s="207">
        <f t="shared" si="93"/>
        <v>1041628.4399123016</v>
      </c>
      <c r="X74" s="207">
        <f t="shared" si="93"/>
        <v>968294.30881674832</v>
      </c>
      <c r="Y74" s="207">
        <f t="shared" si="93"/>
        <v>897443.54283259064</v>
      </c>
      <c r="Z74" s="207">
        <f t="shared" si="93"/>
        <v>826576.52269745246</v>
      </c>
      <c r="AA74" s="207">
        <f t="shared" si="93"/>
        <v>736943.11483654904</v>
      </c>
      <c r="AB74" s="24">
        <f t="shared" si="93"/>
        <v>703938.43301631394</v>
      </c>
      <c r="AC74" s="207">
        <f t="shared" si="93"/>
        <v>674955.41525851411</v>
      </c>
      <c r="AD74" s="207">
        <f t="shared" si="93"/>
        <v>645969.50320868474</v>
      </c>
      <c r="AE74" s="207">
        <f t="shared" si="93"/>
        <v>591401.85644310061</v>
      </c>
      <c r="AF74" s="207">
        <f t="shared" si="93"/>
        <v>547974.20591075718</v>
      </c>
      <c r="AG74" s="207">
        <f t="shared" si="93"/>
        <v>3010756.0694093569</v>
      </c>
      <c r="AH74" s="207">
        <f t="shared" si="93"/>
        <v>2962929.5254583745</v>
      </c>
      <c r="AI74" s="207">
        <f t="shared" si="93"/>
        <v>2922460.238039514</v>
      </c>
      <c r="AJ74" s="207">
        <f t="shared" si="93"/>
        <v>2885730.8839595527</v>
      </c>
      <c r="AK74" s="207">
        <f t="shared" si="93"/>
        <v>2848992.0539690191</v>
      </c>
      <c r="AL74" s="207">
        <f t="shared" si="93"/>
        <v>2812243.5508120339</v>
      </c>
      <c r="AM74" s="207">
        <f t="shared" si="93"/>
        <v>2749235.3724630806</v>
      </c>
      <c r="AN74" s="207">
        <f t="shared" si="93"/>
        <v>2833982.5559688881</v>
      </c>
      <c r="AO74" s="207">
        <f t="shared" si="93"/>
        <v>2921797.1475005224</v>
      </c>
      <c r="AP74" s="207">
        <f t="shared" si="93"/>
        <v>3009637.4846453941</v>
      </c>
      <c r="AQ74" s="207">
        <f t="shared" si="93"/>
        <v>3067522.9013264216</v>
      </c>
      <c r="AR74" s="207">
        <f t="shared" si="93"/>
        <v>3145411.0391921503</v>
      </c>
      <c r="AS74" s="207">
        <f t="shared" si="93"/>
        <v>3233314.4268116625</v>
      </c>
      <c r="AT74" s="207">
        <f t="shared" si="93"/>
        <v>3321234.6305145202</v>
      </c>
      <c r="AU74" s="207">
        <f t="shared" si="93"/>
        <v>3400171.1330523202</v>
      </c>
      <c r="AV74" s="207">
        <f t="shared" si="93"/>
        <v>3485121.5940437131</v>
      </c>
      <c r="AW74" s="207">
        <f t="shared" si="93"/>
        <v>3573088.0475248154</v>
      </c>
      <c r="AX74" s="207">
        <f t="shared" si="93"/>
        <v>3661070.9656833354</v>
      </c>
      <c r="AY74" s="207">
        <f t="shared" si="93"/>
        <v>3719070.1957240067</v>
      </c>
      <c r="AZ74" s="24">
        <f t="shared" si="93"/>
        <v>3963499.8035371806</v>
      </c>
      <c r="BA74" s="207">
        <f t="shared" si="93"/>
        <v>4208613.311809158</v>
      </c>
      <c r="BB74" s="207">
        <f t="shared" si="93"/>
        <v>4453466.9699735073</v>
      </c>
      <c r="BC74" s="207">
        <f t="shared" si="93"/>
        <v>4660899.8882827815</v>
      </c>
      <c r="BD74" s="207">
        <f t="shared" si="93"/>
        <v>4893365.9977865014</v>
      </c>
      <c r="BE74" s="207">
        <f t="shared" si="93"/>
        <v>5138379.822791744</v>
      </c>
      <c r="BF74" s="207">
        <f t="shared" si="93"/>
        <v>5383443.3271207111</v>
      </c>
      <c r="BG74" s="207">
        <f t="shared" si="93"/>
        <v>5628555.8701838786</v>
      </c>
      <c r="BH74" s="207">
        <f t="shared" si="93"/>
        <v>5858717.4621642847</v>
      </c>
      <c r="BI74" s="207">
        <f t="shared" si="93"/>
        <v>6098924.2070309846</v>
      </c>
      <c r="BJ74" s="207">
        <f t="shared" si="93"/>
        <v>6344179.4994045775</v>
      </c>
      <c r="BK74" s="207">
        <f t="shared" si="93"/>
        <v>6589484.1308259312</v>
      </c>
      <c r="BL74" s="305"/>
      <c r="BM74" s="27"/>
      <c r="BN74" s="41"/>
      <c r="BO74" s="22"/>
      <c r="BP74" s="22"/>
      <c r="BQ74" s="22"/>
      <c r="BR74" s="22"/>
    </row>
    <row r="75" spans="1:77" s="66" customFormat="1" ht="11.25">
      <c r="B75" s="67" t="s">
        <v>168</v>
      </c>
      <c r="C75" s="208">
        <v>2500</v>
      </c>
      <c r="D75" s="208">
        <f>+C75+D42-D119</f>
        <v>2479.1666666666665</v>
      </c>
      <c r="E75" s="208">
        <f>+D75+E42-E119</f>
        <v>2458.5069444444443</v>
      </c>
      <c r="F75" s="208">
        <f t="shared" ref="F75:BK75" si="94">+E75+F42-F119</f>
        <v>2438.0193865740739</v>
      </c>
      <c r="G75" s="208">
        <f t="shared" si="94"/>
        <v>2417.7025583526233</v>
      </c>
      <c r="H75" s="208">
        <f t="shared" si="94"/>
        <v>2397.5550370330179</v>
      </c>
      <c r="I75" s="208">
        <f t="shared" si="94"/>
        <v>2377.5754117244096</v>
      </c>
      <c r="J75" s="208">
        <f t="shared" si="94"/>
        <v>2357.762283293373</v>
      </c>
      <c r="K75" s="208">
        <f t="shared" si="94"/>
        <v>2338.1142642659283</v>
      </c>
      <c r="L75" s="208">
        <f t="shared" si="94"/>
        <v>2318.6299787303788</v>
      </c>
      <c r="M75" s="208">
        <f t="shared" si="94"/>
        <v>2299.3080622409589</v>
      </c>
      <c r="N75" s="208">
        <f t="shared" si="94"/>
        <v>2280.1471617222842</v>
      </c>
      <c r="O75" s="208">
        <f t="shared" si="94"/>
        <v>2261.1459353745986</v>
      </c>
      <c r="P75" s="210">
        <f t="shared" si="94"/>
        <v>2242.3030525798104</v>
      </c>
      <c r="Q75" s="208">
        <f t="shared" si="94"/>
        <v>2223.6171938083121</v>
      </c>
      <c r="R75" s="208">
        <f t="shared" si="94"/>
        <v>2205.0870505265761</v>
      </c>
      <c r="S75" s="208">
        <f t="shared" si="94"/>
        <v>2186.7113251055212</v>
      </c>
      <c r="T75" s="208">
        <f t="shared" si="94"/>
        <v>2168.4887307296417</v>
      </c>
      <c r="U75" s="208">
        <f t="shared" si="94"/>
        <v>2150.4179913068947</v>
      </c>
      <c r="V75" s="208">
        <f t="shared" si="94"/>
        <v>2132.4978413793374</v>
      </c>
      <c r="W75" s="208">
        <f t="shared" si="94"/>
        <v>2114.7270260345094</v>
      </c>
      <c r="X75" s="208">
        <f t="shared" si="94"/>
        <v>2097.1043008175552</v>
      </c>
      <c r="Y75" s="208">
        <f t="shared" si="94"/>
        <v>2079.6284316440756</v>
      </c>
      <c r="Z75" s="208">
        <f t="shared" si="94"/>
        <v>2062.2981947137082</v>
      </c>
      <c r="AA75" s="208">
        <f t="shared" si="94"/>
        <v>2045.1123764244273</v>
      </c>
      <c r="AB75" s="210">
        <f t="shared" si="94"/>
        <v>2028.0697732875572</v>
      </c>
      <c r="AC75" s="208">
        <f t="shared" si="94"/>
        <v>2011.1691918434942</v>
      </c>
      <c r="AD75" s="208">
        <f t="shared" si="94"/>
        <v>1994.4094485781318</v>
      </c>
      <c r="AE75" s="208">
        <f t="shared" si="94"/>
        <v>1977.7893698399807</v>
      </c>
      <c r="AF75" s="208">
        <f t="shared" si="94"/>
        <v>1961.3077917579808</v>
      </c>
      <c r="AG75" s="208">
        <f t="shared" si="94"/>
        <v>1944.9635601599975</v>
      </c>
      <c r="AH75" s="208">
        <f t="shared" si="94"/>
        <v>1928.7555304919977</v>
      </c>
      <c r="AI75" s="208">
        <f t="shared" si="94"/>
        <v>1912.6825677378977</v>
      </c>
      <c r="AJ75" s="208">
        <f t="shared" si="94"/>
        <v>1896.7435463400818</v>
      </c>
      <c r="AK75" s="208">
        <f t="shared" si="94"/>
        <v>1880.9373501205812</v>
      </c>
      <c r="AL75" s="208">
        <f t="shared" si="94"/>
        <v>1865.2628722029096</v>
      </c>
      <c r="AM75" s="208">
        <f t="shared" si="94"/>
        <v>1849.719014934552</v>
      </c>
      <c r="AN75" s="208">
        <f t="shared" si="94"/>
        <v>1834.3046898100974</v>
      </c>
      <c r="AO75" s="208">
        <f t="shared" si="94"/>
        <v>1819.0188173950132</v>
      </c>
      <c r="AP75" s="208">
        <f t="shared" si="94"/>
        <v>1803.8603272500548</v>
      </c>
      <c r="AQ75" s="208">
        <f t="shared" si="94"/>
        <v>1788.8281578563042</v>
      </c>
      <c r="AR75" s="208">
        <f t="shared" si="94"/>
        <v>1773.921256540835</v>
      </c>
      <c r="AS75" s="208">
        <f t="shared" si="94"/>
        <v>1759.1385794029948</v>
      </c>
      <c r="AT75" s="208">
        <f t="shared" si="94"/>
        <v>1744.4790912413032</v>
      </c>
      <c r="AU75" s="208">
        <f t="shared" si="94"/>
        <v>1729.941765480959</v>
      </c>
      <c r="AV75" s="208">
        <f t="shared" si="94"/>
        <v>1715.5255841019509</v>
      </c>
      <c r="AW75" s="208">
        <f t="shared" si="94"/>
        <v>1701.2295375677679</v>
      </c>
      <c r="AX75" s="208">
        <f t="shared" si="94"/>
        <v>1687.0526247547032</v>
      </c>
      <c r="AY75" s="208">
        <f t="shared" si="94"/>
        <v>1672.9938528817472</v>
      </c>
      <c r="AZ75" s="210">
        <f t="shared" si="94"/>
        <v>1659.0522374410659</v>
      </c>
      <c r="BA75" s="208">
        <f t="shared" si="94"/>
        <v>1645.226802129057</v>
      </c>
      <c r="BB75" s="208">
        <f t="shared" si="94"/>
        <v>1631.5165787779815</v>
      </c>
      <c r="BC75" s="208">
        <f t="shared" si="94"/>
        <v>1617.920607288165</v>
      </c>
      <c r="BD75" s="208">
        <f t="shared" si="94"/>
        <v>1604.4379355607637</v>
      </c>
      <c r="BE75" s="208">
        <f t="shared" si="94"/>
        <v>1591.0676194310906</v>
      </c>
      <c r="BF75" s="208">
        <f t="shared" si="94"/>
        <v>1577.8087226024982</v>
      </c>
      <c r="BG75" s="208">
        <f t="shared" si="94"/>
        <v>1564.6603165808108</v>
      </c>
      <c r="BH75" s="208">
        <f t="shared" si="94"/>
        <v>1551.6214806093039</v>
      </c>
      <c r="BI75" s="208">
        <f t="shared" si="94"/>
        <v>1538.6913016042265</v>
      </c>
      <c r="BJ75" s="208">
        <f t="shared" si="94"/>
        <v>1525.8688740908578</v>
      </c>
      <c r="BK75" s="208">
        <f t="shared" si="94"/>
        <v>1513.1533001401008</v>
      </c>
      <c r="BL75" s="300"/>
      <c r="BM75" s="35"/>
      <c r="BN75" s="52"/>
      <c r="BO75" s="33"/>
      <c r="BP75" s="33"/>
      <c r="BQ75" s="33"/>
      <c r="BR75" s="33"/>
      <c r="BU75" s="202"/>
      <c r="BW75" s="202"/>
      <c r="BY75" s="202"/>
    </row>
    <row r="76" spans="1:77" s="71" customFormat="1" ht="12" thickBot="1">
      <c r="B76" s="72"/>
      <c r="C76" s="119">
        <f>SUM(C74:C75)</f>
        <v>13000</v>
      </c>
      <c r="D76" s="129">
        <f>SUM(D74:D75)</f>
        <v>54564.166666666664</v>
      </c>
      <c r="E76" s="73">
        <f>SUM(E74:E75)</f>
        <v>48535.143663194445</v>
      </c>
      <c r="F76" s="73">
        <f t="shared" ref="F76:L76" si="95">SUM(F74:F75)</f>
        <v>30501.90601071958</v>
      </c>
      <c r="G76" s="73">
        <f t="shared" si="95"/>
        <v>38884.065369810734</v>
      </c>
      <c r="H76" s="73">
        <f t="shared" si="95"/>
        <v>23784.124511378264</v>
      </c>
      <c r="I76" s="73">
        <f t="shared" si="95"/>
        <v>432764.5910571405</v>
      </c>
      <c r="J76" s="73">
        <f t="shared" si="95"/>
        <v>370276.9262885403</v>
      </c>
      <c r="K76" s="73">
        <f t="shared" si="95"/>
        <v>332225.5604989077</v>
      </c>
      <c r="L76" s="73">
        <f t="shared" si="95"/>
        <v>283791.55996687053</v>
      </c>
      <c r="M76" s="73">
        <f>SUM(M74:M75)</f>
        <v>237220.9467589074</v>
      </c>
      <c r="N76" s="73">
        <f>SUM(N74:N75)</f>
        <v>239462.14134086244</v>
      </c>
      <c r="O76" s="119">
        <f>SUM(O74:O75)</f>
        <v>182355.88169431681</v>
      </c>
      <c r="P76" s="129">
        <f t="shared" ref="P76:Y76" si="96">SUM(P74:P75)</f>
        <v>115044.89827426241</v>
      </c>
      <c r="Q76" s="73">
        <f t="shared" si="96"/>
        <v>1516011.1232613425</v>
      </c>
      <c r="R76" s="73">
        <f t="shared" si="96"/>
        <v>1424845.1090000982</v>
      </c>
      <c r="S76" s="73">
        <f t="shared" si="96"/>
        <v>1340470.7636186187</v>
      </c>
      <c r="T76" s="73">
        <f t="shared" si="96"/>
        <v>1264827.2728075511</v>
      </c>
      <c r="U76" s="73">
        <f t="shared" si="96"/>
        <v>1193516.6145612581</v>
      </c>
      <c r="V76" s="73">
        <f t="shared" si="96"/>
        <v>1122201.7320258501</v>
      </c>
      <c r="W76" s="73">
        <f t="shared" si="96"/>
        <v>1043743.1669383361</v>
      </c>
      <c r="X76" s="73">
        <f t="shared" si="96"/>
        <v>970391.41311756591</v>
      </c>
      <c r="Y76" s="73">
        <f t="shared" si="96"/>
        <v>899523.1712642347</v>
      </c>
      <c r="Z76" s="73">
        <f>SUM(Z74:Z75)</f>
        <v>828638.82089216611</v>
      </c>
      <c r="AA76" s="73">
        <f>SUM(AA74:AA75)</f>
        <v>738988.22721297352</v>
      </c>
      <c r="AB76" s="129">
        <f t="shared" ref="AB76:AM76" si="97">SUM(AB74:AB75)</f>
        <v>705966.50278960145</v>
      </c>
      <c r="AC76" s="73">
        <f t="shared" si="97"/>
        <v>676966.58445035759</v>
      </c>
      <c r="AD76" s="73">
        <f t="shared" si="97"/>
        <v>647963.91265726287</v>
      </c>
      <c r="AE76" s="73">
        <f t="shared" si="97"/>
        <v>593379.64581294055</v>
      </c>
      <c r="AF76" s="73">
        <f t="shared" si="97"/>
        <v>549935.51370251516</v>
      </c>
      <c r="AG76" s="73">
        <f t="shared" si="97"/>
        <v>3012701.0329695167</v>
      </c>
      <c r="AH76" s="73">
        <f t="shared" si="97"/>
        <v>2964858.2809888665</v>
      </c>
      <c r="AI76" s="73">
        <f t="shared" si="97"/>
        <v>2924372.920607252</v>
      </c>
      <c r="AJ76" s="73">
        <f t="shared" si="97"/>
        <v>2887627.6275058929</v>
      </c>
      <c r="AK76" s="73">
        <f t="shared" si="97"/>
        <v>2850872.9913191395</v>
      </c>
      <c r="AL76" s="73">
        <f t="shared" si="97"/>
        <v>2814108.8136842367</v>
      </c>
      <c r="AM76" s="73">
        <f t="shared" si="97"/>
        <v>2751085.0914780153</v>
      </c>
      <c r="AN76" s="129">
        <f t="shared" ref="AN76:BK76" si="98">SUM(AN74:AN75)</f>
        <v>2835816.8606586982</v>
      </c>
      <c r="AO76" s="73">
        <f t="shared" si="98"/>
        <v>2923616.1663179174</v>
      </c>
      <c r="AP76" s="73">
        <f t="shared" si="98"/>
        <v>3011441.344972644</v>
      </c>
      <c r="AQ76" s="73">
        <f t="shared" si="98"/>
        <v>3069311.7294842778</v>
      </c>
      <c r="AR76" s="73">
        <f t="shared" si="98"/>
        <v>3147184.9604486912</v>
      </c>
      <c r="AS76" s="73">
        <f t="shared" si="98"/>
        <v>3235073.5653910656</v>
      </c>
      <c r="AT76" s="73">
        <f t="shared" si="98"/>
        <v>3322979.1096057617</v>
      </c>
      <c r="AU76" s="73">
        <f t="shared" si="98"/>
        <v>3401901.0748178014</v>
      </c>
      <c r="AV76" s="73">
        <f t="shared" si="98"/>
        <v>3486837.1196278152</v>
      </c>
      <c r="AW76" s="73">
        <f t="shared" si="98"/>
        <v>3574789.277062383</v>
      </c>
      <c r="AX76" s="73">
        <f t="shared" si="98"/>
        <v>3662758.01830809</v>
      </c>
      <c r="AY76" s="73">
        <f t="shared" si="98"/>
        <v>3720743.1895768885</v>
      </c>
      <c r="AZ76" s="129">
        <f t="shared" si="98"/>
        <v>3965158.8557746219</v>
      </c>
      <c r="BA76" s="73">
        <f t="shared" si="98"/>
        <v>4210258.5386112873</v>
      </c>
      <c r="BB76" s="73">
        <f t="shared" si="98"/>
        <v>4455098.486552285</v>
      </c>
      <c r="BC76" s="73">
        <f t="shared" si="98"/>
        <v>4662517.8088900698</v>
      </c>
      <c r="BD76" s="73">
        <f t="shared" si="98"/>
        <v>4894970.4357220624</v>
      </c>
      <c r="BE76" s="73">
        <f t="shared" si="98"/>
        <v>5139970.8904111749</v>
      </c>
      <c r="BF76" s="73">
        <f t="shared" si="98"/>
        <v>5385021.1358433133</v>
      </c>
      <c r="BG76" s="73">
        <f t="shared" si="98"/>
        <v>5630120.5305004595</v>
      </c>
      <c r="BH76" s="73">
        <f t="shared" si="98"/>
        <v>5860269.083644894</v>
      </c>
      <c r="BI76" s="73">
        <f t="shared" si="98"/>
        <v>6100462.8983325884</v>
      </c>
      <c r="BJ76" s="73">
        <f t="shared" si="98"/>
        <v>6345705.3682786683</v>
      </c>
      <c r="BK76" s="73">
        <f t="shared" si="98"/>
        <v>6590997.2841260713</v>
      </c>
      <c r="BL76" s="313"/>
      <c r="BM76" s="73"/>
      <c r="BN76" s="74"/>
      <c r="BO76" s="73"/>
      <c r="BP76" s="73"/>
      <c r="BQ76" s="73"/>
      <c r="BR76" s="73"/>
    </row>
    <row r="77" spans="1:77" s="10" customFormat="1" ht="11.25">
      <c r="C77" s="22"/>
      <c r="D77" s="24"/>
      <c r="E77" s="22"/>
      <c r="F77" s="22"/>
      <c r="G77" s="22"/>
      <c r="H77" s="22"/>
      <c r="I77" s="22"/>
      <c r="J77" s="22"/>
      <c r="K77" s="22"/>
      <c r="L77" s="22"/>
      <c r="M77" s="207"/>
      <c r="N77" s="207"/>
      <c r="O77" s="207"/>
      <c r="P77" s="24"/>
      <c r="Q77" s="207"/>
      <c r="R77" s="207"/>
      <c r="S77" s="207"/>
      <c r="T77" s="207"/>
      <c r="U77" s="207"/>
      <c r="V77" s="207"/>
      <c r="W77" s="207"/>
      <c r="X77" s="207"/>
      <c r="Y77" s="207"/>
      <c r="Z77" s="207"/>
      <c r="AA77" s="207"/>
      <c r="AB77" s="24"/>
      <c r="AC77" s="207"/>
      <c r="AD77" s="207"/>
      <c r="AE77" s="207"/>
      <c r="AF77" s="207"/>
      <c r="AG77" s="207"/>
      <c r="AH77" s="207"/>
      <c r="AI77" s="207"/>
      <c r="AJ77" s="207"/>
      <c r="AK77" s="207"/>
      <c r="AL77" s="207"/>
      <c r="AM77" s="207"/>
      <c r="AN77" s="24"/>
      <c r="AO77" s="207"/>
      <c r="AP77" s="207"/>
      <c r="AQ77" s="207"/>
      <c r="AR77" s="207"/>
      <c r="AS77" s="207"/>
      <c r="AT77" s="207"/>
      <c r="AU77" s="207"/>
      <c r="AV77" s="207"/>
      <c r="AW77" s="207"/>
      <c r="AX77" s="207"/>
      <c r="AY77" s="207"/>
      <c r="AZ77" s="24"/>
      <c r="BA77" s="207"/>
      <c r="BB77" s="207"/>
      <c r="BC77" s="207"/>
      <c r="BD77" s="207"/>
      <c r="BE77" s="207"/>
      <c r="BF77" s="207"/>
      <c r="BG77" s="207"/>
      <c r="BH77" s="207"/>
      <c r="BI77" s="207"/>
      <c r="BJ77" s="207"/>
      <c r="BK77" s="207"/>
      <c r="BL77" s="305"/>
      <c r="BM77" s="27"/>
      <c r="BN77" s="41"/>
      <c r="BO77" s="22"/>
      <c r="BP77" s="22"/>
      <c r="BQ77" s="22"/>
      <c r="BR77" s="22"/>
    </row>
    <row r="78" spans="1:77" s="10" customFormat="1" ht="11.25">
      <c r="A78" s="13" t="s">
        <v>32</v>
      </c>
      <c r="B78" s="13"/>
      <c r="C78" s="22"/>
      <c r="D78" s="24"/>
      <c r="E78" s="22"/>
      <c r="F78" s="22"/>
      <c r="G78" s="22"/>
      <c r="H78" s="22"/>
      <c r="I78" s="22"/>
      <c r="J78" s="22"/>
      <c r="K78" s="22"/>
      <c r="L78" s="22"/>
      <c r="M78" s="207"/>
      <c r="N78" s="207"/>
      <c r="O78" s="207"/>
      <c r="P78" s="24"/>
      <c r="Q78" s="207"/>
      <c r="R78" s="207"/>
      <c r="S78" s="207"/>
      <c r="T78" s="207"/>
      <c r="U78" s="207"/>
      <c r="V78" s="207"/>
      <c r="W78" s="207"/>
      <c r="X78" s="207"/>
      <c r="Y78" s="207"/>
      <c r="Z78" s="207"/>
      <c r="AA78" s="207"/>
      <c r="AB78" s="24"/>
      <c r="AC78" s="207"/>
      <c r="AD78" s="207"/>
      <c r="AE78" s="207"/>
      <c r="AF78" s="207"/>
      <c r="AG78" s="207"/>
      <c r="AH78" s="207"/>
      <c r="AI78" s="207"/>
      <c r="AJ78" s="207"/>
      <c r="AK78" s="207"/>
      <c r="AL78" s="207"/>
      <c r="AM78" s="207"/>
      <c r="AN78" s="24"/>
      <c r="AO78" s="207"/>
      <c r="AP78" s="207"/>
      <c r="AQ78" s="207"/>
      <c r="AR78" s="207"/>
      <c r="AS78" s="207"/>
      <c r="AT78" s="207"/>
      <c r="AU78" s="207"/>
      <c r="AV78" s="207"/>
      <c r="AW78" s="207"/>
      <c r="AX78" s="207"/>
      <c r="AY78" s="207"/>
      <c r="AZ78" s="24"/>
      <c r="BA78" s="207"/>
      <c r="BB78" s="207"/>
      <c r="BC78" s="207"/>
      <c r="BD78" s="207"/>
      <c r="BE78" s="207"/>
      <c r="BF78" s="207"/>
      <c r="BG78" s="207"/>
      <c r="BH78" s="207"/>
      <c r="BI78" s="207"/>
      <c r="BJ78" s="207"/>
      <c r="BK78" s="207"/>
      <c r="BL78" s="305"/>
      <c r="BM78" s="27"/>
      <c r="BN78" s="41"/>
      <c r="BO78" s="22"/>
      <c r="BP78" s="22"/>
      <c r="BQ78" s="22"/>
      <c r="BR78" s="22"/>
    </row>
    <row r="79" spans="1:77" s="10" customFormat="1" ht="11.25">
      <c r="B79" s="65" t="s">
        <v>33</v>
      </c>
      <c r="C79" s="25">
        <v>1000</v>
      </c>
      <c r="D79" s="24">
        <f>+D55*Assumptions!$B$13</f>
        <v>6105</v>
      </c>
      <c r="E79" s="25">
        <f>+E55*Assumptions!$B$13</f>
        <v>5607.3273437500002</v>
      </c>
      <c r="F79" s="25">
        <f>+F55*Assumptions!$B$13</f>
        <v>8106.9154498291018</v>
      </c>
      <c r="G79" s="25">
        <f>+G55*Assumptions!$B$13</f>
        <v>8465.8783274283414</v>
      </c>
      <c r="H79" s="25">
        <f>+H55*Assumptions!$B$13</f>
        <v>7841.216998063097</v>
      </c>
      <c r="I79" s="25">
        <f>+I55*Assumptions!$B$13</f>
        <v>12940.332633826789</v>
      </c>
      <c r="J79" s="25">
        <f>+J55*Assumptions!$B$13</f>
        <v>12736.496198731533</v>
      </c>
      <c r="K79" s="25">
        <f>+K55*Assumptions!$B$13</f>
        <v>12982.955685625273</v>
      </c>
      <c r="L79" s="25">
        <f>+L55*Assumptions!$B$13</f>
        <v>16355.687887824721</v>
      </c>
      <c r="M79" s="25">
        <f>+M55*Assumptions!$B$13</f>
        <v>14602.879319270216</v>
      </c>
      <c r="N79" s="25">
        <f>+N55*Assumptions!$B$13</f>
        <v>15574.646960348784</v>
      </c>
      <c r="O79" s="25">
        <f>+O55*Assumptions!$B$13</f>
        <v>16699.477708030165</v>
      </c>
      <c r="P79" s="24">
        <f>+P55*Assumptions!$B$13</f>
        <v>27147.46743415411</v>
      </c>
      <c r="Q79" s="25">
        <f>+Q55*Assumptions!$B$13</f>
        <v>25892.47565600113</v>
      </c>
      <c r="R79" s="25">
        <f>+R55*Assumptions!$B$13</f>
        <v>32214.998307607682</v>
      </c>
      <c r="S79" s="25">
        <f>+S55*Assumptions!$B$13</f>
        <v>27209.805730309872</v>
      </c>
      <c r="T79" s="25">
        <f>+T55*Assumptions!$B$13</f>
        <v>25954.907502723621</v>
      </c>
      <c r="U79" s="25">
        <f>+U55*Assumptions!$B$13</f>
        <v>25950.463999170668</v>
      </c>
      <c r="V79" s="25">
        <f>+V55*Assumptions!$B$13</f>
        <v>25948.700322738019</v>
      </c>
      <c r="W79" s="25">
        <f>+W55*Assumptions!$B$13</f>
        <v>28319.581210113774</v>
      </c>
      <c r="X79" s="25">
        <f>+X55*Assumptions!$B$13</f>
        <v>25815.0900229121</v>
      </c>
      <c r="Y79" s="25">
        <f>+Y55*Assumptions!$B$13</f>
        <v>25810.864807750873</v>
      </c>
      <c r="Z79" s="25">
        <f>+Z55*Assumptions!$B$13</f>
        <v>25806.76893452253</v>
      </c>
      <c r="AA79" s="25">
        <f>+AA55*Assumptions!$B$13</f>
        <v>32052.672214723825</v>
      </c>
      <c r="AB79" s="24">
        <f>+AB55*Assumptions!$B$13</f>
        <v>27997.598078897736</v>
      </c>
      <c r="AC79" s="25">
        <f>+AC55*Assumptions!$B$13</f>
        <v>27990.9160642196</v>
      </c>
      <c r="AD79" s="25">
        <f>+AD55*Assumptions!$B$13</f>
        <v>27989.000802878047</v>
      </c>
      <c r="AE79" s="25">
        <f>+AE55*Assumptions!$B$13</f>
        <v>35492.270807458786</v>
      </c>
      <c r="AF79" s="25">
        <f>+AF55*Assumptions!$B$13</f>
        <v>29268.924055023079</v>
      </c>
      <c r="AG79" s="25">
        <f>+AG55*Assumptions!$B$13</f>
        <v>29266.157510724519</v>
      </c>
      <c r="AH79" s="25">
        <f>+AH55*Assumptions!$B$13</f>
        <v>33143.922711948406</v>
      </c>
      <c r="AI79" s="25">
        <f>+AI55*Assumptions!$B$13</f>
        <v>29390.927058617624</v>
      </c>
      <c r="AJ79" s="25">
        <f>+AJ55*Assumptions!$B$13</f>
        <v>29388.314595731226</v>
      </c>
      <c r="AK79" s="25">
        <f>+AK55*Assumptions!$B$13</f>
        <v>29385.896921039559</v>
      </c>
      <c r="AL79" s="25">
        <f>+AL55*Assumptions!$B$13</f>
        <v>29383.478752810886</v>
      </c>
      <c r="AM79" s="25">
        <f>+AM55*Assumptions!$B$13</f>
        <v>38131.060080771458</v>
      </c>
      <c r="AN79" s="25">
        <f>+AN55*Assumptions!$B$13</f>
        <v>35036.648717315788</v>
      </c>
      <c r="AO79" s="25">
        <f>+AO55*Assumptions!$B$13</f>
        <v>35031.248049790047</v>
      </c>
      <c r="AP79" s="25">
        <f>+AP55*Assumptions!$B$13</f>
        <v>35035.31703893232</v>
      </c>
      <c r="AQ79" s="25">
        <f>+AQ55*Assumptions!$B$13</f>
        <v>45045.146743991951</v>
      </c>
      <c r="AR79" s="25">
        <f>+AR55*Assumptions!$B$13</f>
        <v>35047.656921944086</v>
      </c>
      <c r="AS79" s="25">
        <f>+AS55*Assumptions!$B$13</f>
        <v>35051.208908291257</v>
      </c>
      <c r="AT79" s="25">
        <f>+AT55*Assumptions!$B$13</f>
        <v>35055.282522229776</v>
      </c>
      <c r="AU79" s="25">
        <f>+AU55*Assumptions!$B$13</f>
        <v>38059.357012005967</v>
      </c>
      <c r="AV79" s="25">
        <f>+AV55*Assumptions!$B$13</f>
        <v>35062.96360067981</v>
      </c>
      <c r="AW79" s="25">
        <f>+AW55*Assumptions!$B$13</f>
        <v>35066.883416356446</v>
      </c>
      <c r="AX79" s="25">
        <f>+AX55*Assumptions!$B$13</f>
        <v>35070.960314975251</v>
      </c>
      <c r="AY79" s="25">
        <f>+AY55*Assumptions!$B$13</f>
        <v>45075.03807112934</v>
      </c>
      <c r="AZ79" s="24">
        <f>+AZ55*Assumptions!$B$13</f>
        <v>43436.929176860627</v>
      </c>
      <c r="BA79" s="25">
        <f>+BA55*Assumptions!$B$13</f>
        <v>43758.08748976756</v>
      </c>
      <c r="BB79" s="25">
        <f>+BB55*Assumptions!$B$13</f>
        <v>43770.349130823393</v>
      </c>
      <c r="BC79" s="25">
        <f>+BC55*Assumptions!$B$13</f>
        <v>56288.653488019452</v>
      </c>
      <c r="BD79" s="25">
        <f>+BD55*Assumptions!$B$13</f>
        <v>43798.952598348063</v>
      </c>
      <c r="BE79" s="25">
        <f>+BE55*Assumptions!$B$13</f>
        <v>43810.555520718044</v>
      </c>
      <c r="BF79" s="25">
        <f>+BF55*Assumptions!$B$13</f>
        <v>43822.811969937073</v>
      </c>
      <c r="BG79" s="25">
        <f>+BG55*Assumptions!$B$13</f>
        <v>43835.07100662087</v>
      </c>
      <c r="BH79" s="25">
        <f>+BH55*Assumptions!$B$13</f>
        <v>48847.33259740541</v>
      </c>
      <c r="BI79" s="25">
        <f>+BI55*Assumptions!$B$13</f>
        <v>43858.815492821057</v>
      </c>
      <c r="BJ79" s="25">
        <f>+BJ55*Assumptions!$B$13</f>
        <v>43870.821573282861</v>
      </c>
      <c r="BK79" s="25">
        <f>+BK55*Assumptions!$B$13</f>
        <v>43883.090598927323</v>
      </c>
      <c r="BL79" s="305"/>
      <c r="BM79" s="27"/>
      <c r="BN79" s="41"/>
      <c r="BO79" s="22"/>
      <c r="BP79" s="22"/>
      <c r="BQ79" s="22"/>
      <c r="BR79" s="22"/>
    </row>
    <row r="80" spans="1:77" s="10" customFormat="1" ht="11.25">
      <c r="B80" s="65" t="s">
        <v>34</v>
      </c>
      <c r="C80" s="207">
        <v>1000</v>
      </c>
      <c r="D80" s="24">
        <v>5000</v>
      </c>
      <c r="E80" s="22">
        <v>15000</v>
      </c>
      <c r="F80" s="207">
        <v>20000</v>
      </c>
      <c r="G80" s="207">
        <v>30000</v>
      </c>
      <c r="H80" s="207">
        <v>40000</v>
      </c>
      <c r="I80" s="207">
        <v>10000</v>
      </c>
      <c r="J80" s="207">
        <f t="shared" ref="J80:BK80" si="99">+I80</f>
        <v>10000</v>
      </c>
      <c r="K80" s="207">
        <f t="shared" si="99"/>
        <v>10000</v>
      </c>
      <c r="L80" s="207">
        <f t="shared" si="99"/>
        <v>10000</v>
      </c>
      <c r="M80" s="207">
        <f t="shared" si="99"/>
        <v>10000</v>
      </c>
      <c r="N80" s="207">
        <f t="shared" si="99"/>
        <v>10000</v>
      </c>
      <c r="O80" s="207">
        <v>5000</v>
      </c>
      <c r="P80" s="24">
        <f t="shared" si="99"/>
        <v>5000</v>
      </c>
      <c r="Q80" s="207">
        <f t="shared" si="99"/>
        <v>5000</v>
      </c>
      <c r="R80" s="207">
        <f t="shared" si="99"/>
        <v>5000</v>
      </c>
      <c r="S80" s="207">
        <f t="shared" si="99"/>
        <v>5000</v>
      </c>
      <c r="T80" s="207">
        <f t="shared" si="99"/>
        <v>5000</v>
      </c>
      <c r="U80" s="207">
        <f t="shared" si="99"/>
        <v>5000</v>
      </c>
      <c r="V80" s="207">
        <f t="shared" si="99"/>
        <v>5000</v>
      </c>
      <c r="W80" s="207">
        <f t="shared" si="99"/>
        <v>5000</v>
      </c>
      <c r="X80" s="207">
        <f t="shared" si="99"/>
        <v>5000</v>
      </c>
      <c r="Y80" s="207">
        <f t="shared" si="99"/>
        <v>5000</v>
      </c>
      <c r="Z80" s="207">
        <f t="shared" si="99"/>
        <v>5000</v>
      </c>
      <c r="AA80" s="207">
        <f t="shared" si="99"/>
        <v>5000</v>
      </c>
      <c r="AB80" s="24">
        <f t="shared" si="99"/>
        <v>5000</v>
      </c>
      <c r="AC80" s="207">
        <f t="shared" si="99"/>
        <v>5000</v>
      </c>
      <c r="AD80" s="207">
        <f t="shared" si="99"/>
        <v>5000</v>
      </c>
      <c r="AE80" s="207">
        <f t="shared" si="99"/>
        <v>5000</v>
      </c>
      <c r="AF80" s="207">
        <f t="shared" si="99"/>
        <v>5000</v>
      </c>
      <c r="AG80" s="207">
        <f t="shared" si="99"/>
        <v>5000</v>
      </c>
      <c r="AH80" s="207">
        <f t="shared" si="99"/>
        <v>5000</v>
      </c>
      <c r="AI80" s="207">
        <f t="shared" si="99"/>
        <v>5000</v>
      </c>
      <c r="AJ80" s="207">
        <f t="shared" si="99"/>
        <v>5000</v>
      </c>
      <c r="AK80" s="207">
        <f t="shared" si="99"/>
        <v>5000</v>
      </c>
      <c r="AL80" s="207">
        <f t="shared" si="99"/>
        <v>5000</v>
      </c>
      <c r="AM80" s="207">
        <f t="shared" si="99"/>
        <v>5000</v>
      </c>
      <c r="AN80" s="207">
        <f t="shared" si="99"/>
        <v>5000</v>
      </c>
      <c r="AO80" s="207">
        <f t="shared" si="99"/>
        <v>5000</v>
      </c>
      <c r="AP80" s="207">
        <f t="shared" si="99"/>
        <v>5000</v>
      </c>
      <c r="AQ80" s="207">
        <f t="shared" si="99"/>
        <v>5000</v>
      </c>
      <c r="AR80" s="207">
        <f t="shared" si="99"/>
        <v>5000</v>
      </c>
      <c r="AS80" s="207">
        <f t="shared" si="99"/>
        <v>5000</v>
      </c>
      <c r="AT80" s="207">
        <f t="shared" si="99"/>
        <v>5000</v>
      </c>
      <c r="AU80" s="207">
        <f t="shared" si="99"/>
        <v>5000</v>
      </c>
      <c r="AV80" s="207">
        <f t="shared" si="99"/>
        <v>5000</v>
      </c>
      <c r="AW80" s="207">
        <f t="shared" si="99"/>
        <v>5000</v>
      </c>
      <c r="AX80" s="207">
        <f t="shared" si="99"/>
        <v>5000</v>
      </c>
      <c r="AY80" s="207">
        <f t="shared" si="99"/>
        <v>5000</v>
      </c>
      <c r="AZ80" s="24">
        <f t="shared" si="99"/>
        <v>5000</v>
      </c>
      <c r="BA80" s="207">
        <f t="shared" si="99"/>
        <v>5000</v>
      </c>
      <c r="BB80" s="207">
        <f t="shared" si="99"/>
        <v>5000</v>
      </c>
      <c r="BC80" s="207">
        <f t="shared" si="99"/>
        <v>5000</v>
      </c>
      <c r="BD80" s="207">
        <f t="shared" si="99"/>
        <v>5000</v>
      </c>
      <c r="BE80" s="207">
        <f t="shared" si="99"/>
        <v>5000</v>
      </c>
      <c r="BF80" s="207">
        <f t="shared" si="99"/>
        <v>5000</v>
      </c>
      <c r="BG80" s="207">
        <f t="shared" si="99"/>
        <v>5000</v>
      </c>
      <c r="BH80" s="207">
        <f t="shared" si="99"/>
        <v>5000</v>
      </c>
      <c r="BI80" s="207">
        <f t="shared" si="99"/>
        <v>5000</v>
      </c>
      <c r="BJ80" s="207">
        <f t="shared" si="99"/>
        <v>5000</v>
      </c>
      <c r="BK80" s="207">
        <f t="shared" si="99"/>
        <v>5000</v>
      </c>
      <c r="BL80" s="305"/>
      <c r="BM80" s="27"/>
      <c r="BN80" s="41"/>
      <c r="BO80" s="22"/>
      <c r="BP80" s="22"/>
      <c r="BQ80" s="22"/>
      <c r="BR80" s="22"/>
    </row>
    <row r="81" spans="2:77" s="10" customFormat="1" ht="11.25">
      <c r="B81" s="201" t="s">
        <v>262</v>
      </c>
      <c r="C81" s="207">
        <v>25000</v>
      </c>
      <c r="D81" s="24">
        <f>+C81+D123+D124</f>
        <v>75000</v>
      </c>
      <c r="E81" s="207">
        <f>+D81+E123+E124</f>
        <v>75000</v>
      </c>
      <c r="F81" s="207">
        <f t="shared" ref="F81:BK81" si="100">+E81+F123+F124</f>
        <v>75000</v>
      </c>
      <c r="G81" s="207">
        <f t="shared" si="100"/>
        <v>100000</v>
      </c>
      <c r="H81" s="207">
        <f t="shared" si="100"/>
        <v>100000</v>
      </c>
      <c r="I81" s="207">
        <f t="shared" si="100"/>
        <v>100000</v>
      </c>
      <c r="J81" s="207">
        <f t="shared" si="100"/>
        <v>75000</v>
      </c>
      <c r="K81" s="207">
        <f t="shared" si="100"/>
        <v>75000</v>
      </c>
      <c r="L81" s="207">
        <f t="shared" si="100"/>
        <v>75000</v>
      </c>
      <c r="M81" s="207">
        <f t="shared" si="100"/>
        <v>75000</v>
      </c>
      <c r="N81" s="207">
        <f t="shared" si="100"/>
        <v>75000</v>
      </c>
      <c r="O81" s="207">
        <f t="shared" si="100"/>
        <v>75000</v>
      </c>
      <c r="P81" s="24">
        <f t="shared" si="100"/>
        <v>75000</v>
      </c>
      <c r="Q81" s="207">
        <f t="shared" si="100"/>
        <v>75000</v>
      </c>
      <c r="R81" s="207">
        <f t="shared" si="100"/>
        <v>75000</v>
      </c>
      <c r="S81" s="207">
        <f t="shared" si="100"/>
        <v>75000</v>
      </c>
      <c r="T81" s="207">
        <f t="shared" si="100"/>
        <v>75000</v>
      </c>
      <c r="U81" s="207">
        <f t="shared" si="100"/>
        <v>75000</v>
      </c>
      <c r="V81" s="207">
        <f t="shared" si="100"/>
        <v>75000</v>
      </c>
      <c r="W81" s="207">
        <f t="shared" si="100"/>
        <v>75000</v>
      </c>
      <c r="X81" s="207">
        <f t="shared" si="100"/>
        <v>75000</v>
      </c>
      <c r="Y81" s="207">
        <f t="shared" si="100"/>
        <v>75000</v>
      </c>
      <c r="Z81" s="207">
        <f t="shared" si="100"/>
        <v>75000</v>
      </c>
      <c r="AA81" s="207">
        <f t="shared" si="100"/>
        <v>75000</v>
      </c>
      <c r="AB81" s="24">
        <f t="shared" si="100"/>
        <v>75000</v>
      </c>
      <c r="AC81" s="207">
        <f t="shared" si="100"/>
        <v>75000</v>
      </c>
      <c r="AD81" s="207">
        <f t="shared" si="100"/>
        <v>75000</v>
      </c>
      <c r="AE81" s="207">
        <f t="shared" si="100"/>
        <v>75000</v>
      </c>
      <c r="AF81" s="207">
        <f t="shared" si="100"/>
        <v>75000</v>
      </c>
      <c r="AG81" s="207">
        <f t="shared" si="100"/>
        <v>75000</v>
      </c>
      <c r="AH81" s="207">
        <f t="shared" si="100"/>
        <v>75000</v>
      </c>
      <c r="AI81" s="207">
        <f t="shared" si="100"/>
        <v>75000</v>
      </c>
      <c r="AJ81" s="207">
        <f t="shared" si="100"/>
        <v>75000</v>
      </c>
      <c r="AK81" s="207">
        <f t="shared" si="100"/>
        <v>75000</v>
      </c>
      <c r="AL81" s="207">
        <f t="shared" si="100"/>
        <v>75000</v>
      </c>
      <c r="AM81" s="207">
        <f t="shared" si="100"/>
        <v>75000</v>
      </c>
      <c r="AN81" s="207">
        <f t="shared" si="100"/>
        <v>75000</v>
      </c>
      <c r="AO81" s="207">
        <f t="shared" si="100"/>
        <v>75000</v>
      </c>
      <c r="AP81" s="207">
        <f t="shared" si="100"/>
        <v>75000</v>
      </c>
      <c r="AQ81" s="207">
        <f t="shared" si="100"/>
        <v>75000</v>
      </c>
      <c r="AR81" s="207">
        <f t="shared" si="100"/>
        <v>75000</v>
      </c>
      <c r="AS81" s="207">
        <f t="shared" si="100"/>
        <v>75000</v>
      </c>
      <c r="AT81" s="207">
        <f t="shared" si="100"/>
        <v>75000</v>
      </c>
      <c r="AU81" s="207">
        <f t="shared" si="100"/>
        <v>75000</v>
      </c>
      <c r="AV81" s="207">
        <f t="shared" si="100"/>
        <v>75000</v>
      </c>
      <c r="AW81" s="207">
        <f t="shared" si="100"/>
        <v>75000</v>
      </c>
      <c r="AX81" s="207">
        <f t="shared" si="100"/>
        <v>75000</v>
      </c>
      <c r="AY81" s="207">
        <f t="shared" si="100"/>
        <v>75000</v>
      </c>
      <c r="AZ81" s="24">
        <f t="shared" si="100"/>
        <v>75000</v>
      </c>
      <c r="BA81" s="207">
        <f t="shared" si="100"/>
        <v>75000</v>
      </c>
      <c r="BB81" s="207">
        <f t="shared" si="100"/>
        <v>75000</v>
      </c>
      <c r="BC81" s="207">
        <f t="shared" si="100"/>
        <v>75000</v>
      </c>
      <c r="BD81" s="207">
        <f t="shared" si="100"/>
        <v>75000</v>
      </c>
      <c r="BE81" s="207">
        <f t="shared" si="100"/>
        <v>75000</v>
      </c>
      <c r="BF81" s="207">
        <f t="shared" si="100"/>
        <v>75000</v>
      </c>
      <c r="BG81" s="207">
        <f t="shared" si="100"/>
        <v>75000</v>
      </c>
      <c r="BH81" s="207">
        <f t="shared" si="100"/>
        <v>75000</v>
      </c>
      <c r="BI81" s="207">
        <f t="shared" si="100"/>
        <v>75000</v>
      </c>
      <c r="BJ81" s="207">
        <f t="shared" si="100"/>
        <v>75000</v>
      </c>
      <c r="BK81" s="207">
        <f t="shared" si="100"/>
        <v>75000</v>
      </c>
      <c r="BL81" s="305"/>
      <c r="BM81" s="27"/>
      <c r="BN81" s="41"/>
      <c r="BO81" s="207"/>
      <c r="BP81" s="207"/>
      <c r="BQ81" s="207"/>
      <c r="BR81" s="207"/>
    </row>
    <row r="82" spans="2:77" s="202" customFormat="1" ht="11.25">
      <c r="B82" s="67" t="s">
        <v>270</v>
      </c>
      <c r="C82" s="208">
        <v>0</v>
      </c>
      <c r="D82" s="208">
        <f t="shared" ref="D82:M82" si="101">+C82+D125+D126</f>
        <v>0</v>
      </c>
      <c r="E82" s="208">
        <f t="shared" si="101"/>
        <v>0</v>
      </c>
      <c r="F82" s="208">
        <f t="shared" si="101"/>
        <v>0</v>
      </c>
      <c r="G82" s="208">
        <f t="shared" si="101"/>
        <v>0</v>
      </c>
      <c r="H82" s="208">
        <f t="shared" si="101"/>
        <v>0</v>
      </c>
      <c r="I82" s="208">
        <f t="shared" si="101"/>
        <v>0</v>
      </c>
      <c r="J82" s="208">
        <f t="shared" si="101"/>
        <v>0</v>
      </c>
      <c r="K82" s="208">
        <f t="shared" si="101"/>
        <v>0</v>
      </c>
      <c r="L82" s="208">
        <f t="shared" si="101"/>
        <v>0</v>
      </c>
      <c r="M82" s="208">
        <f t="shared" si="101"/>
        <v>0</v>
      </c>
      <c r="N82" s="208">
        <f t="shared" ref="N82:P82" si="102">+M82+N125+N126</f>
        <v>50000</v>
      </c>
      <c r="O82" s="208">
        <f t="shared" si="102"/>
        <v>50000</v>
      </c>
      <c r="P82" s="210">
        <f t="shared" si="102"/>
        <v>50000</v>
      </c>
      <c r="Q82" s="208">
        <f>+P82+Q125+Q126</f>
        <v>25000</v>
      </c>
      <c r="R82" s="208">
        <f t="shared" ref="R82:BK82" si="103">+Q82+R125+R126</f>
        <v>25000</v>
      </c>
      <c r="S82" s="208">
        <f t="shared" si="103"/>
        <v>25000</v>
      </c>
      <c r="T82" s="208">
        <f t="shared" si="103"/>
        <v>25000</v>
      </c>
      <c r="U82" s="208">
        <f t="shared" si="103"/>
        <v>25000</v>
      </c>
      <c r="V82" s="208">
        <f t="shared" si="103"/>
        <v>25000</v>
      </c>
      <c r="W82" s="208">
        <f t="shared" si="103"/>
        <v>25000</v>
      </c>
      <c r="X82" s="208">
        <f t="shared" si="103"/>
        <v>25000</v>
      </c>
      <c r="Y82" s="208">
        <f t="shared" si="103"/>
        <v>25000</v>
      </c>
      <c r="Z82" s="208">
        <f t="shared" si="103"/>
        <v>25000</v>
      </c>
      <c r="AA82" s="208">
        <f t="shared" si="103"/>
        <v>25000</v>
      </c>
      <c r="AB82" s="210">
        <f t="shared" si="103"/>
        <v>25000</v>
      </c>
      <c r="AC82" s="208">
        <f t="shared" si="103"/>
        <v>25000</v>
      </c>
      <c r="AD82" s="208">
        <f t="shared" si="103"/>
        <v>25000</v>
      </c>
      <c r="AE82" s="208">
        <f t="shared" si="103"/>
        <v>25000</v>
      </c>
      <c r="AF82" s="208">
        <f t="shared" si="103"/>
        <v>25000</v>
      </c>
      <c r="AG82" s="208">
        <f t="shared" si="103"/>
        <v>25000</v>
      </c>
      <c r="AH82" s="208">
        <f t="shared" si="103"/>
        <v>25000</v>
      </c>
      <c r="AI82" s="208">
        <f t="shared" si="103"/>
        <v>25000</v>
      </c>
      <c r="AJ82" s="208">
        <f t="shared" si="103"/>
        <v>25000</v>
      </c>
      <c r="AK82" s="208">
        <f t="shared" si="103"/>
        <v>25000</v>
      </c>
      <c r="AL82" s="208">
        <f t="shared" si="103"/>
        <v>25000</v>
      </c>
      <c r="AM82" s="208">
        <f t="shared" si="103"/>
        <v>25000</v>
      </c>
      <c r="AN82" s="208">
        <f t="shared" si="103"/>
        <v>25000</v>
      </c>
      <c r="AO82" s="208">
        <f t="shared" si="103"/>
        <v>25000</v>
      </c>
      <c r="AP82" s="208">
        <f t="shared" si="103"/>
        <v>25000</v>
      </c>
      <c r="AQ82" s="208">
        <f t="shared" si="103"/>
        <v>25000</v>
      </c>
      <c r="AR82" s="208">
        <f t="shared" si="103"/>
        <v>25000</v>
      </c>
      <c r="AS82" s="208">
        <f t="shared" si="103"/>
        <v>25000</v>
      </c>
      <c r="AT82" s="208">
        <f t="shared" si="103"/>
        <v>25000</v>
      </c>
      <c r="AU82" s="208">
        <f t="shared" si="103"/>
        <v>25000</v>
      </c>
      <c r="AV82" s="208">
        <f t="shared" si="103"/>
        <v>25000</v>
      </c>
      <c r="AW82" s="208">
        <f t="shared" si="103"/>
        <v>25000</v>
      </c>
      <c r="AX82" s="208">
        <f t="shared" si="103"/>
        <v>25000</v>
      </c>
      <c r="AY82" s="208">
        <f t="shared" si="103"/>
        <v>25000</v>
      </c>
      <c r="AZ82" s="210">
        <f t="shared" si="103"/>
        <v>25000</v>
      </c>
      <c r="BA82" s="208">
        <f t="shared" si="103"/>
        <v>25000</v>
      </c>
      <c r="BB82" s="208">
        <f t="shared" si="103"/>
        <v>25000</v>
      </c>
      <c r="BC82" s="208">
        <f t="shared" si="103"/>
        <v>25000</v>
      </c>
      <c r="BD82" s="208">
        <f t="shared" si="103"/>
        <v>25000</v>
      </c>
      <c r="BE82" s="208">
        <f t="shared" si="103"/>
        <v>25000</v>
      </c>
      <c r="BF82" s="208">
        <f t="shared" si="103"/>
        <v>25000</v>
      </c>
      <c r="BG82" s="208">
        <f t="shared" si="103"/>
        <v>25000</v>
      </c>
      <c r="BH82" s="208">
        <f t="shared" si="103"/>
        <v>25000</v>
      </c>
      <c r="BI82" s="208">
        <f t="shared" si="103"/>
        <v>25000</v>
      </c>
      <c r="BJ82" s="208">
        <f t="shared" si="103"/>
        <v>25000</v>
      </c>
      <c r="BK82" s="208">
        <f t="shared" si="103"/>
        <v>25000</v>
      </c>
      <c r="BL82" s="300"/>
      <c r="BM82" s="35"/>
      <c r="BN82" s="52"/>
      <c r="BO82" s="208"/>
      <c r="BP82" s="208"/>
      <c r="BQ82" s="208"/>
      <c r="BR82" s="208"/>
    </row>
    <row r="83" spans="2:77" s="10" customFormat="1" ht="11.25">
      <c r="C83" s="38">
        <f t="shared" ref="C83:AH83" si="104">SUM(C79:C82)</f>
        <v>27000</v>
      </c>
      <c r="D83" s="39">
        <f t="shared" si="104"/>
        <v>86105</v>
      </c>
      <c r="E83" s="38">
        <f t="shared" si="104"/>
        <v>95607.327343750003</v>
      </c>
      <c r="F83" s="38">
        <f t="shared" si="104"/>
        <v>103106.9154498291</v>
      </c>
      <c r="G83" s="38">
        <f t="shared" si="104"/>
        <v>138465.87832742833</v>
      </c>
      <c r="H83" s="38">
        <f t="shared" si="104"/>
        <v>147841.21699806309</v>
      </c>
      <c r="I83" s="38">
        <f t="shared" si="104"/>
        <v>122940.33263382679</v>
      </c>
      <c r="J83" s="38">
        <f t="shared" si="104"/>
        <v>97736.496198731533</v>
      </c>
      <c r="K83" s="38">
        <f t="shared" si="104"/>
        <v>97982.955685625275</v>
      </c>
      <c r="L83" s="38">
        <f t="shared" si="104"/>
        <v>101355.68788782472</v>
      </c>
      <c r="M83" s="211">
        <f t="shared" si="104"/>
        <v>99602.879319270214</v>
      </c>
      <c r="N83" s="211">
        <f t="shared" si="104"/>
        <v>150574.64696034879</v>
      </c>
      <c r="O83" s="211">
        <f t="shared" si="104"/>
        <v>146699.47770803017</v>
      </c>
      <c r="P83" s="39">
        <f t="shared" si="104"/>
        <v>157147.46743415412</v>
      </c>
      <c r="Q83" s="211">
        <f t="shared" si="104"/>
        <v>130892.47565600113</v>
      </c>
      <c r="R83" s="211">
        <f t="shared" si="104"/>
        <v>137214.99830760769</v>
      </c>
      <c r="S83" s="211">
        <f t="shared" si="104"/>
        <v>132209.80573030986</v>
      </c>
      <c r="T83" s="211">
        <f t="shared" si="104"/>
        <v>130954.90750272362</v>
      </c>
      <c r="U83" s="211">
        <f t="shared" si="104"/>
        <v>130950.46399917066</v>
      </c>
      <c r="V83" s="211">
        <f t="shared" si="104"/>
        <v>130948.70032273802</v>
      </c>
      <c r="W83" s="211">
        <f t="shared" si="104"/>
        <v>133319.58121011377</v>
      </c>
      <c r="X83" s="211">
        <f t="shared" si="104"/>
        <v>130815.0900229121</v>
      </c>
      <c r="Y83" s="211">
        <f t="shared" si="104"/>
        <v>130810.86480775087</v>
      </c>
      <c r="Z83" s="211">
        <f t="shared" si="104"/>
        <v>130806.76893452252</v>
      </c>
      <c r="AA83" s="211">
        <f t="shared" si="104"/>
        <v>137052.67221472383</v>
      </c>
      <c r="AB83" s="39">
        <f t="shared" si="104"/>
        <v>132997.59807889775</v>
      </c>
      <c r="AC83" s="211">
        <f t="shared" si="104"/>
        <v>132990.91606421961</v>
      </c>
      <c r="AD83" s="211">
        <f t="shared" si="104"/>
        <v>132989.00080287806</v>
      </c>
      <c r="AE83" s="211">
        <f t="shared" si="104"/>
        <v>140492.27080745879</v>
      </c>
      <c r="AF83" s="211">
        <f t="shared" si="104"/>
        <v>134268.92405502306</v>
      </c>
      <c r="AG83" s="211">
        <f t="shared" si="104"/>
        <v>134266.1575107245</v>
      </c>
      <c r="AH83" s="211">
        <f t="shared" si="104"/>
        <v>138143.9227119484</v>
      </c>
      <c r="AI83" s="211">
        <f t="shared" ref="AI83:BN83" si="105">SUM(AI79:AI82)</f>
        <v>134390.92705861764</v>
      </c>
      <c r="AJ83" s="211">
        <f t="shared" si="105"/>
        <v>134388.31459573121</v>
      </c>
      <c r="AK83" s="211">
        <f t="shared" si="105"/>
        <v>134385.89692103956</v>
      </c>
      <c r="AL83" s="211">
        <f t="shared" si="105"/>
        <v>134383.47875281089</v>
      </c>
      <c r="AM83" s="211">
        <f t="shared" si="105"/>
        <v>143131.06008077145</v>
      </c>
      <c r="AN83" s="39">
        <f t="shared" si="105"/>
        <v>140036.64871731578</v>
      </c>
      <c r="AO83" s="211">
        <f t="shared" si="105"/>
        <v>140031.24804979004</v>
      </c>
      <c r="AP83" s="211">
        <f t="shared" si="105"/>
        <v>140035.31703893232</v>
      </c>
      <c r="AQ83" s="211">
        <f t="shared" si="105"/>
        <v>150045.14674399194</v>
      </c>
      <c r="AR83" s="211">
        <f t="shared" si="105"/>
        <v>140047.65692194409</v>
      </c>
      <c r="AS83" s="211">
        <f t="shared" si="105"/>
        <v>140051.20890829124</v>
      </c>
      <c r="AT83" s="211">
        <f t="shared" si="105"/>
        <v>140055.28252222977</v>
      </c>
      <c r="AU83" s="211">
        <f t="shared" si="105"/>
        <v>143059.35701200596</v>
      </c>
      <c r="AV83" s="211">
        <f t="shared" si="105"/>
        <v>140062.96360067982</v>
      </c>
      <c r="AW83" s="211">
        <f t="shared" si="105"/>
        <v>140066.88341635646</v>
      </c>
      <c r="AX83" s="211">
        <f t="shared" si="105"/>
        <v>140070.96031497524</v>
      </c>
      <c r="AY83" s="211">
        <f t="shared" si="105"/>
        <v>150075.03807112935</v>
      </c>
      <c r="AZ83" s="39">
        <f t="shared" si="105"/>
        <v>148436.92917686063</v>
      </c>
      <c r="BA83" s="211">
        <f t="shared" si="105"/>
        <v>148758.08748976755</v>
      </c>
      <c r="BB83" s="211">
        <f t="shared" si="105"/>
        <v>148770.34913082339</v>
      </c>
      <c r="BC83" s="211">
        <f t="shared" si="105"/>
        <v>161288.65348801945</v>
      </c>
      <c r="BD83" s="211">
        <f t="shared" si="105"/>
        <v>148798.95259834806</v>
      </c>
      <c r="BE83" s="211">
        <f t="shared" si="105"/>
        <v>148810.55552071804</v>
      </c>
      <c r="BF83" s="211">
        <f t="shared" si="105"/>
        <v>148822.81196993706</v>
      </c>
      <c r="BG83" s="211">
        <f t="shared" si="105"/>
        <v>148835.07100662088</v>
      </c>
      <c r="BH83" s="211">
        <f t="shared" si="105"/>
        <v>153847.33259740542</v>
      </c>
      <c r="BI83" s="211">
        <f t="shared" si="105"/>
        <v>148858.81549282104</v>
      </c>
      <c r="BJ83" s="211">
        <f t="shared" si="105"/>
        <v>148870.82157328285</v>
      </c>
      <c r="BK83" s="211">
        <f t="shared" si="105"/>
        <v>148883.09059892732</v>
      </c>
      <c r="BL83" s="306"/>
      <c r="BM83" s="38"/>
      <c r="BN83" s="43"/>
      <c r="BO83" s="38"/>
      <c r="BP83" s="38"/>
      <c r="BQ83" s="38"/>
      <c r="BR83" s="38"/>
    </row>
    <row r="84" spans="2:77" s="10" customFormat="1" ht="9" customHeight="1">
      <c r="C84" s="22"/>
      <c r="D84" s="24"/>
      <c r="E84" s="22"/>
      <c r="F84" s="22"/>
      <c r="G84" s="22"/>
      <c r="H84" s="22"/>
      <c r="I84" s="22"/>
      <c r="J84" s="22"/>
      <c r="K84" s="22"/>
      <c r="L84" s="22"/>
      <c r="M84" s="207"/>
      <c r="N84" s="207"/>
      <c r="O84" s="207"/>
      <c r="P84" s="24"/>
      <c r="Q84" s="207"/>
      <c r="R84" s="207"/>
      <c r="S84" s="207"/>
      <c r="T84" s="207"/>
      <c r="U84" s="207"/>
      <c r="V84" s="207"/>
      <c r="W84" s="207"/>
      <c r="X84" s="207"/>
      <c r="Y84" s="207"/>
      <c r="Z84" s="207"/>
      <c r="AA84" s="207"/>
      <c r="AB84" s="24"/>
      <c r="AC84" s="207"/>
      <c r="AD84" s="207"/>
      <c r="AE84" s="207"/>
      <c r="AF84" s="207"/>
      <c r="AG84" s="207"/>
      <c r="AH84" s="207"/>
      <c r="AI84" s="207"/>
      <c r="AJ84" s="207"/>
      <c r="AK84" s="207"/>
      <c r="AL84" s="207"/>
      <c r="AM84" s="207"/>
      <c r="AN84" s="24"/>
      <c r="AO84" s="207"/>
      <c r="AP84" s="207"/>
      <c r="AQ84" s="207"/>
      <c r="AR84" s="207"/>
      <c r="AS84" s="207"/>
      <c r="AT84" s="207"/>
      <c r="AU84" s="207"/>
      <c r="AV84" s="207"/>
      <c r="AW84" s="207"/>
      <c r="AX84" s="207"/>
      <c r="AY84" s="207"/>
      <c r="AZ84" s="24"/>
      <c r="BA84" s="207"/>
      <c r="BB84" s="207"/>
      <c r="BC84" s="207"/>
      <c r="BD84" s="207"/>
      <c r="BE84" s="207"/>
      <c r="BF84" s="207"/>
      <c r="BG84" s="207"/>
      <c r="BH84" s="207"/>
      <c r="BI84" s="207"/>
      <c r="BJ84" s="207"/>
      <c r="BK84" s="207"/>
      <c r="BL84" s="305"/>
      <c r="BM84" s="27"/>
      <c r="BN84" s="41"/>
      <c r="BO84" s="22"/>
      <c r="BP84" s="22"/>
      <c r="BQ84" s="22"/>
      <c r="BR84" s="22"/>
    </row>
    <row r="85" spans="2:77" s="10" customFormat="1" ht="11.25">
      <c r="B85" s="65" t="s">
        <v>131</v>
      </c>
      <c r="C85" s="219">
        <v>100</v>
      </c>
      <c r="D85" s="264">
        <f t="shared" ref="D85:AI85" si="106">+C85+D127</f>
        <v>100</v>
      </c>
      <c r="E85" s="219">
        <f t="shared" si="106"/>
        <v>100</v>
      </c>
      <c r="F85" s="219">
        <f t="shared" si="106"/>
        <v>100</v>
      </c>
      <c r="G85" s="219">
        <f t="shared" si="106"/>
        <v>100</v>
      </c>
      <c r="H85" s="219">
        <f t="shared" si="106"/>
        <v>100</v>
      </c>
      <c r="I85" s="219">
        <f t="shared" si="106"/>
        <v>475100</v>
      </c>
      <c r="J85" s="219">
        <f t="shared" si="106"/>
        <v>475100</v>
      </c>
      <c r="K85" s="219">
        <f t="shared" si="106"/>
        <v>475100</v>
      </c>
      <c r="L85" s="219">
        <f t="shared" si="106"/>
        <v>475100</v>
      </c>
      <c r="M85" s="219">
        <f t="shared" si="106"/>
        <v>475100</v>
      </c>
      <c r="N85" s="219">
        <f t="shared" si="106"/>
        <v>475100</v>
      </c>
      <c r="O85" s="219">
        <f t="shared" si="106"/>
        <v>475100</v>
      </c>
      <c r="P85" s="264">
        <f t="shared" si="106"/>
        <v>475100</v>
      </c>
      <c r="Q85" s="219">
        <f t="shared" si="106"/>
        <v>1975100</v>
      </c>
      <c r="R85" s="219">
        <f t="shared" si="106"/>
        <v>1975100</v>
      </c>
      <c r="S85" s="219">
        <f t="shared" si="106"/>
        <v>1975100</v>
      </c>
      <c r="T85" s="219">
        <f t="shared" si="106"/>
        <v>1975100</v>
      </c>
      <c r="U85" s="219">
        <f t="shared" si="106"/>
        <v>1975100</v>
      </c>
      <c r="V85" s="219">
        <f t="shared" si="106"/>
        <v>1975100</v>
      </c>
      <c r="W85" s="219">
        <f t="shared" si="106"/>
        <v>1975100</v>
      </c>
      <c r="X85" s="207">
        <f t="shared" si="106"/>
        <v>1975100</v>
      </c>
      <c r="Y85" s="207">
        <f t="shared" si="106"/>
        <v>1975100</v>
      </c>
      <c r="Z85" s="207">
        <f t="shared" si="106"/>
        <v>1975100</v>
      </c>
      <c r="AA85" s="207">
        <f t="shared" si="106"/>
        <v>1975100</v>
      </c>
      <c r="AB85" s="24">
        <f t="shared" si="106"/>
        <v>1975100</v>
      </c>
      <c r="AC85" s="207">
        <f t="shared" si="106"/>
        <v>1975100</v>
      </c>
      <c r="AD85" s="207">
        <f t="shared" si="106"/>
        <v>1975100</v>
      </c>
      <c r="AE85" s="207">
        <f t="shared" si="106"/>
        <v>1975100</v>
      </c>
      <c r="AF85" s="207">
        <f t="shared" si="106"/>
        <v>1975100</v>
      </c>
      <c r="AG85" s="207">
        <f t="shared" si="106"/>
        <v>4475100</v>
      </c>
      <c r="AH85" s="207">
        <f t="shared" si="106"/>
        <v>4475100</v>
      </c>
      <c r="AI85" s="207">
        <f t="shared" si="106"/>
        <v>4475100</v>
      </c>
      <c r="AJ85" s="207">
        <f t="shared" ref="AJ85:BK85" si="107">+AI85+AJ127</f>
        <v>4475100</v>
      </c>
      <c r="AK85" s="207">
        <f t="shared" si="107"/>
        <v>4475100</v>
      </c>
      <c r="AL85" s="207">
        <f t="shared" si="107"/>
        <v>4475100</v>
      </c>
      <c r="AM85" s="207">
        <f t="shared" si="107"/>
        <v>4475100</v>
      </c>
      <c r="AN85" s="24">
        <f t="shared" si="107"/>
        <v>4475100</v>
      </c>
      <c r="AO85" s="207">
        <f t="shared" si="107"/>
        <v>4475100</v>
      </c>
      <c r="AP85" s="207">
        <f t="shared" si="107"/>
        <v>4475100</v>
      </c>
      <c r="AQ85" s="207">
        <f t="shared" si="107"/>
        <v>4475100</v>
      </c>
      <c r="AR85" s="207">
        <f t="shared" si="107"/>
        <v>4475100</v>
      </c>
      <c r="AS85" s="207">
        <f t="shared" si="107"/>
        <v>4475100</v>
      </c>
      <c r="AT85" s="207">
        <f t="shared" si="107"/>
        <v>4475100</v>
      </c>
      <c r="AU85" s="207">
        <f t="shared" si="107"/>
        <v>4475100</v>
      </c>
      <c r="AV85" s="207">
        <f t="shared" si="107"/>
        <v>4475100</v>
      </c>
      <c r="AW85" s="207">
        <f t="shared" si="107"/>
        <v>4475100</v>
      </c>
      <c r="AX85" s="207">
        <f t="shared" si="107"/>
        <v>4475100</v>
      </c>
      <c r="AY85" s="207">
        <f t="shared" si="107"/>
        <v>4475100</v>
      </c>
      <c r="AZ85" s="24">
        <f t="shared" si="107"/>
        <v>4475100</v>
      </c>
      <c r="BA85" s="207">
        <f t="shared" si="107"/>
        <v>4475100</v>
      </c>
      <c r="BB85" s="207">
        <f t="shared" si="107"/>
        <v>4475100</v>
      </c>
      <c r="BC85" s="207">
        <f t="shared" si="107"/>
        <v>4475100</v>
      </c>
      <c r="BD85" s="207">
        <f t="shared" si="107"/>
        <v>4475100</v>
      </c>
      <c r="BE85" s="207">
        <f t="shared" si="107"/>
        <v>4475100</v>
      </c>
      <c r="BF85" s="207">
        <f t="shared" si="107"/>
        <v>4475100</v>
      </c>
      <c r="BG85" s="207">
        <f t="shared" si="107"/>
        <v>4475100</v>
      </c>
      <c r="BH85" s="207">
        <f t="shared" si="107"/>
        <v>4475100</v>
      </c>
      <c r="BI85" s="207">
        <f t="shared" si="107"/>
        <v>4475100</v>
      </c>
      <c r="BJ85" s="207">
        <f t="shared" si="107"/>
        <v>4475100</v>
      </c>
      <c r="BK85" s="207">
        <f t="shared" si="107"/>
        <v>4475100</v>
      </c>
      <c r="BL85" s="305"/>
      <c r="BM85" s="27"/>
      <c r="BN85" s="41"/>
      <c r="BO85" s="22"/>
      <c r="BP85" s="22"/>
      <c r="BQ85" s="22"/>
      <c r="BR85" s="22"/>
    </row>
    <row r="86" spans="2:77" s="10" customFormat="1" ht="11.25">
      <c r="B86" s="201"/>
      <c r="C86" s="207"/>
      <c r="D86" s="24"/>
      <c r="E86" s="207"/>
      <c r="F86" s="207"/>
      <c r="G86" s="207"/>
      <c r="H86" s="207"/>
      <c r="I86" s="207"/>
      <c r="J86" s="207"/>
      <c r="K86" s="207"/>
      <c r="L86" s="207"/>
      <c r="M86" s="207"/>
      <c r="N86" s="207"/>
      <c r="O86" s="207"/>
      <c r="P86" s="24"/>
      <c r="Q86" s="207"/>
      <c r="R86" s="207"/>
      <c r="S86" s="207"/>
      <c r="T86" s="207"/>
      <c r="U86" s="207"/>
      <c r="V86" s="207"/>
      <c r="W86" s="207"/>
      <c r="X86" s="207"/>
      <c r="Y86" s="207"/>
      <c r="Z86" s="207"/>
      <c r="AA86" s="207"/>
      <c r="AB86" s="24"/>
      <c r="AC86" s="207"/>
      <c r="AD86" s="207"/>
      <c r="AE86" s="207"/>
      <c r="AF86" s="207"/>
      <c r="AG86" s="207"/>
      <c r="AH86" s="207"/>
      <c r="AI86" s="207"/>
      <c r="AJ86" s="207"/>
      <c r="AK86" s="207"/>
      <c r="AL86" s="207"/>
      <c r="AM86" s="207"/>
      <c r="AN86" s="24"/>
      <c r="AO86" s="207"/>
      <c r="AP86" s="207"/>
      <c r="AQ86" s="207"/>
      <c r="AR86" s="207"/>
      <c r="AS86" s="207"/>
      <c r="AT86" s="207"/>
      <c r="AU86" s="207"/>
      <c r="AV86" s="207"/>
      <c r="AW86" s="207"/>
      <c r="AX86" s="207"/>
      <c r="AY86" s="207"/>
      <c r="AZ86" s="24"/>
      <c r="BA86" s="207"/>
      <c r="BB86" s="207"/>
      <c r="BC86" s="207"/>
      <c r="BD86" s="207"/>
      <c r="BE86" s="207"/>
      <c r="BF86" s="207"/>
      <c r="BG86" s="207"/>
      <c r="BH86" s="207"/>
      <c r="BI86" s="207"/>
      <c r="BJ86" s="207"/>
      <c r="BK86" s="207"/>
      <c r="BL86" s="305"/>
      <c r="BM86" s="27"/>
      <c r="BN86" s="41"/>
      <c r="BO86" s="207"/>
      <c r="BP86" s="207"/>
      <c r="BQ86" s="207"/>
      <c r="BR86" s="207"/>
    </row>
    <row r="87" spans="2:77" s="10" customFormat="1" ht="11.25">
      <c r="B87" s="65" t="s">
        <v>132</v>
      </c>
      <c r="C87" s="218">
        <v>0</v>
      </c>
      <c r="D87" s="227">
        <f t="shared" ref="D87:AI87" si="108">C87-D43</f>
        <v>0</v>
      </c>
      <c r="E87" s="218">
        <f t="shared" si="108"/>
        <v>0</v>
      </c>
      <c r="F87" s="218">
        <f t="shared" si="108"/>
        <v>0</v>
      </c>
      <c r="G87" s="218">
        <f t="shared" si="108"/>
        <v>0</v>
      </c>
      <c r="H87" s="218">
        <f t="shared" si="108"/>
        <v>0</v>
      </c>
      <c r="I87" s="218">
        <f t="shared" si="108"/>
        <v>0</v>
      </c>
      <c r="J87" s="218">
        <f t="shared" si="108"/>
        <v>0</v>
      </c>
      <c r="K87" s="218">
        <f t="shared" si="108"/>
        <v>0</v>
      </c>
      <c r="L87" s="218">
        <f t="shared" si="108"/>
        <v>0</v>
      </c>
      <c r="M87" s="218">
        <f t="shared" si="108"/>
        <v>0</v>
      </c>
      <c r="N87" s="218">
        <f t="shared" si="108"/>
        <v>0</v>
      </c>
      <c r="O87" s="218">
        <f t="shared" si="108"/>
        <v>0</v>
      </c>
      <c r="P87" s="227">
        <f t="shared" si="108"/>
        <v>0</v>
      </c>
      <c r="Q87" s="218">
        <f t="shared" si="108"/>
        <v>0</v>
      </c>
      <c r="R87" s="218">
        <f t="shared" si="108"/>
        <v>0</v>
      </c>
      <c r="S87" s="218">
        <f t="shared" si="108"/>
        <v>0</v>
      </c>
      <c r="T87" s="218">
        <f t="shared" si="108"/>
        <v>0</v>
      </c>
      <c r="U87" s="218">
        <f t="shared" si="108"/>
        <v>0</v>
      </c>
      <c r="V87" s="218">
        <f t="shared" si="108"/>
        <v>0</v>
      </c>
      <c r="W87" s="218">
        <f t="shared" si="108"/>
        <v>0</v>
      </c>
      <c r="X87" s="218">
        <f t="shared" si="108"/>
        <v>0</v>
      </c>
      <c r="Y87" s="218">
        <f t="shared" si="108"/>
        <v>0</v>
      </c>
      <c r="Z87" s="218">
        <f t="shared" si="108"/>
        <v>0</v>
      </c>
      <c r="AA87" s="218">
        <f t="shared" si="108"/>
        <v>0</v>
      </c>
      <c r="AB87" s="227">
        <f t="shared" si="108"/>
        <v>0</v>
      </c>
      <c r="AC87" s="218">
        <f t="shared" si="108"/>
        <v>0</v>
      </c>
      <c r="AD87" s="218">
        <f t="shared" si="108"/>
        <v>0</v>
      </c>
      <c r="AE87" s="218">
        <f t="shared" si="108"/>
        <v>0</v>
      </c>
      <c r="AF87" s="218">
        <f t="shared" si="108"/>
        <v>0</v>
      </c>
      <c r="AG87" s="218">
        <f t="shared" si="108"/>
        <v>0</v>
      </c>
      <c r="AH87" s="218">
        <f t="shared" si="108"/>
        <v>0</v>
      </c>
      <c r="AI87" s="218">
        <f t="shared" si="108"/>
        <v>0</v>
      </c>
      <c r="AJ87" s="218">
        <f t="shared" ref="AJ87:BK87" si="109">AI87-AJ43</f>
        <v>0</v>
      </c>
      <c r="AK87" s="218">
        <f t="shared" si="109"/>
        <v>0</v>
      </c>
      <c r="AL87" s="218">
        <f t="shared" si="109"/>
        <v>0</v>
      </c>
      <c r="AM87" s="218">
        <f t="shared" si="109"/>
        <v>0</v>
      </c>
      <c r="AN87" s="227">
        <f t="shared" si="109"/>
        <v>0</v>
      </c>
      <c r="AO87" s="218">
        <f t="shared" si="109"/>
        <v>0</v>
      </c>
      <c r="AP87" s="218">
        <f t="shared" si="109"/>
        <v>0</v>
      </c>
      <c r="AQ87" s="218">
        <f t="shared" si="109"/>
        <v>0</v>
      </c>
      <c r="AR87" s="218">
        <f t="shared" si="109"/>
        <v>0</v>
      </c>
      <c r="AS87" s="218">
        <f t="shared" si="109"/>
        <v>0</v>
      </c>
      <c r="AT87" s="218">
        <f t="shared" si="109"/>
        <v>0</v>
      </c>
      <c r="AU87" s="218">
        <f t="shared" si="109"/>
        <v>0</v>
      </c>
      <c r="AV87" s="218">
        <f t="shared" si="109"/>
        <v>0</v>
      </c>
      <c r="AW87" s="218">
        <f t="shared" si="109"/>
        <v>0</v>
      </c>
      <c r="AX87" s="218">
        <f t="shared" si="109"/>
        <v>0</v>
      </c>
      <c r="AY87" s="218">
        <f t="shared" si="109"/>
        <v>0</v>
      </c>
      <c r="AZ87" s="227">
        <f t="shared" si="109"/>
        <v>0</v>
      </c>
      <c r="BA87" s="218">
        <f t="shared" si="109"/>
        <v>0</v>
      </c>
      <c r="BB87" s="218">
        <f t="shared" si="109"/>
        <v>0</v>
      </c>
      <c r="BC87" s="218">
        <f t="shared" si="109"/>
        <v>0</v>
      </c>
      <c r="BD87" s="218">
        <f t="shared" si="109"/>
        <v>0</v>
      </c>
      <c r="BE87" s="218">
        <f t="shared" si="109"/>
        <v>0</v>
      </c>
      <c r="BF87" s="218">
        <f t="shared" si="109"/>
        <v>0</v>
      </c>
      <c r="BG87" s="218">
        <f t="shared" si="109"/>
        <v>0</v>
      </c>
      <c r="BH87" s="218">
        <f t="shared" si="109"/>
        <v>0</v>
      </c>
      <c r="BI87" s="218">
        <f t="shared" si="109"/>
        <v>0</v>
      </c>
      <c r="BJ87" s="218">
        <f t="shared" si="109"/>
        <v>0</v>
      </c>
      <c r="BK87" s="218">
        <f t="shared" si="109"/>
        <v>0</v>
      </c>
      <c r="BL87" s="305"/>
      <c r="BM87" s="31"/>
      <c r="BN87" s="41"/>
      <c r="BO87" s="22"/>
      <c r="BP87" s="22"/>
      <c r="BQ87" s="22"/>
      <c r="BR87" s="22"/>
    </row>
    <row r="88" spans="2:77" s="66" customFormat="1" ht="11.25">
      <c r="B88" s="67" t="s">
        <v>35</v>
      </c>
      <c r="C88" s="33">
        <v>-14100</v>
      </c>
      <c r="D88" s="210">
        <f t="shared" ref="D88:AI88" si="110">+C88+D45</f>
        <v>-31640.833333333332</v>
      </c>
      <c r="E88" s="33">
        <f t="shared" si="110"/>
        <v>-47172.18368055555</v>
      </c>
      <c r="F88" s="33">
        <f t="shared" si="110"/>
        <v>-72705.009439109504</v>
      </c>
      <c r="G88" s="33">
        <f t="shared" si="110"/>
        <v>-99681.8129576176</v>
      </c>
      <c r="H88" s="33">
        <f t="shared" si="110"/>
        <v>-124157.09248668482</v>
      </c>
      <c r="I88" s="33">
        <f t="shared" si="110"/>
        <v>-165275.74157668627</v>
      </c>
      <c r="J88" s="33">
        <f t="shared" si="110"/>
        <v>-202559.56991019117</v>
      </c>
      <c r="K88" s="33">
        <f t="shared" si="110"/>
        <v>-240857.39518671753</v>
      </c>
      <c r="L88" s="33">
        <f t="shared" si="110"/>
        <v>-292664.1279209542</v>
      </c>
      <c r="M88" s="208">
        <f t="shared" si="110"/>
        <v>-337481.93256036274</v>
      </c>
      <c r="N88" s="208">
        <f t="shared" si="110"/>
        <v>-386212.50561948627</v>
      </c>
      <c r="O88" s="208">
        <f t="shared" si="110"/>
        <v>-439443.59601371328</v>
      </c>
      <c r="P88" s="210">
        <f t="shared" si="110"/>
        <v>-517202.56915989163</v>
      </c>
      <c r="Q88" s="208">
        <f t="shared" si="110"/>
        <v>-589981.35239465861</v>
      </c>
      <c r="R88" s="208">
        <f t="shared" si="110"/>
        <v>-687469.88930750964</v>
      </c>
      <c r="S88" s="208">
        <f t="shared" si="110"/>
        <v>-766839.0421116912</v>
      </c>
      <c r="T88" s="208">
        <f t="shared" si="110"/>
        <v>-841227.63469517254</v>
      </c>
      <c r="U88" s="208">
        <f t="shared" si="110"/>
        <v>-912533.84943791258</v>
      </c>
      <c r="V88" s="208">
        <f t="shared" si="110"/>
        <v>-983846.96829688805</v>
      </c>
      <c r="W88" s="208">
        <f t="shared" si="110"/>
        <v>-1064676.4142717777</v>
      </c>
      <c r="X88" s="208">
        <f t="shared" si="110"/>
        <v>-1135523.6769053463</v>
      </c>
      <c r="Y88" s="208">
        <f t="shared" si="110"/>
        <v>-1206387.6935435163</v>
      </c>
      <c r="Z88" s="208">
        <f t="shared" si="110"/>
        <v>-1277267.9480423566</v>
      </c>
      <c r="AA88" s="208">
        <f t="shared" si="110"/>
        <v>-1373164.4450017507</v>
      </c>
      <c r="AB88" s="210">
        <f t="shared" si="110"/>
        <v>-1402131.0952892967</v>
      </c>
      <c r="AC88" s="208">
        <f t="shared" si="110"/>
        <v>-1431124.3316138624</v>
      </c>
      <c r="AD88" s="208">
        <f t="shared" si="110"/>
        <v>-1460125.0881456155</v>
      </c>
      <c r="AE88" s="208">
        <f t="shared" si="110"/>
        <v>-1522212.6249945185</v>
      </c>
      <c r="AF88" s="208">
        <f t="shared" si="110"/>
        <v>-1559433.4103525081</v>
      </c>
      <c r="AG88" s="208">
        <f t="shared" si="110"/>
        <v>-1596665.1245412079</v>
      </c>
      <c r="AH88" s="208">
        <f t="shared" si="110"/>
        <v>-1648385.6417230824</v>
      </c>
      <c r="AI88" s="208">
        <f t="shared" si="110"/>
        <v>-1685118.006451366</v>
      </c>
      <c r="AJ88" s="208">
        <f t="shared" ref="AJ88:BK88" si="111">+AI88+AJ45</f>
        <v>-1721860.687089839</v>
      </c>
      <c r="AK88" s="208">
        <f t="shared" si="111"/>
        <v>-1758612.9056019003</v>
      </c>
      <c r="AL88" s="208">
        <f t="shared" si="111"/>
        <v>-1795374.6650685745</v>
      </c>
      <c r="AM88" s="208">
        <f t="shared" si="111"/>
        <v>-1867145.968602757</v>
      </c>
      <c r="AN88" s="210">
        <f t="shared" si="111"/>
        <v>-1779319.7880586183</v>
      </c>
      <c r="AO88" s="208">
        <f t="shared" si="111"/>
        <v>-1691515.0817318731</v>
      </c>
      <c r="AP88" s="208">
        <f t="shared" si="111"/>
        <v>-1603693.9720662888</v>
      </c>
      <c r="AQ88" s="208">
        <f t="shared" si="111"/>
        <v>-1555833.4172597148</v>
      </c>
      <c r="AR88" s="208">
        <f t="shared" si="111"/>
        <v>-1467962.6964732539</v>
      </c>
      <c r="AS88" s="208">
        <f t="shared" si="111"/>
        <v>-1380077.6435172267</v>
      </c>
      <c r="AT88" s="208">
        <f t="shared" si="111"/>
        <v>-1292176.1729164692</v>
      </c>
      <c r="AU88" s="208">
        <f t="shared" si="111"/>
        <v>-1216258.2821942056</v>
      </c>
      <c r="AV88" s="208">
        <f t="shared" si="111"/>
        <v>-1128325.8439728653</v>
      </c>
      <c r="AW88" s="208">
        <f t="shared" si="111"/>
        <v>-1040377.6063539737</v>
      </c>
      <c r="AX88" s="208">
        <f t="shared" si="111"/>
        <v>-952412.94200688577</v>
      </c>
      <c r="AY88" s="208">
        <f t="shared" si="111"/>
        <v>-904431.84849424136</v>
      </c>
      <c r="AZ88" s="210">
        <f t="shared" si="111"/>
        <v>-658378.07340223948</v>
      </c>
      <c r="BA88" s="208">
        <f t="shared" si="111"/>
        <v>-413599.54887848126</v>
      </c>
      <c r="BB88" s="208">
        <f t="shared" si="111"/>
        <v>-168771.86257853877</v>
      </c>
      <c r="BC88" s="208">
        <f t="shared" si="111"/>
        <v>26129.155402049219</v>
      </c>
      <c r="BD88" s="208">
        <f t="shared" si="111"/>
        <v>271071.4831237141</v>
      </c>
      <c r="BE88" s="208">
        <f t="shared" si="111"/>
        <v>516060.33489045664</v>
      </c>
      <c r="BF88" s="208">
        <f t="shared" si="111"/>
        <v>761098.32387337636</v>
      </c>
      <c r="BG88" s="208">
        <f t="shared" si="111"/>
        <v>1006185.4594938381</v>
      </c>
      <c r="BH88" s="208">
        <f t="shared" si="111"/>
        <v>1231321.7510474883</v>
      </c>
      <c r="BI88" s="208">
        <f t="shared" si="111"/>
        <v>1476504.0828397674</v>
      </c>
      <c r="BJ88" s="208">
        <f t="shared" si="111"/>
        <v>1721734.5467053854</v>
      </c>
      <c r="BK88" s="208">
        <f t="shared" si="111"/>
        <v>1967014.1935271439</v>
      </c>
      <c r="BL88" s="300"/>
      <c r="BM88" s="35"/>
      <c r="BN88" s="52"/>
      <c r="BO88" s="33"/>
      <c r="BP88" s="33"/>
      <c r="BQ88" s="33"/>
      <c r="BR88" s="33"/>
      <c r="BU88" s="202"/>
      <c r="BW88" s="202"/>
      <c r="BY88" s="202"/>
    </row>
    <row r="89" spans="2:77" s="10" customFormat="1" ht="11.25">
      <c r="B89" s="65"/>
      <c r="C89" s="22">
        <f>SUM(C85:C88)</f>
        <v>-14000</v>
      </c>
      <c r="D89" s="24">
        <f t="shared" ref="D89:L89" si="112">SUM(D85:D88)</f>
        <v>-31540.833333333332</v>
      </c>
      <c r="E89" s="22">
        <f t="shared" si="112"/>
        <v>-47072.18368055555</v>
      </c>
      <c r="F89" s="22">
        <f t="shared" si="112"/>
        <v>-72605.009439109504</v>
      </c>
      <c r="G89" s="22">
        <f t="shared" si="112"/>
        <v>-99581.8129576176</v>
      </c>
      <c r="H89" s="22">
        <f t="shared" si="112"/>
        <v>-124057.09248668482</v>
      </c>
      <c r="I89" s="22">
        <f t="shared" si="112"/>
        <v>309824.25842331373</v>
      </c>
      <c r="J89" s="22">
        <f t="shared" si="112"/>
        <v>272540.43008980883</v>
      </c>
      <c r="K89" s="22">
        <f t="shared" si="112"/>
        <v>234242.60481328247</v>
      </c>
      <c r="L89" s="22">
        <f t="shared" si="112"/>
        <v>182435.8720790458</v>
      </c>
      <c r="M89" s="207">
        <f>SUM(M85:M88)</f>
        <v>137618.06743963726</v>
      </c>
      <c r="N89" s="207">
        <f>SUM(N85:N88)</f>
        <v>88887.49438051373</v>
      </c>
      <c r="O89" s="207">
        <f>SUM(O85:O88)</f>
        <v>35656.403986286721</v>
      </c>
      <c r="P89" s="24">
        <f t="shared" ref="P89:Y89" si="113">SUM(P85:P88)</f>
        <v>-42102.569159891631</v>
      </c>
      <c r="Q89" s="207">
        <f t="shared" si="113"/>
        <v>1385118.6476053414</v>
      </c>
      <c r="R89" s="207">
        <f t="shared" si="113"/>
        <v>1287630.1106924904</v>
      </c>
      <c r="S89" s="207">
        <f t="shared" si="113"/>
        <v>1208260.9578883089</v>
      </c>
      <c r="T89" s="207">
        <f t="shared" si="113"/>
        <v>1133872.3653048275</v>
      </c>
      <c r="U89" s="207">
        <f t="shared" si="113"/>
        <v>1062566.1505620875</v>
      </c>
      <c r="V89" s="207">
        <f t="shared" si="113"/>
        <v>991253.03170311195</v>
      </c>
      <c r="W89" s="207">
        <f t="shared" si="113"/>
        <v>910423.58572822227</v>
      </c>
      <c r="X89" s="207">
        <f t="shared" si="113"/>
        <v>839576.32309465366</v>
      </c>
      <c r="Y89" s="207">
        <f t="shared" si="113"/>
        <v>768712.30645648367</v>
      </c>
      <c r="Z89" s="207">
        <f>SUM(Z85:Z88)</f>
        <v>697832.05195764336</v>
      </c>
      <c r="AA89" s="207">
        <f>SUM(AA85:AA88)</f>
        <v>601935.55499824928</v>
      </c>
      <c r="AB89" s="24">
        <f t="shared" ref="AB89:AM89" si="114">SUM(AB85:AB88)</f>
        <v>572968.9047107033</v>
      </c>
      <c r="AC89" s="207">
        <f t="shared" si="114"/>
        <v>543975.66838613758</v>
      </c>
      <c r="AD89" s="207">
        <f t="shared" si="114"/>
        <v>514974.91185438447</v>
      </c>
      <c r="AE89" s="207">
        <f t="shared" si="114"/>
        <v>452887.37500548153</v>
      </c>
      <c r="AF89" s="207">
        <f t="shared" si="114"/>
        <v>415666.58964749193</v>
      </c>
      <c r="AG89" s="207">
        <f t="shared" si="114"/>
        <v>2878434.8754587919</v>
      </c>
      <c r="AH89" s="207">
        <f t="shared" si="114"/>
        <v>2826714.3582769176</v>
      </c>
      <c r="AI89" s="207">
        <f t="shared" si="114"/>
        <v>2789981.993548634</v>
      </c>
      <c r="AJ89" s="207">
        <f t="shared" si="114"/>
        <v>2753239.312910161</v>
      </c>
      <c r="AK89" s="207">
        <f t="shared" si="114"/>
        <v>2716487.0943980999</v>
      </c>
      <c r="AL89" s="207">
        <f t="shared" si="114"/>
        <v>2679725.3349314258</v>
      </c>
      <c r="AM89" s="207">
        <f t="shared" si="114"/>
        <v>2607954.031397243</v>
      </c>
      <c r="AN89" s="24">
        <f t="shared" ref="AN89:BK89" si="115">SUM(AN85:AN88)</f>
        <v>2695780.2119413819</v>
      </c>
      <c r="AO89" s="207">
        <f t="shared" si="115"/>
        <v>2783584.9182681269</v>
      </c>
      <c r="AP89" s="207">
        <f t="shared" si="115"/>
        <v>2871406.0279337112</v>
      </c>
      <c r="AQ89" s="207">
        <f t="shared" si="115"/>
        <v>2919266.5827402854</v>
      </c>
      <c r="AR89" s="207">
        <f t="shared" si="115"/>
        <v>3007137.3035267461</v>
      </c>
      <c r="AS89" s="207">
        <f t="shared" si="115"/>
        <v>3095022.3564827731</v>
      </c>
      <c r="AT89" s="207">
        <f t="shared" si="115"/>
        <v>3182923.8270835308</v>
      </c>
      <c r="AU89" s="207">
        <f t="shared" si="115"/>
        <v>3258841.7178057944</v>
      </c>
      <c r="AV89" s="207">
        <f t="shared" si="115"/>
        <v>3346774.1560271345</v>
      </c>
      <c r="AW89" s="207">
        <f t="shared" si="115"/>
        <v>3434722.393646026</v>
      </c>
      <c r="AX89" s="207">
        <f t="shared" si="115"/>
        <v>3522687.057993114</v>
      </c>
      <c r="AY89" s="207">
        <f t="shared" si="115"/>
        <v>3570668.1515057585</v>
      </c>
      <c r="AZ89" s="24">
        <f t="shared" si="115"/>
        <v>3816721.9265977605</v>
      </c>
      <c r="BA89" s="207">
        <f t="shared" si="115"/>
        <v>4061500.4511215189</v>
      </c>
      <c r="BB89" s="207">
        <f t="shared" si="115"/>
        <v>4306328.1374214608</v>
      </c>
      <c r="BC89" s="207">
        <f t="shared" si="115"/>
        <v>4501229.1554020494</v>
      </c>
      <c r="BD89" s="207">
        <f t="shared" si="115"/>
        <v>4746171.4831237141</v>
      </c>
      <c r="BE89" s="207">
        <f t="shared" si="115"/>
        <v>4991160.3348904569</v>
      </c>
      <c r="BF89" s="207">
        <f t="shared" si="115"/>
        <v>5236198.3238733765</v>
      </c>
      <c r="BG89" s="207">
        <f t="shared" si="115"/>
        <v>5481285.4594938383</v>
      </c>
      <c r="BH89" s="207">
        <f t="shared" si="115"/>
        <v>5706421.7510474883</v>
      </c>
      <c r="BI89" s="207">
        <f t="shared" si="115"/>
        <v>5951604.0828397674</v>
      </c>
      <c r="BJ89" s="207">
        <f t="shared" si="115"/>
        <v>6196834.5467053857</v>
      </c>
      <c r="BK89" s="207">
        <f t="shared" si="115"/>
        <v>6442114.1935271434</v>
      </c>
      <c r="BL89" s="305"/>
      <c r="BM89" s="27"/>
      <c r="BN89" s="41"/>
      <c r="BO89" s="22"/>
      <c r="BP89" s="22"/>
      <c r="BQ89" s="22"/>
      <c r="BR89" s="22"/>
    </row>
    <row r="90" spans="2:77" s="75" customFormat="1" ht="12" thickBot="1">
      <c r="C90" s="119">
        <f>+C89+C83</f>
        <v>13000</v>
      </c>
      <c r="D90" s="119">
        <f>+D89+D83</f>
        <v>54564.166666666672</v>
      </c>
      <c r="E90" s="119">
        <f t="shared" ref="E90:BK90" si="116">+E89+E83</f>
        <v>48535.143663194453</v>
      </c>
      <c r="F90" s="119">
        <f t="shared" si="116"/>
        <v>30501.906010719598</v>
      </c>
      <c r="G90" s="119">
        <f t="shared" si="116"/>
        <v>38884.065369810734</v>
      </c>
      <c r="H90" s="119">
        <f t="shared" si="116"/>
        <v>23784.124511378264</v>
      </c>
      <c r="I90" s="119">
        <f t="shared" si="116"/>
        <v>432764.5910571405</v>
      </c>
      <c r="J90" s="119">
        <f t="shared" si="116"/>
        <v>370276.92628854036</v>
      </c>
      <c r="K90" s="119">
        <f t="shared" si="116"/>
        <v>332225.56049890775</v>
      </c>
      <c r="L90" s="119">
        <f t="shared" si="116"/>
        <v>283791.55996687053</v>
      </c>
      <c r="M90" s="119">
        <f t="shared" si="116"/>
        <v>237220.94675890746</v>
      </c>
      <c r="N90" s="119">
        <f t="shared" si="116"/>
        <v>239462.14134086252</v>
      </c>
      <c r="O90" s="119">
        <f t="shared" si="116"/>
        <v>182355.88169431689</v>
      </c>
      <c r="P90" s="129">
        <f t="shared" si="116"/>
        <v>115044.89827426249</v>
      </c>
      <c r="Q90" s="119">
        <f t="shared" si="116"/>
        <v>1516011.1232613425</v>
      </c>
      <c r="R90" s="119">
        <f t="shared" si="116"/>
        <v>1424845.109000098</v>
      </c>
      <c r="S90" s="119">
        <f t="shared" si="116"/>
        <v>1340470.7636186187</v>
      </c>
      <c r="T90" s="119">
        <f t="shared" si="116"/>
        <v>1264827.2728075511</v>
      </c>
      <c r="U90" s="119">
        <f t="shared" si="116"/>
        <v>1193516.6145612581</v>
      </c>
      <c r="V90" s="119">
        <f t="shared" si="116"/>
        <v>1122201.7320258499</v>
      </c>
      <c r="W90" s="119">
        <f t="shared" si="116"/>
        <v>1043743.1669383361</v>
      </c>
      <c r="X90" s="119">
        <f t="shared" si="116"/>
        <v>970391.4131175658</v>
      </c>
      <c r="Y90" s="119">
        <f t="shared" si="116"/>
        <v>899523.17126423458</v>
      </c>
      <c r="Z90" s="119">
        <f t="shared" si="116"/>
        <v>828638.82089216588</v>
      </c>
      <c r="AA90" s="119">
        <f t="shared" si="116"/>
        <v>738988.22721297317</v>
      </c>
      <c r="AB90" s="129">
        <f t="shared" si="116"/>
        <v>705966.50278960099</v>
      </c>
      <c r="AC90" s="119">
        <f t="shared" si="116"/>
        <v>676966.58445035713</v>
      </c>
      <c r="AD90" s="119">
        <f t="shared" si="116"/>
        <v>647963.91265726252</v>
      </c>
      <c r="AE90" s="119">
        <f t="shared" si="116"/>
        <v>593379.64581294032</v>
      </c>
      <c r="AF90" s="119">
        <f t="shared" si="116"/>
        <v>549935.51370251505</v>
      </c>
      <c r="AG90" s="119">
        <f t="shared" si="116"/>
        <v>3012701.0329695162</v>
      </c>
      <c r="AH90" s="119">
        <f t="shared" si="116"/>
        <v>2964858.280988866</v>
      </c>
      <c r="AI90" s="119">
        <f t="shared" si="116"/>
        <v>2924372.9206072516</v>
      </c>
      <c r="AJ90" s="119">
        <f t="shared" si="116"/>
        <v>2887627.627505892</v>
      </c>
      <c r="AK90" s="119">
        <f t="shared" si="116"/>
        <v>2850872.9913191395</v>
      </c>
      <c r="AL90" s="119">
        <f t="shared" si="116"/>
        <v>2814108.8136842367</v>
      </c>
      <c r="AM90" s="119">
        <f t="shared" si="116"/>
        <v>2751085.0914780144</v>
      </c>
      <c r="AN90" s="119">
        <f t="shared" si="116"/>
        <v>2835816.8606586978</v>
      </c>
      <c r="AO90" s="119">
        <f t="shared" si="116"/>
        <v>2923616.1663179169</v>
      </c>
      <c r="AP90" s="119">
        <f t="shared" si="116"/>
        <v>3011441.3449726435</v>
      </c>
      <c r="AQ90" s="119">
        <f t="shared" si="116"/>
        <v>3069311.7294842773</v>
      </c>
      <c r="AR90" s="119">
        <f t="shared" si="116"/>
        <v>3147184.9604486902</v>
      </c>
      <c r="AS90" s="119">
        <f t="shared" si="116"/>
        <v>3235073.5653910642</v>
      </c>
      <c r="AT90" s="119">
        <f t="shared" si="116"/>
        <v>3322979.1096057608</v>
      </c>
      <c r="AU90" s="119">
        <f t="shared" si="116"/>
        <v>3401901.0748178004</v>
      </c>
      <c r="AV90" s="119">
        <f t="shared" si="116"/>
        <v>3486837.1196278143</v>
      </c>
      <c r="AW90" s="119">
        <f t="shared" si="116"/>
        <v>3574789.2770623825</v>
      </c>
      <c r="AX90" s="119">
        <f t="shared" si="116"/>
        <v>3662758.0183080891</v>
      </c>
      <c r="AY90" s="119">
        <f t="shared" si="116"/>
        <v>3720743.189576888</v>
      </c>
      <c r="AZ90" s="129">
        <f t="shared" si="116"/>
        <v>3965158.855774621</v>
      </c>
      <c r="BA90" s="119">
        <f t="shared" si="116"/>
        <v>4210258.5386112863</v>
      </c>
      <c r="BB90" s="119">
        <f t="shared" si="116"/>
        <v>4455098.4865522841</v>
      </c>
      <c r="BC90" s="119">
        <f t="shared" si="116"/>
        <v>4662517.8088900689</v>
      </c>
      <c r="BD90" s="119">
        <f t="shared" si="116"/>
        <v>4894970.4357220624</v>
      </c>
      <c r="BE90" s="119">
        <f t="shared" si="116"/>
        <v>5139970.8904111749</v>
      </c>
      <c r="BF90" s="119">
        <f t="shared" si="116"/>
        <v>5385021.1358433133</v>
      </c>
      <c r="BG90" s="119">
        <f t="shared" si="116"/>
        <v>5630120.5305004595</v>
      </c>
      <c r="BH90" s="119">
        <f t="shared" si="116"/>
        <v>5860269.083644894</v>
      </c>
      <c r="BI90" s="119">
        <f t="shared" si="116"/>
        <v>6100462.8983325884</v>
      </c>
      <c r="BJ90" s="119">
        <f t="shared" si="116"/>
        <v>6345705.3682786683</v>
      </c>
      <c r="BK90" s="119">
        <f t="shared" si="116"/>
        <v>6590997.2841260703</v>
      </c>
      <c r="BL90" s="313"/>
      <c r="BM90" s="73"/>
      <c r="BN90" s="74"/>
      <c r="BO90" s="73"/>
      <c r="BP90" s="73"/>
      <c r="BQ90" s="73"/>
      <c r="BR90" s="73"/>
    </row>
    <row r="91" spans="2:77" s="12" customFormat="1" ht="6" customHeight="1">
      <c r="C91" s="40"/>
      <c r="D91" s="76"/>
      <c r="E91" s="40"/>
      <c r="F91" s="40"/>
      <c r="G91" s="40"/>
      <c r="H91" s="40"/>
      <c r="I91" s="40"/>
      <c r="J91" s="40"/>
      <c r="K91" s="40"/>
      <c r="L91" s="40"/>
      <c r="M91" s="40"/>
      <c r="N91" s="40"/>
      <c r="O91" s="40"/>
      <c r="P91" s="268"/>
      <c r="Q91" s="40"/>
      <c r="R91" s="40"/>
      <c r="S91" s="40"/>
      <c r="T91" s="40"/>
      <c r="U91" s="40"/>
      <c r="V91" s="40"/>
      <c r="W91" s="40"/>
      <c r="X91" s="40"/>
      <c r="Y91" s="40"/>
      <c r="Z91" s="40"/>
      <c r="AA91" s="40"/>
      <c r="AB91" s="76"/>
      <c r="AC91" s="40"/>
      <c r="AD91" s="40"/>
      <c r="AE91" s="40"/>
      <c r="AF91" s="40"/>
      <c r="AG91" s="40"/>
      <c r="AH91" s="40"/>
      <c r="AI91" s="40"/>
      <c r="AJ91" s="40"/>
      <c r="AK91" s="40"/>
      <c r="AL91" s="40"/>
      <c r="AM91" s="40"/>
      <c r="AN91" s="76"/>
      <c r="AO91" s="40"/>
      <c r="AP91" s="40"/>
      <c r="AQ91" s="40"/>
      <c r="AR91" s="40"/>
      <c r="AS91" s="40"/>
      <c r="AT91" s="40"/>
      <c r="AU91" s="40"/>
      <c r="AV91" s="40"/>
      <c r="AW91" s="40"/>
      <c r="AX91" s="40"/>
      <c r="AY91" s="40"/>
      <c r="AZ91" s="76"/>
      <c r="BA91" s="40"/>
      <c r="BB91" s="40"/>
      <c r="BC91" s="40"/>
      <c r="BD91" s="40"/>
      <c r="BE91" s="40"/>
      <c r="BF91" s="40"/>
      <c r="BG91" s="40"/>
      <c r="BH91" s="40"/>
      <c r="BI91" s="40"/>
      <c r="BJ91" s="40"/>
      <c r="BK91" s="40"/>
      <c r="BL91" s="305"/>
      <c r="BM91" s="77"/>
      <c r="BN91" s="78"/>
      <c r="BO91" s="40"/>
      <c r="BP91" s="40"/>
      <c r="BQ91" s="40"/>
      <c r="BR91" s="40"/>
    </row>
    <row r="92" spans="2:77" s="10" customFormat="1" ht="11.25">
      <c r="C92" s="64">
        <f>+C90-C76</f>
        <v>0</v>
      </c>
      <c r="D92" s="79">
        <f>+D90-D76</f>
        <v>0</v>
      </c>
      <c r="E92" s="64">
        <f>+E90-E76</f>
        <v>0</v>
      </c>
      <c r="F92" s="64">
        <f>+F90-F76</f>
        <v>0</v>
      </c>
      <c r="G92" s="64">
        <f>+G90-G76</f>
        <v>0</v>
      </c>
      <c r="H92" s="212">
        <f t="shared" ref="H92:I92" si="117">+H90-H76</f>
        <v>0</v>
      </c>
      <c r="I92" s="212">
        <f t="shared" si="117"/>
        <v>0</v>
      </c>
      <c r="J92" s="212">
        <f t="shared" ref="J92:AO92" si="118">+J90-J76</f>
        <v>0</v>
      </c>
      <c r="K92" s="64">
        <f t="shared" si="118"/>
        <v>0</v>
      </c>
      <c r="L92" s="212">
        <f t="shared" si="118"/>
        <v>0</v>
      </c>
      <c r="M92" s="212">
        <f t="shared" si="118"/>
        <v>0</v>
      </c>
      <c r="N92" s="212">
        <f t="shared" si="118"/>
        <v>0</v>
      </c>
      <c r="O92" s="212">
        <f t="shared" si="118"/>
        <v>0</v>
      </c>
      <c r="P92" s="79">
        <f t="shared" si="118"/>
        <v>0</v>
      </c>
      <c r="Q92" s="212">
        <f t="shared" si="118"/>
        <v>0</v>
      </c>
      <c r="R92" s="212">
        <f t="shared" si="118"/>
        <v>0</v>
      </c>
      <c r="S92" s="212">
        <f t="shared" si="118"/>
        <v>0</v>
      </c>
      <c r="T92" s="212">
        <f t="shared" si="118"/>
        <v>0</v>
      </c>
      <c r="U92" s="212">
        <f t="shared" si="118"/>
        <v>0</v>
      </c>
      <c r="V92" s="212">
        <f t="shared" si="118"/>
        <v>0</v>
      </c>
      <c r="W92" s="212">
        <f t="shared" si="118"/>
        <v>0</v>
      </c>
      <c r="X92" s="212">
        <f t="shared" si="118"/>
        <v>0</v>
      </c>
      <c r="Y92" s="212">
        <f t="shared" si="118"/>
        <v>0</v>
      </c>
      <c r="Z92" s="212">
        <f t="shared" si="118"/>
        <v>0</v>
      </c>
      <c r="AA92" s="212">
        <f t="shared" si="118"/>
        <v>0</v>
      </c>
      <c r="AB92" s="79">
        <f t="shared" si="118"/>
        <v>0</v>
      </c>
      <c r="AC92" s="212">
        <f t="shared" si="118"/>
        <v>0</v>
      </c>
      <c r="AD92" s="212">
        <f t="shared" si="118"/>
        <v>0</v>
      </c>
      <c r="AE92" s="212">
        <f t="shared" si="118"/>
        <v>0</v>
      </c>
      <c r="AF92" s="212">
        <f t="shared" si="118"/>
        <v>0</v>
      </c>
      <c r="AG92" s="212">
        <f t="shared" si="118"/>
        <v>0</v>
      </c>
      <c r="AH92" s="212">
        <f t="shared" si="118"/>
        <v>0</v>
      </c>
      <c r="AI92" s="212">
        <f t="shared" si="118"/>
        <v>0</v>
      </c>
      <c r="AJ92" s="212">
        <f t="shared" si="118"/>
        <v>0</v>
      </c>
      <c r="AK92" s="212">
        <f t="shared" si="118"/>
        <v>0</v>
      </c>
      <c r="AL92" s="212">
        <f t="shared" si="118"/>
        <v>0</v>
      </c>
      <c r="AM92" s="212">
        <f t="shared" si="118"/>
        <v>0</v>
      </c>
      <c r="AN92" s="79">
        <f t="shared" si="118"/>
        <v>0</v>
      </c>
      <c r="AO92" s="212">
        <f t="shared" si="118"/>
        <v>0</v>
      </c>
      <c r="AP92" s="212">
        <f t="shared" ref="AP92:BK92" si="119">+AP90-AP76</f>
        <v>0</v>
      </c>
      <c r="AQ92" s="212">
        <f t="shared" si="119"/>
        <v>0</v>
      </c>
      <c r="AR92" s="212">
        <f t="shared" si="119"/>
        <v>0</v>
      </c>
      <c r="AS92" s="212">
        <f t="shared" si="119"/>
        <v>0</v>
      </c>
      <c r="AT92" s="212">
        <f t="shared" si="119"/>
        <v>0</v>
      </c>
      <c r="AU92" s="212">
        <f t="shared" si="119"/>
        <v>0</v>
      </c>
      <c r="AV92" s="212">
        <f t="shared" si="119"/>
        <v>0</v>
      </c>
      <c r="AW92" s="212">
        <f t="shared" si="119"/>
        <v>0</v>
      </c>
      <c r="AX92" s="212">
        <f t="shared" si="119"/>
        <v>0</v>
      </c>
      <c r="AY92" s="212">
        <f t="shared" si="119"/>
        <v>0</v>
      </c>
      <c r="AZ92" s="79">
        <f t="shared" si="119"/>
        <v>0</v>
      </c>
      <c r="BA92" s="212">
        <f t="shared" si="119"/>
        <v>0</v>
      </c>
      <c r="BB92" s="212">
        <f t="shared" si="119"/>
        <v>0</v>
      </c>
      <c r="BC92" s="212">
        <f t="shared" si="119"/>
        <v>0</v>
      </c>
      <c r="BD92" s="212">
        <f t="shared" si="119"/>
        <v>0</v>
      </c>
      <c r="BE92" s="212">
        <f t="shared" si="119"/>
        <v>0</v>
      </c>
      <c r="BF92" s="212">
        <f t="shared" si="119"/>
        <v>0</v>
      </c>
      <c r="BG92" s="212">
        <f t="shared" si="119"/>
        <v>0</v>
      </c>
      <c r="BH92" s="212">
        <f t="shared" si="119"/>
        <v>0</v>
      </c>
      <c r="BI92" s="212">
        <f t="shared" si="119"/>
        <v>0</v>
      </c>
      <c r="BJ92" s="212">
        <f t="shared" si="119"/>
        <v>0</v>
      </c>
      <c r="BK92" s="212">
        <f t="shared" si="119"/>
        <v>0</v>
      </c>
      <c r="BL92" s="314"/>
      <c r="BM92" s="64"/>
      <c r="BN92" s="55"/>
      <c r="BO92" s="64"/>
      <c r="BP92" s="64"/>
      <c r="BQ92" s="64"/>
      <c r="BR92" s="64"/>
    </row>
    <row r="93" spans="2:77" s="12" customFormat="1" ht="11.25">
      <c r="B93" s="331" t="s">
        <v>36</v>
      </c>
      <c r="C93" s="80"/>
      <c r="D93" s="332"/>
      <c r="E93" s="80"/>
      <c r="F93" s="80"/>
      <c r="G93" s="80"/>
      <c r="H93" s="80"/>
      <c r="I93" s="80"/>
      <c r="J93" s="80"/>
      <c r="K93" s="80"/>
      <c r="L93" s="80"/>
      <c r="M93" s="80"/>
      <c r="N93" s="80"/>
      <c r="O93" s="80"/>
      <c r="P93" s="332"/>
      <c r="Q93" s="480"/>
      <c r="R93" s="80"/>
      <c r="S93" s="80"/>
      <c r="T93" s="80"/>
      <c r="U93" s="80"/>
      <c r="V93" s="80"/>
      <c r="W93" s="80"/>
      <c r="X93" s="80"/>
      <c r="Y93" s="80"/>
      <c r="Z93" s="80"/>
      <c r="AA93" s="80"/>
      <c r="AB93" s="332"/>
      <c r="AC93" s="80"/>
      <c r="AD93" s="80"/>
      <c r="AE93" s="80"/>
      <c r="AF93" s="80"/>
      <c r="AG93" s="80"/>
      <c r="AH93" s="80"/>
      <c r="AI93" s="80"/>
      <c r="AJ93" s="80"/>
      <c r="AK93" s="80"/>
      <c r="AL93" s="80"/>
      <c r="AM93" s="80"/>
      <c r="AN93" s="332"/>
      <c r="AO93" s="80"/>
      <c r="AP93" s="80"/>
      <c r="AQ93" s="80"/>
      <c r="AR93" s="80"/>
      <c r="AS93" s="80"/>
      <c r="AT93" s="80"/>
      <c r="AU93" s="80"/>
      <c r="AV93" s="80"/>
      <c r="AW93" s="80"/>
      <c r="AX93" s="80"/>
      <c r="AY93" s="80"/>
      <c r="AZ93" s="332"/>
      <c r="BA93" s="80"/>
      <c r="BB93" s="80"/>
      <c r="BC93" s="80"/>
      <c r="BD93" s="80"/>
      <c r="BE93" s="80"/>
      <c r="BF93" s="80"/>
      <c r="BG93" s="80"/>
      <c r="BH93" s="80"/>
      <c r="BI93" s="80"/>
      <c r="BJ93" s="80"/>
      <c r="BK93" s="80"/>
      <c r="BL93" s="80"/>
      <c r="BM93" s="80"/>
      <c r="BN93" s="333"/>
      <c r="BO93" s="80"/>
      <c r="BP93" s="80"/>
      <c r="BQ93" s="80"/>
      <c r="BR93" s="80"/>
    </row>
    <row r="94" spans="2:77" s="16" customFormat="1" ht="11.25" outlineLevel="1">
      <c r="B94" s="16" t="s">
        <v>37</v>
      </c>
      <c r="C94" s="81">
        <f>+C70*0.8</f>
        <v>0</v>
      </c>
      <c r="D94" s="81">
        <f>+D70*0.8</f>
        <v>4000</v>
      </c>
      <c r="E94" s="81">
        <f t="shared" ref="E94:BK94" si="120">+E70*0.8</f>
        <v>4000</v>
      </c>
      <c r="F94" s="81">
        <f t="shared" si="120"/>
        <v>4000</v>
      </c>
      <c r="G94" s="81">
        <f t="shared" si="120"/>
        <v>4000</v>
      </c>
      <c r="H94" s="81">
        <f t="shared" si="120"/>
        <v>4000</v>
      </c>
      <c r="I94" s="81">
        <f t="shared" si="120"/>
        <v>4000</v>
      </c>
      <c r="J94" s="81">
        <f t="shared" si="120"/>
        <v>4000</v>
      </c>
      <c r="K94" s="81">
        <f t="shared" si="120"/>
        <v>4000</v>
      </c>
      <c r="L94" s="81">
        <f t="shared" si="120"/>
        <v>4000</v>
      </c>
      <c r="M94" s="81">
        <f t="shared" si="120"/>
        <v>12000</v>
      </c>
      <c r="N94" s="81">
        <f t="shared" si="120"/>
        <v>12000</v>
      </c>
      <c r="O94" s="81">
        <f t="shared" si="120"/>
        <v>12000</v>
      </c>
      <c r="P94" s="82">
        <f t="shared" si="120"/>
        <v>28000</v>
      </c>
      <c r="Q94" s="81">
        <f t="shared" si="120"/>
        <v>28000</v>
      </c>
      <c r="R94" s="81">
        <f t="shared" si="120"/>
        <v>28000</v>
      </c>
      <c r="S94" s="81">
        <f t="shared" si="120"/>
        <v>28000</v>
      </c>
      <c r="T94" s="81">
        <f t="shared" si="120"/>
        <v>28000</v>
      </c>
      <c r="U94" s="81">
        <f t="shared" si="120"/>
        <v>28000</v>
      </c>
      <c r="V94" s="81">
        <f t="shared" si="120"/>
        <v>28000</v>
      </c>
      <c r="W94" s="81">
        <f t="shared" si="120"/>
        <v>28000</v>
      </c>
      <c r="X94" s="81">
        <f t="shared" si="120"/>
        <v>28000</v>
      </c>
      <c r="Y94" s="81">
        <f t="shared" si="120"/>
        <v>28000</v>
      </c>
      <c r="Z94" s="81">
        <f t="shared" si="120"/>
        <v>28000</v>
      </c>
      <c r="AA94" s="81">
        <f t="shared" si="120"/>
        <v>28000</v>
      </c>
      <c r="AB94" s="82">
        <f t="shared" si="120"/>
        <v>98000</v>
      </c>
      <c r="AC94" s="81">
        <f t="shared" si="120"/>
        <v>98000</v>
      </c>
      <c r="AD94" s="81">
        <f t="shared" si="120"/>
        <v>98000</v>
      </c>
      <c r="AE94" s="81">
        <f t="shared" si="120"/>
        <v>98000</v>
      </c>
      <c r="AF94" s="81">
        <f t="shared" si="120"/>
        <v>98000</v>
      </c>
      <c r="AG94" s="81">
        <f t="shared" si="120"/>
        <v>98000</v>
      </c>
      <c r="AH94" s="81">
        <f t="shared" si="120"/>
        <v>98000</v>
      </c>
      <c r="AI94" s="81">
        <f t="shared" si="120"/>
        <v>98000</v>
      </c>
      <c r="AJ94" s="81">
        <f t="shared" si="120"/>
        <v>98000</v>
      </c>
      <c r="AK94" s="81">
        <f t="shared" si="120"/>
        <v>98000</v>
      </c>
      <c r="AL94" s="81">
        <f t="shared" si="120"/>
        <v>98000</v>
      </c>
      <c r="AM94" s="81">
        <f t="shared" si="120"/>
        <v>98000</v>
      </c>
      <c r="AN94" s="81">
        <f t="shared" si="120"/>
        <v>241000</v>
      </c>
      <c r="AO94" s="81">
        <f t="shared" si="120"/>
        <v>241000</v>
      </c>
      <c r="AP94" s="81">
        <f t="shared" si="120"/>
        <v>241000</v>
      </c>
      <c r="AQ94" s="81">
        <f t="shared" si="120"/>
        <v>241000</v>
      </c>
      <c r="AR94" s="81">
        <f t="shared" si="120"/>
        <v>241000</v>
      </c>
      <c r="AS94" s="81">
        <f t="shared" si="120"/>
        <v>241000</v>
      </c>
      <c r="AT94" s="81">
        <f t="shared" si="120"/>
        <v>241000</v>
      </c>
      <c r="AU94" s="81">
        <f t="shared" si="120"/>
        <v>241000</v>
      </c>
      <c r="AV94" s="81">
        <f t="shared" si="120"/>
        <v>241000</v>
      </c>
      <c r="AW94" s="81">
        <f t="shared" si="120"/>
        <v>241000</v>
      </c>
      <c r="AX94" s="81">
        <f t="shared" si="120"/>
        <v>241000</v>
      </c>
      <c r="AY94" s="81">
        <f t="shared" si="120"/>
        <v>241000</v>
      </c>
      <c r="AZ94" s="82">
        <f t="shared" si="120"/>
        <v>411000</v>
      </c>
      <c r="BA94" s="81">
        <f t="shared" si="120"/>
        <v>411000</v>
      </c>
      <c r="BB94" s="81">
        <f t="shared" si="120"/>
        <v>411000</v>
      </c>
      <c r="BC94" s="81">
        <f t="shared" si="120"/>
        <v>411000</v>
      </c>
      <c r="BD94" s="81">
        <f t="shared" si="120"/>
        <v>411000</v>
      </c>
      <c r="BE94" s="81">
        <f t="shared" si="120"/>
        <v>411000</v>
      </c>
      <c r="BF94" s="81">
        <f t="shared" si="120"/>
        <v>411000</v>
      </c>
      <c r="BG94" s="81">
        <f t="shared" si="120"/>
        <v>411000</v>
      </c>
      <c r="BH94" s="81">
        <f t="shared" si="120"/>
        <v>411000</v>
      </c>
      <c r="BI94" s="81">
        <f t="shared" si="120"/>
        <v>411000</v>
      </c>
      <c r="BJ94" s="81">
        <f t="shared" si="120"/>
        <v>411000</v>
      </c>
      <c r="BK94" s="81">
        <f t="shared" si="120"/>
        <v>411000</v>
      </c>
      <c r="BL94" s="314"/>
      <c r="BM94" s="81"/>
      <c r="BN94" s="83"/>
      <c r="BO94" s="81"/>
      <c r="BP94" s="81"/>
      <c r="BQ94" s="81"/>
      <c r="BR94" s="81"/>
    </row>
    <row r="95" spans="2:77" s="16" customFormat="1" ht="11.25" outlineLevel="1">
      <c r="B95" s="16" t="s">
        <v>38</v>
      </c>
      <c r="C95" s="81"/>
      <c r="D95" s="82"/>
      <c r="E95" s="81"/>
      <c r="F95" s="81"/>
      <c r="G95" s="81"/>
      <c r="H95" s="81"/>
      <c r="I95" s="81"/>
      <c r="J95" s="81"/>
      <c r="K95" s="81"/>
      <c r="L95" s="81"/>
      <c r="M95" s="81"/>
      <c r="N95" s="81"/>
      <c r="O95" s="81"/>
      <c r="P95" s="82"/>
      <c r="Q95" s="81"/>
      <c r="R95" s="81"/>
      <c r="S95" s="81"/>
      <c r="T95" s="81"/>
      <c r="U95" s="81"/>
      <c r="V95" s="81"/>
      <c r="W95" s="81"/>
      <c r="X95" s="81"/>
      <c r="Y95" s="81"/>
      <c r="Z95" s="81"/>
      <c r="AA95" s="81"/>
      <c r="AB95" s="82"/>
      <c r="AC95" s="81"/>
      <c r="AD95" s="81"/>
      <c r="AE95" s="81"/>
      <c r="AF95" s="81"/>
      <c r="AG95" s="81"/>
      <c r="AH95" s="81"/>
      <c r="AI95" s="81"/>
      <c r="AJ95" s="81"/>
      <c r="AK95" s="81"/>
      <c r="AL95" s="81"/>
      <c r="AM95" s="81"/>
      <c r="AN95" s="82"/>
      <c r="AO95" s="81"/>
      <c r="AP95" s="81"/>
      <c r="AQ95" s="81"/>
      <c r="AR95" s="81"/>
      <c r="AS95" s="81"/>
      <c r="AT95" s="81"/>
      <c r="AU95" s="81"/>
      <c r="AV95" s="81"/>
      <c r="AW95" s="81"/>
      <c r="AX95" s="81"/>
      <c r="AY95" s="81"/>
      <c r="AZ95" s="82"/>
      <c r="BA95" s="81"/>
      <c r="BB95" s="81"/>
      <c r="BC95" s="81"/>
      <c r="BD95" s="81"/>
      <c r="BE95" s="81"/>
      <c r="BF95" s="81"/>
      <c r="BG95" s="81"/>
      <c r="BH95" s="81"/>
      <c r="BI95" s="81"/>
      <c r="BJ95" s="81"/>
      <c r="BK95" s="81"/>
      <c r="BL95" s="314"/>
      <c r="BM95" s="81"/>
      <c r="BN95" s="83"/>
      <c r="BO95" s="81"/>
      <c r="BP95" s="81"/>
      <c r="BQ95" s="81"/>
      <c r="BR95" s="81"/>
    </row>
    <row r="96" spans="2:77" s="16" customFormat="1" ht="11.25" outlineLevel="1">
      <c r="B96" s="16" t="s">
        <v>39</v>
      </c>
      <c r="C96" s="84">
        <f t="shared" ref="C96:AH96" si="121">0.6*C73</f>
        <v>0</v>
      </c>
      <c r="D96" s="85">
        <f t="shared" si="121"/>
        <v>1140</v>
      </c>
      <c r="E96" s="84">
        <f t="shared" si="121"/>
        <v>2280</v>
      </c>
      <c r="F96" s="84">
        <f t="shared" si="121"/>
        <v>3420</v>
      </c>
      <c r="G96" s="84">
        <f t="shared" si="121"/>
        <v>4560</v>
      </c>
      <c r="H96" s="84">
        <f t="shared" si="121"/>
        <v>5700</v>
      </c>
      <c r="I96" s="84">
        <f t="shared" si="121"/>
        <v>7296</v>
      </c>
      <c r="J96" s="84">
        <f t="shared" si="121"/>
        <v>10602</v>
      </c>
      <c r="K96" s="84">
        <f t="shared" si="121"/>
        <v>13908</v>
      </c>
      <c r="L96" s="84">
        <f t="shared" si="121"/>
        <v>17214</v>
      </c>
      <c r="M96" s="84">
        <f t="shared" si="121"/>
        <v>20520</v>
      </c>
      <c r="N96" s="84">
        <f t="shared" si="121"/>
        <v>23826</v>
      </c>
      <c r="O96" s="84">
        <f t="shared" si="121"/>
        <v>27132</v>
      </c>
      <c r="P96" s="85">
        <f t="shared" si="121"/>
        <v>32262</v>
      </c>
      <c r="Q96" s="84">
        <f t="shared" si="121"/>
        <v>37392</v>
      </c>
      <c r="R96" s="84">
        <f t="shared" si="121"/>
        <v>42522</v>
      </c>
      <c r="S96" s="84">
        <f t="shared" si="121"/>
        <v>48336</v>
      </c>
      <c r="T96" s="84">
        <f t="shared" si="121"/>
        <v>54150</v>
      </c>
      <c r="U96" s="84">
        <f t="shared" si="121"/>
        <v>31692</v>
      </c>
      <c r="V96" s="84">
        <f t="shared" si="121"/>
        <v>36366</v>
      </c>
      <c r="W96" s="84">
        <f t="shared" si="121"/>
        <v>41040</v>
      </c>
      <c r="X96" s="84">
        <f t="shared" si="121"/>
        <v>45714</v>
      </c>
      <c r="Y96" s="84">
        <f t="shared" si="121"/>
        <v>50388</v>
      </c>
      <c r="Z96" s="84">
        <f t="shared" si="121"/>
        <v>55062</v>
      </c>
      <c r="AA96" s="84">
        <f t="shared" si="121"/>
        <v>59736</v>
      </c>
      <c r="AB96" s="85">
        <f t="shared" si="121"/>
        <v>64410</v>
      </c>
      <c r="AC96" s="84">
        <f t="shared" si="121"/>
        <v>69084</v>
      </c>
      <c r="AD96" s="84">
        <f t="shared" si="121"/>
        <v>14022</v>
      </c>
      <c r="AE96" s="84">
        <f t="shared" si="121"/>
        <v>19836</v>
      </c>
      <c r="AF96" s="84">
        <f t="shared" si="121"/>
        <v>25650</v>
      </c>
      <c r="AG96" s="84">
        <f t="shared" si="121"/>
        <v>31464</v>
      </c>
      <c r="AH96" s="84">
        <f t="shared" si="121"/>
        <v>37278</v>
      </c>
      <c r="AI96" s="84">
        <f t="shared" ref="AI96:BK96" si="122">0.6*AI73</f>
        <v>43092</v>
      </c>
      <c r="AJ96" s="84">
        <f t="shared" si="122"/>
        <v>48906</v>
      </c>
      <c r="AK96" s="84">
        <f t="shared" si="122"/>
        <v>54720</v>
      </c>
      <c r="AL96" s="84">
        <f t="shared" si="122"/>
        <v>60534</v>
      </c>
      <c r="AM96" s="84">
        <f t="shared" si="122"/>
        <v>66348</v>
      </c>
      <c r="AN96" s="85">
        <f t="shared" si="122"/>
        <v>72162</v>
      </c>
      <c r="AO96" s="84">
        <f t="shared" si="122"/>
        <v>77976</v>
      </c>
      <c r="AP96" s="84">
        <f t="shared" si="122"/>
        <v>17442</v>
      </c>
      <c r="AQ96" s="84">
        <f t="shared" si="122"/>
        <v>23256</v>
      </c>
      <c r="AR96" s="84">
        <f t="shared" si="122"/>
        <v>29070</v>
      </c>
      <c r="AS96" s="84">
        <f t="shared" si="122"/>
        <v>34884</v>
      </c>
      <c r="AT96" s="84">
        <f t="shared" si="122"/>
        <v>40698</v>
      </c>
      <c r="AU96" s="84">
        <f t="shared" si="122"/>
        <v>46512</v>
      </c>
      <c r="AV96" s="84">
        <f t="shared" si="122"/>
        <v>52326</v>
      </c>
      <c r="AW96" s="84">
        <f t="shared" si="122"/>
        <v>58140</v>
      </c>
      <c r="AX96" s="84">
        <f t="shared" si="122"/>
        <v>63954</v>
      </c>
      <c r="AY96" s="84">
        <f t="shared" si="122"/>
        <v>69768</v>
      </c>
      <c r="AZ96" s="85">
        <f t="shared" si="122"/>
        <v>75582</v>
      </c>
      <c r="BA96" s="84">
        <f t="shared" si="122"/>
        <v>81396</v>
      </c>
      <c r="BB96" s="84">
        <f t="shared" si="122"/>
        <v>17442</v>
      </c>
      <c r="BC96" s="84">
        <f t="shared" si="122"/>
        <v>23256</v>
      </c>
      <c r="BD96" s="84">
        <f t="shared" si="122"/>
        <v>29070</v>
      </c>
      <c r="BE96" s="84">
        <f t="shared" si="122"/>
        <v>34884</v>
      </c>
      <c r="BF96" s="84">
        <f t="shared" si="122"/>
        <v>40698</v>
      </c>
      <c r="BG96" s="84">
        <f t="shared" si="122"/>
        <v>46512</v>
      </c>
      <c r="BH96" s="84">
        <f t="shared" si="122"/>
        <v>52326</v>
      </c>
      <c r="BI96" s="84">
        <f t="shared" si="122"/>
        <v>58140</v>
      </c>
      <c r="BJ96" s="84">
        <f t="shared" si="122"/>
        <v>63954</v>
      </c>
      <c r="BK96" s="84">
        <f t="shared" si="122"/>
        <v>69768</v>
      </c>
      <c r="BL96" s="315"/>
      <c r="BN96" s="86"/>
    </row>
    <row r="97" spans="1:70" s="16" customFormat="1" ht="11.25" outlineLevel="1">
      <c r="B97" s="16" t="s">
        <v>40</v>
      </c>
      <c r="C97" s="84"/>
      <c r="D97" s="85"/>
      <c r="E97" s="84"/>
      <c r="F97" s="84"/>
      <c r="G97" s="84"/>
      <c r="H97" s="84"/>
      <c r="I97" s="84"/>
      <c r="J97" s="84"/>
      <c r="K97" s="84"/>
      <c r="L97" s="84"/>
      <c r="M97" s="84"/>
      <c r="N97" s="84"/>
      <c r="O97" s="84"/>
      <c r="P97" s="85"/>
      <c r="Q97" s="84"/>
      <c r="R97" s="84"/>
      <c r="S97" s="84"/>
      <c r="T97" s="84"/>
      <c r="U97" s="84"/>
      <c r="V97" s="84"/>
      <c r="W97" s="84"/>
      <c r="X97" s="84"/>
      <c r="Y97" s="84"/>
      <c r="Z97" s="84"/>
      <c r="AA97" s="84"/>
      <c r="AB97" s="85"/>
      <c r="AC97" s="84"/>
      <c r="AD97" s="84"/>
      <c r="AE97" s="84"/>
      <c r="AF97" s="84"/>
      <c r="AG97" s="84"/>
      <c r="AH97" s="84"/>
      <c r="AI97" s="84"/>
      <c r="AJ97" s="84"/>
      <c r="AK97" s="84"/>
      <c r="AL97" s="84"/>
      <c r="AM97" s="84"/>
      <c r="AN97" s="85"/>
      <c r="AO97" s="84"/>
      <c r="AP97" s="84"/>
      <c r="AQ97" s="84"/>
      <c r="AR97" s="84"/>
      <c r="AS97" s="84"/>
      <c r="AT97" s="84"/>
      <c r="AU97" s="84"/>
      <c r="AV97" s="84"/>
      <c r="AW97" s="84"/>
      <c r="AX97" s="84"/>
      <c r="AY97" s="84"/>
      <c r="AZ97" s="85"/>
      <c r="BA97" s="84"/>
      <c r="BB97" s="84"/>
      <c r="BC97" s="84"/>
      <c r="BD97" s="84"/>
      <c r="BE97" s="84"/>
      <c r="BF97" s="84"/>
      <c r="BG97" s="84"/>
      <c r="BH97" s="84"/>
      <c r="BI97" s="84"/>
      <c r="BJ97" s="84"/>
      <c r="BK97" s="84"/>
      <c r="BL97" s="315"/>
      <c r="BN97" s="86"/>
    </row>
    <row r="98" spans="1:70" s="16" customFormat="1" ht="11.25" outlineLevel="1">
      <c r="B98" s="16" t="s">
        <v>41</v>
      </c>
      <c r="C98" s="89"/>
      <c r="D98" s="90"/>
      <c r="E98" s="89"/>
      <c r="F98" s="89"/>
      <c r="G98" s="89"/>
      <c r="H98" s="89"/>
      <c r="I98" s="89"/>
      <c r="J98" s="89"/>
      <c r="K98" s="89"/>
      <c r="L98" s="89"/>
      <c r="M98" s="89"/>
      <c r="N98" s="89"/>
      <c r="O98" s="89"/>
      <c r="P98" s="90"/>
      <c r="Q98" s="89"/>
      <c r="R98" s="89"/>
      <c r="S98" s="89"/>
      <c r="T98" s="89"/>
      <c r="U98" s="89"/>
      <c r="V98" s="89"/>
      <c r="W98" s="89"/>
      <c r="X98" s="89"/>
      <c r="Y98" s="89"/>
      <c r="Z98" s="89"/>
      <c r="AA98" s="89"/>
      <c r="AB98" s="90"/>
      <c r="AC98" s="89"/>
      <c r="AD98" s="89"/>
      <c r="AE98" s="89"/>
      <c r="AF98" s="89"/>
      <c r="AG98" s="89"/>
      <c r="AH98" s="89"/>
      <c r="AI98" s="89"/>
      <c r="AJ98" s="89"/>
      <c r="AK98" s="89"/>
      <c r="AL98" s="89"/>
      <c r="AM98" s="89"/>
      <c r="AN98" s="90"/>
      <c r="AO98" s="89"/>
      <c r="AP98" s="89"/>
      <c r="AQ98" s="89"/>
      <c r="AR98" s="89"/>
      <c r="AS98" s="89"/>
      <c r="AT98" s="89"/>
      <c r="AU98" s="89"/>
      <c r="AV98" s="89"/>
      <c r="AW98" s="89"/>
      <c r="AX98" s="89"/>
      <c r="AY98" s="89"/>
      <c r="AZ98" s="90"/>
      <c r="BA98" s="89"/>
      <c r="BB98" s="89"/>
      <c r="BC98" s="89"/>
      <c r="BD98" s="89"/>
      <c r="BE98" s="89"/>
      <c r="BF98" s="89"/>
      <c r="BG98" s="89"/>
      <c r="BH98" s="89"/>
      <c r="BI98" s="89"/>
      <c r="BJ98" s="89"/>
      <c r="BK98" s="89"/>
      <c r="BL98" s="316"/>
      <c r="BN98" s="86"/>
    </row>
    <row r="99" spans="1:70" s="16" customFormat="1" ht="11.25" outlineLevel="1">
      <c r="C99" s="84">
        <f t="shared" ref="C99:AH99" si="123">SUM(C94:C98)</f>
        <v>0</v>
      </c>
      <c r="D99" s="85">
        <f t="shared" si="123"/>
        <v>5140</v>
      </c>
      <c r="E99" s="84">
        <f t="shared" si="123"/>
        <v>6280</v>
      </c>
      <c r="F99" s="84">
        <f t="shared" si="123"/>
        <v>7420</v>
      </c>
      <c r="G99" s="84">
        <f t="shared" si="123"/>
        <v>8560</v>
      </c>
      <c r="H99" s="84">
        <f t="shared" si="123"/>
        <v>9700</v>
      </c>
      <c r="I99" s="84">
        <f t="shared" si="123"/>
        <v>11296</v>
      </c>
      <c r="J99" s="84">
        <f t="shared" si="123"/>
        <v>14602</v>
      </c>
      <c r="K99" s="84">
        <f t="shared" si="123"/>
        <v>17908</v>
      </c>
      <c r="L99" s="84">
        <f t="shared" si="123"/>
        <v>21214</v>
      </c>
      <c r="M99" s="84">
        <f t="shared" si="123"/>
        <v>32520</v>
      </c>
      <c r="N99" s="84">
        <f t="shared" si="123"/>
        <v>35826</v>
      </c>
      <c r="O99" s="84">
        <f t="shared" si="123"/>
        <v>39132</v>
      </c>
      <c r="P99" s="85">
        <f t="shared" si="123"/>
        <v>60262</v>
      </c>
      <c r="Q99" s="84">
        <f t="shared" si="123"/>
        <v>65392</v>
      </c>
      <c r="R99" s="84">
        <f t="shared" si="123"/>
        <v>70522</v>
      </c>
      <c r="S99" s="84">
        <f t="shared" si="123"/>
        <v>76336</v>
      </c>
      <c r="T99" s="84">
        <f t="shared" si="123"/>
        <v>82150</v>
      </c>
      <c r="U99" s="84">
        <f t="shared" si="123"/>
        <v>59692</v>
      </c>
      <c r="V99" s="84">
        <f t="shared" si="123"/>
        <v>64366</v>
      </c>
      <c r="W99" s="84">
        <f t="shared" si="123"/>
        <v>69040</v>
      </c>
      <c r="X99" s="84">
        <f t="shared" si="123"/>
        <v>73714</v>
      </c>
      <c r="Y99" s="84">
        <f t="shared" si="123"/>
        <v>78388</v>
      </c>
      <c r="Z99" s="84">
        <f t="shared" si="123"/>
        <v>83062</v>
      </c>
      <c r="AA99" s="84">
        <f t="shared" si="123"/>
        <v>87736</v>
      </c>
      <c r="AB99" s="85">
        <f t="shared" si="123"/>
        <v>162410</v>
      </c>
      <c r="AC99" s="84">
        <f t="shared" si="123"/>
        <v>167084</v>
      </c>
      <c r="AD99" s="84">
        <f t="shared" si="123"/>
        <v>112022</v>
      </c>
      <c r="AE99" s="84">
        <f t="shared" si="123"/>
        <v>117836</v>
      </c>
      <c r="AF99" s="84">
        <f t="shared" si="123"/>
        <v>123650</v>
      </c>
      <c r="AG99" s="84">
        <f t="shared" si="123"/>
        <v>129464</v>
      </c>
      <c r="AH99" s="84">
        <f t="shared" si="123"/>
        <v>135278</v>
      </c>
      <c r="AI99" s="84">
        <f t="shared" ref="AI99:BN99" si="124">SUM(AI94:AI98)</f>
        <v>141092</v>
      </c>
      <c r="AJ99" s="84">
        <f t="shared" si="124"/>
        <v>146906</v>
      </c>
      <c r="AK99" s="84">
        <f t="shared" si="124"/>
        <v>152720</v>
      </c>
      <c r="AL99" s="84">
        <f t="shared" si="124"/>
        <v>158534</v>
      </c>
      <c r="AM99" s="84">
        <f t="shared" si="124"/>
        <v>164348</v>
      </c>
      <c r="AN99" s="85">
        <f t="shared" si="124"/>
        <v>313162</v>
      </c>
      <c r="AO99" s="84">
        <f t="shared" si="124"/>
        <v>318976</v>
      </c>
      <c r="AP99" s="84">
        <f t="shared" si="124"/>
        <v>258442</v>
      </c>
      <c r="AQ99" s="84">
        <f t="shared" si="124"/>
        <v>264256</v>
      </c>
      <c r="AR99" s="84">
        <f t="shared" si="124"/>
        <v>270070</v>
      </c>
      <c r="AS99" s="84">
        <f t="shared" si="124"/>
        <v>275884</v>
      </c>
      <c r="AT99" s="84">
        <f t="shared" si="124"/>
        <v>281698</v>
      </c>
      <c r="AU99" s="84">
        <f t="shared" si="124"/>
        <v>287512</v>
      </c>
      <c r="AV99" s="84">
        <f t="shared" si="124"/>
        <v>293326</v>
      </c>
      <c r="AW99" s="84">
        <f t="shared" si="124"/>
        <v>299140</v>
      </c>
      <c r="AX99" s="84">
        <f t="shared" si="124"/>
        <v>304954</v>
      </c>
      <c r="AY99" s="84">
        <f t="shared" si="124"/>
        <v>310768</v>
      </c>
      <c r="AZ99" s="85">
        <f t="shared" si="124"/>
        <v>486582</v>
      </c>
      <c r="BA99" s="84">
        <f t="shared" si="124"/>
        <v>492396</v>
      </c>
      <c r="BB99" s="84">
        <f t="shared" si="124"/>
        <v>428442</v>
      </c>
      <c r="BC99" s="84">
        <f t="shared" si="124"/>
        <v>434256</v>
      </c>
      <c r="BD99" s="84">
        <f t="shared" si="124"/>
        <v>440070</v>
      </c>
      <c r="BE99" s="84">
        <f t="shared" si="124"/>
        <v>445884</v>
      </c>
      <c r="BF99" s="84">
        <f t="shared" si="124"/>
        <v>451698</v>
      </c>
      <c r="BG99" s="84">
        <f t="shared" si="124"/>
        <v>457512</v>
      </c>
      <c r="BH99" s="84">
        <f t="shared" si="124"/>
        <v>463326</v>
      </c>
      <c r="BI99" s="84">
        <f t="shared" si="124"/>
        <v>469140</v>
      </c>
      <c r="BJ99" s="84">
        <f t="shared" si="124"/>
        <v>474954</v>
      </c>
      <c r="BK99" s="84">
        <f t="shared" si="124"/>
        <v>480768</v>
      </c>
      <c r="BL99" s="315"/>
      <c r="BN99" s="86"/>
    </row>
    <row r="100" spans="1:70" s="16" customFormat="1" ht="11.25" outlineLevel="1">
      <c r="C100" s="84"/>
      <c r="D100" s="85"/>
      <c r="E100" s="84"/>
      <c r="F100" s="84"/>
      <c r="G100" s="84"/>
      <c r="H100" s="84"/>
      <c r="I100" s="84"/>
      <c r="J100" s="84"/>
      <c r="K100" s="84"/>
      <c r="L100" s="84"/>
      <c r="M100" s="84"/>
      <c r="N100" s="84"/>
      <c r="O100" s="84"/>
      <c r="P100" s="85"/>
      <c r="Q100" s="84"/>
      <c r="R100" s="84"/>
      <c r="S100" s="84"/>
      <c r="T100" s="84"/>
      <c r="U100" s="84"/>
      <c r="V100" s="84"/>
      <c r="W100" s="84"/>
      <c r="X100" s="84"/>
      <c r="Y100" s="84"/>
      <c r="Z100" s="84"/>
      <c r="AA100" s="84"/>
      <c r="AB100" s="85"/>
      <c r="AC100" s="84"/>
      <c r="AD100" s="84"/>
      <c r="AE100" s="84"/>
      <c r="AF100" s="84"/>
      <c r="AG100" s="84"/>
      <c r="AH100" s="84"/>
      <c r="AI100" s="84"/>
      <c r="AJ100" s="84"/>
      <c r="AK100" s="84"/>
      <c r="AL100" s="84"/>
      <c r="AM100" s="84"/>
      <c r="AN100" s="85"/>
      <c r="AO100" s="84"/>
      <c r="AP100" s="84"/>
      <c r="AQ100" s="84"/>
      <c r="AR100" s="84"/>
      <c r="AS100" s="84"/>
      <c r="AT100" s="84"/>
      <c r="AU100" s="84"/>
      <c r="AV100" s="84"/>
      <c r="AW100" s="84"/>
      <c r="AX100" s="84"/>
      <c r="AY100" s="84"/>
      <c r="AZ100" s="85"/>
      <c r="BA100" s="84"/>
      <c r="BB100" s="84"/>
      <c r="BC100" s="84"/>
      <c r="BD100" s="84"/>
      <c r="BE100" s="84"/>
      <c r="BF100" s="84"/>
      <c r="BG100" s="84"/>
      <c r="BH100" s="84"/>
      <c r="BI100" s="84"/>
      <c r="BJ100" s="84"/>
      <c r="BK100" s="84"/>
      <c r="BL100" s="315"/>
      <c r="BN100" s="86"/>
    </row>
    <row r="101" spans="1:70" s="16" customFormat="1" ht="11.25" outlineLevel="1">
      <c r="B101" s="16" t="s">
        <v>42</v>
      </c>
      <c r="C101" s="87">
        <f t="shared" ref="C101:AH101" si="125">+C89</f>
        <v>-14000</v>
      </c>
      <c r="D101" s="88">
        <f t="shared" si="125"/>
        <v>-31540.833333333332</v>
      </c>
      <c r="E101" s="87">
        <f t="shared" si="125"/>
        <v>-47072.18368055555</v>
      </c>
      <c r="F101" s="87">
        <f t="shared" si="125"/>
        <v>-72605.009439109504</v>
      </c>
      <c r="G101" s="87">
        <f t="shared" si="125"/>
        <v>-99581.8129576176</v>
      </c>
      <c r="H101" s="87">
        <f t="shared" si="125"/>
        <v>-124057.09248668482</v>
      </c>
      <c r="I101" s="87">
        <f t="shared" si="125"/>
        <v>309824.25842331373</v>
      </c>
      <c r="J101" s="87">
        <f t="shared" si="125"/>
        <v>272540.43008980883</v>
      </c>
      <c r="K101" s="87">
        <f t="shared" si="125"/>
        <v>234242.60481328247</v>
      </c>
      <c r="L101" s="87">
        <f t="shared" si="125"/>
        <v>182435.8720790458</v>
      </c>
      <c r="M101" s="87">
        <f t="shared" si="125"/>
        <v>137618.06743963726</v>
      </c>
      <c r="N101" s="87">
        <f t="shared" si="125"/>
        <v>88887.49438051373</v>
      </c>
      <c r="O101" s="87">
        <f t="shared" si="125"/>
        <v>35656.403986286721</v>
      </c>
      <c r="P101" s="88">
        <f t="shared" si="125"/>
        <v>-42102.569159891631</v>
      </c>
      <c r="Q101" s="87">
        <f t="shared" si="125"/>
        <v>1385118.6476053414</v>
      </c>
      <c r="R101" s="87">
        <f t="shared" si="125"/>
        <v>1287630.1106924904</v>
      </c>
      <c r="S101" s="87">
        <f t="shared" si="125"/>
        <v>1208260.9578883089</v>
      </c>
      <c r="T101" s="87">
        <f t="shared" si="125"/>
        <v>1133872.3653048275</v>
      </c>
      <c r="U101" s="87">
        <f t="shared" si="125"/>
        <v>1062566.1505620875</v>
      </c>
      <c r="V101" s="87">
        <f t="shared" si="125"/>
        <v>991253.03170311195</v>
      </c>
      <c r="W101" s="87">
        <f t="shared" si="125"/>
        <v>910423.58572822227</v>
      </c>
      <c r="X101" s="87">
        <f t="shared" si="125"/>
        <v>839576.32309465366</v>
      </c>
      <c r="Y101" s="87">
        <f t="shared" si="125"/>
        <v>768712.30645648367</v>
      </c>
      <c r="Z101" s="87">
        <f t="shared" si="125"/>
        <v>697832.05195764336</v>
      </c>
      <c r="AA101" s="87">
        <f t="shared" si="125"/>
        <v>601935.55499824928</v>
      </c>
      <c r="AB101" s="88">
        <f t="shared" si="125"/>
        <v>572968.9047107033</v>
      </c>
      <c r="AC101" s="87">
        <f t="shared" si="125"/>
        <v>543975.66838613758</v>
      </c>
      <c r="AD101" s="87">
        <f t="shared" si="125"/>
        <v>514974.91185438447</v>
      </c>
      <c r="AE101" s="87">
        <f t="shared" si="125"/>
        <v>452887.37500548153</v>
      </c>
      <c r="AF101" s="87">
        <f t="shared" si="125"/>
        <v>415666.58964749193</v>
      </c>
      <c r="AG101" s="87">
        <f t="shared" si="125"/>
        <v>2878434.8754587919</v>
      </c>
      <c r="AH101" s="87">
        <f t="shared" si="125"/>
        <v>2826714.3582769176</v>
      </c>
      <c r="AI101" s="87">
        <f t="shared" ref="AI101:BK101" si="126">+AI89</f>
        <v>2789981.993548634</v>
      </c>
      <c r="AJ101" s="87">
        <f t="shared" si="126"/>
        <v>2753239.312910161</v>
      </c>
      <c r="AK101" s="87">
        <f t="shared" si="126"/>
        <v>2716487.0943980999</v>
      </c>
      <c r="AL101" s="87">
        <f t="shared" si="126"/>
        <v>2679725.3349314258</v>
      </c>
      <c r="AM101" s="87">
        <f t="shared" si="126"/>
        <v>2607954.031397243</v>
      </c>
      <c r="AN101" s="88">
        <f t="shared" si="126"/>
        <v>2695780.2119413819</v>
      </c>
      <c r="AO101" s="87">
        <f t="shared" si="126"/>
        <v>2783584.9182681269</v>
      </c>
      <c r="AP101" s="87">
        <f t="shared" si="126"/>
        <v>2871406.0279337112</v>
      </c>
      <c r="AQ101" s="87">
        <f t="shared" si="126"/>
        <v>2919266.5827402854</v>
      </c>
      <c r="AR101" s="87">
        <f t="shared" si="126"/>
        <v>3007137.3035267461</v>
      </c>
      <c r="AS101" s="87">
        <f t="shared" si="126"/>
        <v>3095022.3564827731</v>
      </c>
      <c r="AT101" s="87">
        <f t="shared" si="126"/>
        <v>3182923.8270835308</v>
      </c>
      <c r="AU101" s="87">
        <f t="shared" si="126"/>
        <v>3258841.7178057944</v>
      </c>
      <c r="AV101" s="87">
        <f t="shared" si="126"/>
        <v>3346774.1560271345</v>
      </c>
      <c r="AW101" s="87">
        <f t="shared" si="126"/>
        <v>3434722.393646026</v>
      </c>
      <c r="AX101" s="87">
        <f t="shared" si="126"/>
        <v>3522687.057993114</v>
      </c>
      <c r="AY101" s="87">
        <f t="shared" si="126"/>
        <v>3570668.1515057585</v>
      </c>
      <c r="AZ101" s="88">
        <f t="shared" si="126"/>
        <v>3816721.9265977605</v>
      </c>
      <c r="BA101" s="87">
        <f t="shared" si="126"/>
        <v>4061500.4511215189</v>
      </c>
      <c r="BB101" s="87">
        <f t="shared" si="126"/>
        <v>4306328.1374214608</v>
      </c>
      <c r="BC101" s="87">
        <f t="shared" si="126"/>
        <v>4501229.1554020494</v>
      </c>
      <c r="BD101" s="87">
        <f t="shared" si="126"/>
        <v>4746171.4831237141</v>
      </c>
      <c r="BE101" s="87">
        <f t="shared" si="126"/>
        <v>4991160.3348904569</v>
      </c>
      <c r="BF101" s="87">
        <f t="shared" si="126"/>
        <v>5236198.3238733765</v>
      </c>
      <c r="BG101" s="87">
        <f t="shared" si="126"/>
        <v>5481285.4594938383</v>
      </c>
      <c r="BH101" s="87">
        <f t="shared" si="126"/>
        <v>5706421.7510474883</v>
      </c>
      <c r="BI101" s="87">
        <f t="shared" si="126"/>
        <v>5951604.0828397674</v>
      </c>
      <c r="BJ101" s="87">
        <f t="shared" si="126"/>
        <v>6196834.5467053857</v>
      </c>
      <c r="BK101" s="87">
        <f t="shared" si="126"/>
        <v>6442114.1935271434</v>
      </c>
      <c r="BL101" s="316"/>
      <c r="BN101" s="86"/>
    </row>
    <row r="102" spans="1:70" s="10" customFormat="1" ht="11.25">
      <c r="C102" s="14"/>
      <c r="D102" s="92"/>
      <c r="E102" s="14"/>
      <c r="F102" s="14"/>
      <c r="G102" s="14"/>
      <c r="H102" s="14"/>
      <c r="I102" s="14"/>
      <c r="J102" s="14"/>
      <c r="K102" s="14"/>
      <c r="L102" s="14"/>
      <c r="M102" s="14"/>
      <c r="N102" s="14"/>
      <c r="O102" s="14"/>
      <c r="P102" s="92"/>
      <c r="Q102" s="14"/>
      <c r="R102" s="14"/>
      <c r="S102" s="14"/>
      <c r="T102" s="14"/>
      <c r="U102" s="14"/>
      <c r="V102" s="14"/>
      <c r="W102" s="14"/>
      <c r="X102" s="14"/>
      <c r="Y102" s="14"/>
      <c r="Z102" s="14"/>
      <c r="AA102" s="14"/>
      <c r="AB102" s="92"/>
      <c r="AC102" s="14"/>
      <c r="AD102" s="14"/>
      <c r="AE102" s="14"/>
      <c r="AF102" s="14"/>
      <c r="AG102" s="14"/>
      <c r="AH102" s="14"/>
      <c r="AI102" s="14"/>
      <c r="AJ102" s="14"/>
      <c r="AK102" s="14"/>
      <c r="AL102" s="14"/>
      <c r="AM102" s="14"/>
      <c r="AN102" s="92"/>
      <c r="AO102" s="14"/>
      <c r="AP102" s="14"/>
      <c r="AQ102" s="14"/>
      <c r="AR102" s="14"/>
      <c r="AS102" s="14"/>
      <c r="AT102" s="14"/>
      <c r="AU102" s="14"/>
      <c r="AV102" s="14"/>
      <c r="AW102" s="14"/>
      <c r="AX102" s="14"/>
      <c r="AY102" s="14"/>
      <c r="AZ102" s="92"/>
      <c r="BA102" s="14"/>
      <c r="BB102" s="14"/>
      <c r="BC102" s="14"/>
      <c r="BD102" s="14"/>
      <c r="BE102" s="14"/>
      <c r="BF102" s="14"/>
      <c r="BG102" s="14"/>
      <c r="BH102" s="14"/>
      <c r="BI102" s="14"/>
      <c r="BJ102" s="14"/>
      <c r="BK102" s="14"/>
      <c r="BL102" s="315"/>
      <c r="BN102" s="13"/>
    </row>
    <row r="103" spans="1:70" s="10" customFormat="1" ht="20.25">
      <c r="A103" s="20" t="s">
        <v>174</v>
      </c>
      <c r="B103" s="20"/>
      <c r="D103" s="11"/>
      <c r="P103" s="11"/>
      <c r="AB103" s="11"/>
      <c r="AN103" s="11"/>
      <c r="AZ103" s="11"/>
      <c r="BL103" s="317"/>
      <c r="BM103" s="93"/>
      <c r="BN103" s="94"/>
      <c r="BO103" s="93"/>
      <c r="BP103" s="93"/>
      <c r="BQ103" s="93"/>
      <c r="BR103" s="93"/>
    </row>
    <row r="104" spans="1:70" s="10" customFormat="1" ht="11.25">
      <c r="B104" s="95"/>
      <c r="C104" s="222">
        <v>44531</v>
      </c>
      <c r="D104" s="246">
        <v>44562</v>
      </c>
      <c r="E104" s="222">
        <v>44593</v>
      </c>
      <c r="F104" s="246">
        <v>44621</v>
      </c>
      <c r="G104" s="222">
        <v>44652</v>
      </c>
      <c r="H104" s="246">
        <v>44682</v>
      </c>
      <c r="I104" s="222">
        <v>44713</v>
      </c>
      <c r="J104" s="246">
        <v>44743</v>
      </c>
      <c r="K104" s="222">
        <v>44774</v>
      </c>
      <c r="L104" s="246">
        <v>44805</v>
      </c>
      <c r="M104" s="222">
        <v>44835</v>
      </c>
      <c r="N104" s="246">
        <v>44866</v>
      </c>
      <c r="O104" s="222">
        <v>44896</v>
      </c>
      <c r="P104" s="246">
        <v>44927</v>
      </c>
      <c r="Q104" s="222">
        <v>44958</v>
      </c>
      <c r="R104" s="246">
        <v>44986</v>
      </c>
      <c r="S104" s="222">
        <v>45017</v>
      </c>
      <c r="T104" s="246">
        <v>45047</v>
      </c>
      <c r="U104" s="222">
        <v>45078</v>
      </c>
      <c r="V104" s="246">
        <v>45108</v>
      </c>
      <c r="W104" s="222">
        <v>45139</v>
      </c>
      <c r="X104" s="246">
        <v>45170</v>
      </c>
      <c r="Y104" s="222">
        <v>45200</v>
      </c>
      <c r="Z104" s="246">
        <v>45231</v>
      </c>
      <c r="AA104" s="222">
        <v>45261</v>
      </c>
      <c r="AB104" s="246">
        <v>45292</v>
      </c>
      <c r="AC104" s="222">
        <v>45323</v>
      </c>
      <c r="AD104" s="246">
        <v>45352</v>
      </c>
      <c r="AE104" s="222">
        <v>45383</v>
      </c>
      <c r="AF104" s="246">
        <v>45413</v>
      </c>
      <c r="AG104" s="222">
        <v>45444</v>
      </c>
      <c r="AH104" s="246">
        <v>45474</v>
      </c>
      <c r="AI104" s="222">
        <v>45505</v>
      </c>
      <c r="AJ104" s="246">
        <v>45536</v>
      </c>
      <c r="AK104" s="222">
        <v>45566</v>
      </c>
      <c r="AL104" s="246">
        <v>45597</v>
      </c>
      <c r="AM104" s="222">
        <v>45627</v>
      </c>
      <c r="AN104" s="246">
        <v>45658</v>
      </c>
      <c r="AO104" s="222">
        <v>45689</v>
      </c>
      <c r="AP104" s="246">
        <v>45717</v>
      </c>
      <c r="AQ104" s="222">
        <v>45748</v>
      </c>
      <c r="AR104" s="246">
        <v>45778</v>
      </c>
      <c r="AS104" s="222">
        <v>45809</v>
      </c>
      <c r="AT104" s="246">
        <v>45839</v>
      </c>
      <c r="AU104" s="222">
        <v>45870</v>
      </c>
      <c r="AV104" s="246">
        <v>45901</v>
      </c>
      <c r="AW104" s="222">
        <v>45931</v>
      </c>
      <c r="AX104" s="246">
        <v>45962</v>
      </c>
      <c r="AY104" s="222">
        <v>45992</v>
      </c>
      <c r="AZ104" s="246">
        <v>46023</v>
      </c>
      <c r="BA104" s="222">
        <v>46054</v>
      </c>
      <c r="BB104" s="246">
        <v>46082</v>
      </c>
      <c r="BC104" s="222">
        <v>46113</v>
      </c>
      <c r="BD104" s="246">
        <v>46143</v>
      </c>
      <c r="BE104" s="222">
        <v>46174</v>
      </c>
      <c r="BF104" s="246">
        <v>46204</v>
      </c>
      <c r="BG104" s="222">
        <v>46235</v>
      </c>
      <c r="BH104" s="246">
        <v>46266</v>
      </c>
      <c r="BI104" s="222">
        <v>46296</v>
      </c>
      <c r="BJ104" s="246">
        <v>46327</v>
      </c>
      <c r="BK104" s="222">
        <v>46357</v>
      </c>
      <c r="BL104" s="317"/>
      <c r="BM104" s="93"/>
      <c r="BN104" s="94"/>
      <c r="BO104" s="93"/>
      <c r="BP104" s="93"/>
      <c r="BQ104" s="93"/>
      <c r="BR104" s="93"/>
    </row>
    <row r="105" spans="1:70" s="10" customFormat="1" ht="11.25">
      <c r="B105" s="96" t="s">
        <v>43</v>
      </c>
      <c r="C105" s="97"/>
      <c r="D105" s="53"/>
      <c r="E105" s="97"/>
      <c r="F105" s="97"/>
      <c r="G105" s="97"/>
      <c r="H105" s="97"/>
      <c r="I105" s="97"/>
      <c r="J105" s="97"/>
      <c r="K105" s="97"/>
      <c r="L105" s="97"/>
      <c r="M105" s="97"/>
      <c r="N105" s="97"/>
      <c r="O105" s="97"/>
      <c r="P105" s="53"/>
      <c r="Q105" s="97"/>
      <c r="R105" s="97"/>
      <c r="S105" s="97"/>
      <c r="T105" s="97"/>
      <c r="U105" s="97"/>
      <c r="V105" s="97"/>
      <c r="W105" s="97"/>
      <c r="X105" s="97"/>
      <c r="Y105" s="97"/>
      <c r="Z105" s="97"/>
      <c r="AA105" s="97"/>
      <c r="AB105" s="53"/>
      <c r="AC105" s="97"/>
      <c r="AD105" s="97"/>
      <c r="AE105" s="97"/>
      <c r="AF105" s="97"/>
      <c r="AG105" s="97"/>
      <c r="AH105" s="97"/>
      <c r="AI105" s="97"/>
      <c r="AJ105" s="97"/>
      <c r="AK105" s="97"/>
      <c r="AL105" s="97"/>
      <c r="AM105" s="97"/>
      <c r="AN105" s="53"/>
      <c r="AO105" s="97"/>
      <c r="AP105" s="97"/>
      <c r="AQ105" s="97"/>
      <c r="AR105" s="97"/>
      <c r="AS105" s="97"/>
      <c r="AT105" s="97"/>
      <c r="AU105" s="97"/>
      <c r="AV105" s="97"/>
      <c r="AW105" s="97"/>
      <c r="AX105" s="97"/>
      <c r="AY105" s="97"/>
      <c r="AZ105" s="53"/>
      <c r="BA105" s="97"/>
      <c r="BB105" s="97"/>
      <c r="BC105" s="97"/>
      <c r="BD105" s="97"/>
      <c r="BE105" s="97"/>
      <c r="BF105" s="97"/>
      <c r="BG105" s="97"/>
      <c r="BH105" s="97"/>
      <c r="BI105" s="97"/>
      <c r="BJ105" s="97"/>
      <c r="BK105" s="97"/>
      <c r="BL105" s="317"/>
      <c r="BM105" s="97"/>
      <c r="BN105" s="98"/>
      <c r="BO105" s="97"/>
      <c r="BP105" s="97"/>
      <c r="BQ105" s="97"/>
      <c r="BR105" s="97"/>
    </row>
    <row r="106" spans="1:70" s="10" customFormat="1" ht="11.25">
      <c r="B106" s="99" t="s">
        <v>44</v>
      </c>
      <c r="C106" s="97"/>
      <c r="D106" s="53">
        <f t="shared" ref="D106:AI106" si="127">+D45</f>
        <v>-17540.833333333332</v>
      </c>
      <c r="E106" s="97">
        <f t="shared" si="127"/>
        <v>-15531.350347222222</v>
      </c>
      <c r="F106" s="97">
        <f t="shared" si="127"/>
        <v>-25532.825758553961</v>
      </c>
      <c r="G106" s="97">
        <f t="shared" si="127"/>
        <v>-26976.803518508088</v>
      </c>
      <c r="H106" s="97">
        <f t="shared" si="127"/>
        <v>-24475.279529067218</v>
      </c>
      <c r="I106" s="97">
        <f t="shared" si="127"/>
        <v>-41118.649090001454</v>
      </c>
      <c r="J106" s="97">
        <f t="shared" si="127"/>
        <v>-37283.828333504905</v>
      </c>
      <c r="K106" s="97">
        <f t="shared" si="127"/>
        <v>-38297.825276526353</v>
      </c>
      <c r="L106" s="97">
        <f t="shared" si="127"/>
        <v>-51806.73273423667</v>
      </c>
      <c r="M106" s="97">
        <f t="shared" si="127"/>
        <v>-44817.804639408554</v>
      </c>
      <c r="N106" s="97">
        <f t="shared" si="127"/>
        <v>-48730.573059123541</v>
      </c>
      <c r="O106" s="97">
        <f t="shared" si="127"/>
        <v>-53231.090394227038</v>
      </c>
      <c r="P106" s="53">
        <f t="shared" si="127"/>
        <v>-77758.973146178352</v>
      </c>
      <c r="Q106" s="97">
        <f t="shared" si="127"/>
        <v>-72778.783234766976</v>
      </c>
      <c r="R106" s="97">
        <f t="shared" si="127"/>
        <v>-97488.536912851006</v>
      </c>
      <c r="S106" s="97">
        <f t="shared" si="127"/>
        <v>-79369.152804181562</v>
      </c>
      <c r="T106" s="97">
        <f t="shared" si="127"/>
        <v>-74388.592583481397</v>
      </c>
      <c r="U106" s="97">
        <f t="shared" si="127"/>
        <v>-71306.214742740078</v>
      </c>
      <c r="V106" s="97">
        <f t="shared" si="127"/>
        <v>-71313.118858975475</v>
      </c>
      <c r="W106" s="97">
        <f t="shared" si="127"/>
        <v>-80829.445974889735</v>
      </c>
      <c r="X106" s="97">
        <f t="shared" si="127"/>
        <v>-70847.262633568549</v>
      </c>
      <c r="Y106" s="97">
        <f t="shared" si="127"/>
        <v>-70864.016638169982</v>
      </c>
      <c r="Z106" s="97">
        <f t="shared" si="127"/>
        <v>-70880.254498840251</v>
      </c>
      <c r="AA106" s="97">
        <f t="shared" si="127"/>
        <v>-95896.496959393975</v>
      </c>
      <c r="AB106" s="53">
        <f t="shared" si="127"/>
        <v>-28966.650287545923</v>
      </c>
      <c r="AC106" s="97">
        <f t="shared" si="127"/>
        <v>-28993.236324565667</v>
      </c>
      <c r="AD106" s="97">
        <f t="shared" si="127"/>
        <v>-29000.756531753173</v>
      </c>
      <c r="AE106" s="97">
        <f t="shared" si="127"/>
        <v>-62087.536848903008</v>
      </c>
      <c r="AF106" s="97">
        <f t="shared" si="127"/>
        <v>-37220.785357989684</v>
      </c>
      <c r="AG106" s="97">
        <f t="shared" si="127"/>
        <v>-37231.714188699909</v>
      </c>
      <c r="AH106" s="97">
        <f t="shared" si="127"/>
        <v>-51720.517181874384</v>
      </c>
      <c r="AI106" s="97">
        <f t="shared" si="127"/>
        <v>-36732.364728283603</v>
      </c>
      <c r="AJ106" s="97">
        <f t="shared" ref="AJ106:BK106" si="128">+AJ45</f>
        <v>-36742.680638472921</v>
      </c>
      <c r="AK106" s="97">
        <f t="shared" si="128"/>
        <v>-36752.218512061256</v>
      </c>
      <c r="AL106" s="97">
        <f t="shared" si="128"/>
        <v>-36761.759466674128</v>
      </c>
      <c r="AM106" s="97">
        <f t="shared" si="128"/>
        <v>-71771.303534182516</v>
      </c>
      <c r="AN106" s="53">
        <f t="shared" si="128"/>
        <v>87826.180544138682</v>
      </c>
      <c r="AO106" s="97">
        <f t="shared" si="128"/>
        <v>87804.706326745101</v>
      </c>
      <c r="AP106" s="97">
        <f t="shared" si="128"/>
        <v>87821.109665584328</v>
      </c>
      <c r="AQ106" s="97">
        <f t="shared" si="128"/>
        <v>47860.554806574037</v>
      </c>
      <c r="AR106" s="97">
        <f t="shared" si="128"/>
        <v>87870.720786460879</v>
      </c>
      <c r="AS106" s="97">
        <f t="shared" si="128"/>
        <v>87885.052956027183</v>
      </c>
      <c r="AT106" s="97">
        <f t="shared" si="128"/>
        <v>87901.470600757399</v>
      </c>
      <c r="AU106" s="97">
        <f t="shared" si="128"/>
        <v>75917.890722263503</v>
      </c>
      <c r="AV106" s="97">
        <f t="shared" si="128"/>
        <v>87932.438221340228</v>
      </c>
      <c r="AW106" s="97">
        <f t="shared" si="128"/>
        <v>87948.23761889158</v>
      </c>
      <c r="AX106" s="97">
        <f t="shared" si="128"/>
        <v>87964.664347087935</v>
      </c>
      <c r="AY106" s="97">
        <f t="shared" si="128"/>
        <v>47981.093512644402</v>
      </c>
      <c r="AZ106" s="53">
        <f t="shared" si="128"/>
        <v>246053.77509200183</v>
      </c>
      <c r="BA106" s="97">
        <f t="shared" si="128"/>
        <v>244778.52452375824</v>
      </c>
      <c r="BB106" s="97">
        <f t="shared" si="128"/>
        <v>244827.68629994249</v>
      </c>
      <c r="BC106" s="97">
        <f t="shared" si="128"/>
        <v>194901.01798058799</v>
      </c>
      <c r="BD106" s="97">
        <f t="shared" si="128"/>
        <v>244942.32772166486</v>
      </c>
      <c r="BE106" s="97">
        <f t="shared" si="128"/>
        <v>244988.8517667425</v>
      </c>
      <c r="BF106" s="97">
        <f t="shared" si="128"/>
        <v>245037.98898291969</v>
      </c>
      <c r="BG106" s="97">
        <f t="shared" si="128"/>
        <v>245087.13562046181</v>
      </c>
      <c r="BH106" s="97">
        <f t="shared" si="128"/>
        <v>225136.29155365014</v>
      </c>
      <c r="BI106" s="97">
        <f t="shared" si="128"/>
        <v>245182.33179227915</v>
      </c>
      <c r="BJ106" s="97">
        <f t="shared" si="128"/>
        <v>245230.46386561808</v>
      </c>
      <c r="BK106" s="97">
        <f t="shared" si="128"/>
        <v>245279.64682175854</v>
      </c>
      <c r="BL106" s="317"/>
      <c r="BM106" s="97"/>
      <c r="BN106" s="98"/>
      <c r="BO106" s="97"/>
      <c r="BP106" s="97"/>
      <c r="BQ106" s="97"/>
      <c r="BR106" s="97"/>
    </row>
    <row r="107" spans="1:70" s="10" customFormat="1" ht="11.25">
      <c r="B107" s="100" t="s">
        <v>45</v>
      </c>
      <c r="C107" s="97"/>
      <c r="D107" s="53"/>
      <c r="E107" s="97"/>
      <c r="F107" s="97"/>
      <c r="G107" s="97"/>
      <c r="H107" s="97"/>
      <c r="I107" s="97"/>
      <c r="J107" s="97"/>
      <c r="K107" s="97"/>
      <c r="L107" s="97"/>
      <c r="M107" s="97"/>
      <c r="N107" s="97"/>
      <c r="O107" s="97"/>
      <c r="P107" s="53"/>
      <c r="Q107" s="97"/>
      <c r="R107" s="97"/>
      <c r="S107" s="97"/>
      <c r="T107" s="97"/>
      <c r="U107" s="97"/>
      <c r="V107" s="97"/>
      <c r="W107" s="97"/>
      <c r="X107" s="97"/>
      <c r="Y107" s="97"/>
      <c r="Z107" s="97"/>
      <c r="AA107" s="97"/>
      <c r="AB107" s="53"/>
      <c r="AC107" s="97"/>
      <c r="AD107" s="97"/>
      <c r="AE107" s="97"/>
      <c r="AF107" s="97"/>
      <c r="AG107" s="97"/>
      <c r="AH107" s="97"/>
      <c r="AI107" s="97"/>
      <c r="AJ107" s="97"/>
      <c r="AK107" s="97"/>
      <c r="AL107" s="97"/>
      <c r="AM107" s="97"/>
      <c r="AN107" s="53"/>
      <c r="AO107" s="97"/>
      <c r="AP107" s="97"/>
      <c r="AQ107" s="97"/>
      <c r="AR107" s="97"/>
      <c r="AS107" s="97"/>
      <c r="AT107" s="97"/>
      <c r="AU107" s="97"/>
      <c r="AV107" s="97"/>
      <c r="AW107" s="97"/>
      <c r="AX107" s="97"/>
      <c r="AY107" s="97"/>
      <c r="AZ107" s="53"/>
      <c r="BA107" s="97"/>
      <c r="BB107" s="97"/>
      <c r="BC107" s="97"/>
      <c r="BD107" s="97"/>
      <c r="BE107" s="97"/>
      <c r="BF107" s="97"/>
      <c r="BG107" s="97"/>
      <c r="BH107" s="97"/>
      <c r="BI107" s="97"/>
      <c r="BJ107" s="97"/>
      <c r="BK107" s="97"/>
      <c r="BL107" s="317"/>
      <c r="BM107" s="97"/>
      <c r="BN107" s="98"/>
      <c r="BO107" s="97"/>
      <c r="BP107" s="97"/>
      <c r="BQ107" s="97"/>
      <c r="BR107" s="97"/>
    </row>
    <row r="108" spans="1:70" s="10" customFormat="1" ht="11.25">
      <c r="B108" s="101" t="s">
        <v>22</v>
      </c>
      <c r="C108" s="221"/>
      <c r="D108" s="226">
        <f t="shared" ref="D108:AI108" si="129">-D42</f>
        <v>20.833333333333332</v>
      </c>
      <c r="E108" s="221">
        <f t="shared" si="129"/>
        <v>20.659722222222221</v>
      </c>
      <c r="F108" s="221">
        <f t="shared" si="129"/>
        <v>20.48755787037037</v>
      </c>
      <c r="G108" s="221">
        <f t="shared" si="129"/>
        <v>20.316828221450617</v>
      </c>
      <c r="H108" s="221">
        <f t="shared" si="129"/>
        <v>20.147521319605193</v>
      </c>
      <c r="I108" s="221">
        <f t="shared" si="129"/>
        <v>19.979625308608483</v>
      </c>
      <c r="J108" s="221">
        <f t="shared" si="129"/>
        <v>19.813128431036745</v>
      </c>
      <c r="K108" s="221">
        <f t="shared" si="129"/>
        <v>19.648019027444775</v>
      </c>
      <c r="L108" s="221">
        <f t="shared" si="129"/>
        <v>19.484285535549404</v>
      </c>
      <c r="M108" s="221">
        <f t="shared" si="129"/>
        <v>19.321916489419824</v>
      </c>
      <c r="N108" s="221">
        <f t="shared" si="129"/>
        <v>19.160900518674659</v>
      </c>
      <c r="O108" s="221">
        <f t="shared" si="129"/>
        <v>19.001226347685702</v>
      </c>
      <c r="P108" s="226">
        <f t="shared" si="129"/>
        <v>18.84288279478832</v>
      </c>
      <c r="Q108" s="221">
        <f t="shared" si="129"/>
        <v>18.68585877149842</v>
      </c>
      <c r="R108" s="221">
        <f t="shared" si="129"/>
        <v>18.530143281735935</v>
      </c>
      <c r="S108" s="221">
        <f t="shared" si="129"/>
        <v>18.375725421054803</v>
      </c>
      <c r="T108" s="221">
        <f t="shared" si="129"/>
        <v>18.222594375879343</v>
      </c>
      <c r="U108" s="221">
        <f t="shared" si="129"/>
        <v>18.070739422747014</v>
      </c>
      <c r="V108" s="221">
        <f t="shared" si="129"/>
        <v>17.920149927557457</v>
      </c>
      <c r="W108" s="221">
        <f t="shared" si="129"/>
        <v>17.77081534482781</v>
      </c>
      <c r="X108" s="221">
        <f t="shared" si="129"/>
        <v>17.622725216954244</v>
      </c>
      <c r="Y108" s="221">
        <f t="shared" si="129"/>
        <v>17.475869173479627</v>
      </c>
      <c r="Z108" s="221">
        <f t="shared" si="129"/>
        <v>17.330236930367295</v>
      </c>
      <c r="AA108" s="221">
        <f t="shared" si="129"/>
        <v>17.185818289280903</v>
      </c>
      <c r="AB108" s="226">
        <f t="shared" si="129"/>
        <v>17.042603136870227</v>
      </c>
      <c r="AC108" s="221">
        <f t="shared" si="129"/>
        <v>16.900581444062976</v>
      </c>
      <c r="AD108" s="221">
        <f t="shared" si="129"/>
        <v>16.759743265362452</v>
      </c>
      <c r="AE108" s="221">
        <f t="shared" si="129"/>
        <v>16.620078738151097</v>
      </c>
      <c r="AF108" s="221">
        <f t="shared" si="129"/>
        <v>16.481578081999839</v>
      </c>
      <c r="AG108" s="221">
        <f t="shared" si="129"/>
        <v>16.344231597983175</v>
      </c>
      <c r="AH108" s="221">
        <f t="shared" si="129"/>
        <v>16.20802966799998</v>
      </c>
      <c r="AI108" s="221">
        <f t="shared" si="129"/>
        <v>16.072962754099979</v>
      </c>
      <c r="AJ108" s="221">
        <f t="shared" ref="AJ108:BK108" si="130">-AJ42</f>
        <v>15.939021397815814</v>
      </c>
      <c r="AK108" s="221">
        <f t="shared" si="130"/>
        <v>15.806196219500682</v>
      </c>
      <c r="AL108" s="221">
        <f t="shared" si="130"/>
        <v>15.67447791767151</v>
      </c>
      <c r="AM108" s="221">
        <f t="shared" si="130"/>
        <v>15.543857268357581</v>
      </c>
      <c r="AN108" s="226">
        <f t="shared" si="130"/>
        <v>15.414325124454599</v>
      </c>
      <c r="AO108" s="221">
        <f t="shared" si="130"/>
        <v>15.285872415084144</v>
      </c>
      <c r="AP108" s="221">
        <f t="shared" si="130"/>
        <v>15.158490144958444</v>
      </c>
      <c r="AQ108" s="221">
        <f t="shared" si="130"/>
        <v>15.032169393750456</v>
      </c>
      <c r="AR108" s="221">
        <f t="shared" si="130"/>
        <v>14.9069013154692</v>
      </c>
      <c r="AS108" s="221">
        <f t="shared" si="130"/>
        <v>14.782677137840292</v>
      </c>
      <c r="AT108" s="221">
        <f t="shared" si="130"/>
        <v>14.659488161691623</v>
      </c>
      <c r="AU108" s="221">
        <f t="shared" si="130"/>
        <v>14.537325760344194</v>
      </c>
      <c r="AV108" s="221">
        <f t="shared" si="130"/>
        <v>14.416181379007991</v>
      </c>
      <c r="AW108" s="221">
        <f t="shared" si="130"/>
        <v>14.296046534182924</v>
      </c>
      <c r="AX108" s="221">
        <f t="shared" si="130"/>
        <v>14.176912813064732</v>
      </c>
      <c r="AY108" s="221">
        <f t="shared" si="130"/>
        <v>14.058771872955859</v>
      </c>
      <c r="AZ108" s="226">
        <f t="shared" si="130"/>
        <v>13.941615440681227</v>
      </c>
      <c r="BA108" s="221">
        <f t="shared" si="130"/>
        <v>13.825435312008883</v>
      </c>
      <c r="BB108" s="221">
        <f t="shared" si="130"/>
        <v>13.710223351075475</v>
      </c>
      <c r="BC108" s="221">
        <f t="shared" si="130"/>
        <v>13.595971489816513</v>
      </c>
      <c r="BD108" s="221">
        <f t="shared" si="130"/>
        <v>13.482671727401375</v>
      </c>
      <c r="BE108" s="221">
        <f t="shared" si="130"/>
        <v>13.37031612967303</v>
      </c>
      <c r="BF108" s="221">
        <f t="shared" si="130"/>
        <v>13.258896828592421</v>
      </c>
      <c r="BG108" s="221">
        <f t="shared" si="130"/>
        <v>13.148406021687485</v>
      </c>
      <c r="BH108" s="221">
        <f t="shared" si="130"/>
        <v>13.038835971506757</v>
      </c>
      <c r="BI108" s="221">
        <f t="shared" si="130"/>
        <v>12.930179005077532</v>
      </c>
      <c r="BJ108" s="221">
        <f t="shared" si="130"/>
        <v>12.822427513368554</v>
      </c>
      <c r="BK108" s="221">
        <f t="shared" si="130"/>
        <v>12.715573950757149</v>
      </c>
      <c r="BL108" s="317"/>
      <c r="BM108" s="97"/>
      <c r="BN108" s="98"/>
      <c r="BO108" s="97"/>
      <c r="BP108" s="97"/>
      <c r="BQ108" s="97"/>
      <c r="BR108" s="97"/>
    </row>
    <row r="109" spans="1:70" s="10" customFormat="1" ht="11.25">
      <c r="B109" s="102" t="s">
        <v>23</v>
      </c>
      <c r="C109" s="97"/>
      <c r="D109" s="53">
        <f t="shared" ref="D109:AI109" si="131">-D43</f>
        <v>0</v>
      </c>
      <c r="E109" s="97">
        <f t="shared" si="131"/>
        <v>0</v>
      </c>
      <c r="F109" s="97">
        <f t="shared" si="131"/>
        <v>0</v>
      </c>
      <c r="G109" s="97">
        <f t="shared" si="131"/>
        <v>0</v>
      </c>
      <c r="H109" s="97">
        <f t="shared" si="131"/>
        <v>0</v>
      </c>
      <c r="I109" s="97">
        <f t="shared" si="131"/>
        <v>0</v>
      </c>
      <c r="J109" s="97">
        <f t="shared" si="131"/>
        <v>0</v>
      </c>
      <c r="K109" s="97">
        <f t="shared" si="131"/>
        <v>0</v>
      </c>
      <c r="L109" s="97">
        <f t="shared" si="131"/>
        <v>0</v>
      </c>
      <c r="M109" s="97">
        <f t="shared" si="131"/>
        <v>0</v>
      </c>
      <c r="N109" s="97">
        <f t="shared" si="131"/>
        <v>0</v>
      </c>
      <c r="O109" s="97">
        <f t="shared" si="131"/>
        <v>0</v>
      </c>
      <c r="P109" s="53">
        <f t="shared" si="131"/>
        <v>0</v>
      </c>
      <c r="Q109" s="97">
        <f t="shared" si="131"/>
        <v>0</v>
      </c>
      <c r="R109" s="97">
        <f t="shared" si="131"/>
        <v>0</v>
      </c>
      <c r="S109" s="97">
        <f t="shared" si="131"/>
        <v>0</v>
      </c>
      <c r="T109" s="97">
        <f t="shared" si="131"/>
        <v>0</v>
      </c>
      <c r="U109" s="97">
        <f t="shared" si="131"/>
        <v>0</v>
      </c>
      <c r="V109" s="97">
        <f t="shared" si="131"/>
        <v>0</v>
      </c>
      <c r="W109" s="97">
        <f t="shared" si="131"/>
        <v>0</v>
      </c>
      <c r="X109" s="97">
        <f t="shared" si="131"/>
        <v>0</v>
      </c>
      <c r="Y109" s="97">
        <f t="shared" si="131"/>
        <v>0</v>
      </c>
      <c r="Z109" s="97">
        <f t="shared" si="131"/>
        <v>0</v>
      </c>
      <c r="AA109" s="97">
        <f t="shared" si="131"/>
        <v>0</v>
      </c>
      <c r="AB109" s="53">
        <f t="shared" si="131"/>
        <v>0</v>
      </c>
      <c r="AC109" s="97">
        <f t="shared" si="131"/>
        <v>0</v>
      </c>
      <c r="AD109" s="97">
        <f t="shared" si="131"/>
        <v>0</v>
      </c>
      <c r="AE109" s="97">
        <f t="shared" si="131"/>
        <v>0</v>
      </c>
      <c r="AF109" s="97">
        <f t="shared" si="131"/>
        <v>0</v>
      </c>
      <c r="AG109" s="97">
        <f t="shared" si="131"/>
        <v>0</v>
      </c>
      <c r="AH109" s="97">
        <f t="shared" si="131"/>
        <v>0</v>
      </c>
      <c r="AI109" s="97">
        <f t="shared" si="131"/>
        <v>0</v>
      </c>
      <c r="AJ109" s="97">
        <f t="shared" ref="AJ109:BK109" si="132">-AJ43</f>
        <v>0</v>
      </c>
      <c r="AK109" s="97">
        <f t="shared" si="132"/>
        <v>0</v>
      </c>
      <c r="AL109" s="97">
        <f t="shared" si="132"/>
        <v>0</v>
      </c>
      <c r="AM109" s="97">
        <f t="shared" si="132"/>
        <v>0</v>
      </c>
      <c r="AN109" s="53">
        <f t="shared" si="132"/>
        <v>0</v>
      </c>
      <c r="AO109" s="97">
        <f t="shared" si="132"/>
        <v>0</v>
      </c>
      <c r="AP109" s="97">
        <f t="shared" si="132"/>
        <v>0</v>
      </c>
      <c r="AQ109" s="97">
        <f t="shared" si="132"/>
        <v>0</v>
      </c>
      <c r="AR109" s="97">
        <f t="shared" si="132"/>
        <v>0</v>
      </c>
      <c r="AS109" s="97">
        <f t="shared" si="132"/>
        <v>0</v>
      </c>
      <c r="AT109" s="97">
        <f t="shared" si="132"/>
        <v>0</v>
      </c>
      <c r="AU109" s="97">
        <f t="shared" si="132"/>
        <v>0</v>
      </c>
      <c r="AV109" s="97">
        <f t="shared" si="132"/>
        <v>0</v>
      </c>
      <c r="AW109" s="97">
        <f t="shared" si="132"/>
        <v>0</v>
      </c>
      <c r="AX109" s="97">
        <f t="shared" si="132"/>
        <v>0</v>
      </c>
      <c r="AY109" s="97">
        <f t="shared" si="132"/>
        <v>0</v>
      </c>
      <c r="AZ109" s="53">
        <f t="shared" si="132"/>
        <v>0</v>
      </c>
      <c r="BA109" s="97">
        <f t="shared" si="132"/>
        <v>0</v>
      </c>
      <c r="BB109" s="97">
        <f t="shared" si="132"/>
        <v>0</v>
      </c>
      <c r="BC109" s="97">
        <f t="shared" si="132"/>
        <v>0</v>
      </c>
      <c r="BD109" s="97">
        <f t="shared" si="132"/>
        <v>0</v>
      </c>
      <c r="BE109" s="97">
        <f t="shared" si="132"/>
        <v>0</v>
      </c>
      <c r="BF109" s="97">
        <f t="shared" si="132"/>
        <v>0</v>
      </c>
      <c r="BG109" s="97">
        <f t="shared" si="132"/>
        <v>0</v>
      </c>
      <c r="BH109" s="97">
        <f t="shared" si="132"/>
        <v>0</v>
      </c>
      <c r="BI109" s="97">
        <f t="shared" si="132"/>
        <v>0</v>
      </c>
      <c r="BJ109" s="97">
        <f t="shared" si="132"/>
        <v>0</v>
      </c>
      <c r="BK109" s="97">
        <f t="shared" si="132"/>
        <v>0</v>
      </c>
      <c r="BL109" s="317"/>
      <c r="BM109" s="97"/>
      <c r="BN109" s="98"/>
      <c r="BO109" s="97"/>
      <c r="BP109" s="97"/>
      <c r="BQ109" s="97"/>
      <c r="BR109" s="97"/>
    </row>
    <row r="110" spans="1:70" s="10" customFormat="1" ht="11.25">
      <c r="B110" s="182" t="s">
        <v>46</v>
      </c>
      <c r="C110" s="97"/>
      <c r="D110" s="53"/>
      <c r="E110" s="97"/>
      <c r="F110" s="97"/>
      <c r="G110" s="97"/>
      <c r="H110" s="97"/>
      <c r="I110" s="97"/>
      <c r="J110" s="97"/>
      <c r="K110" s="97"/>
      <c r="L110" s="97"/>
      <c r="M110" s="97"/>
      <c r="N110" s="97"/>
      <c r="O110" s="97"/>
      <c r="P110" s="53"/>
      <c r="Q110" s="97"/>
      <c r="R110" s="97"/>
      <c r="S110" s="97"/>
      <c r="T110" s="97"/>
      <c r="U110" s="97"/>
      <c r="V110" s="97"/>
      <c r="W110" s="97"/>
      <c r="X110" s="97"/>
      <c r="Y110" s="97"/>
      <c r="Z110" s="97"/>
      <c r="AA110" s="97"/>
      <c r="AB110" s="53"/>
      <c r="AC110" s="97"/>
      <c r="AD110" s="97"/>
      <c r="AE110" s="97"/>
      <c r="AF110" s="97"/>
      <c r="AG110" s="97"/>
      <c r="AH110" s="97"/>
      <c r="AI110" s="97"/>
      <c r="AJ110" s="97"/>
      <c r="AK110" s="97"/>
      <c r="AL110" s="97"/>
      <c r="AM110" s="97"/>
      <c r="AN110" s="53"/>
      <c r="AO110" s="97"/>
      <c r="AP110" s="97"/>
      <c r="AQ110" s="97"/>
      <c r="AR110" s="97"/>
      <c r="AS110" s="97"/>
      <c r="AT110" s="97"/>
      <c r="AU110" s="97"/>
      <c r="AV110" s="97"/>
      <c r="AW110" s="97"/>
      <c r="AX110" s="97"/>
      <c r="AY110" s="97"/>
      <c r="AZ110" s="53"/>
      <c r="BA110" s="97"/>
      <c r="BB110" s="97"/>
      <c r="BC110" s="97"/>
      <c r="BD110" s="97"/>
      <c r="BE110" s="97"/>
      <c r="BF110" s="97"/>
      <c r="BG110" s="97"/>
      <c r="BH110" s="97"/>
      <c r="BI110" s="97"/>
      <c r="BJ110" s="97"/>
      <c r="BK110" s="97"/>
      <c r="BL110" s="317"/>
      <c r="BM110" s="97"/>
      <c r="BN110" s="98"/>
      <c r="BO110" s="97"/>
      <c r="BP110" s="97"/>
      <c r="BQ110" s="97"/>
      <c r="BR110" s="97"/>
    </row>
    <row r="111" spans="1:70" s="10" customFormat="1" ht="11.25">
      <c r="B111" s="99" t="s">
        <v>47</v>
      </c>
      <c r="C111" s="97"/>
      <c r="D111" s="53">
        <f>+C70-D70</f>
        <v>-5000</v>
      </c>
      <c r="E111" s="97">
        <f>+D70-E70</f>
        <v>0</v>
      </c>
      <c r="F111" s="97">
        <f t="shared" ref="F111:BK111" si="133">+E70-F70</f>
        <v>0</v>
      </c>
      <c r="G111" s="97">
        <f t="shared" si="133"/>
        <v>0</v>
      </c>
      <c r="H111" s="97">
        <f t="shared" si="133"/>
        <v>0</v>
      </c>
      <c r="I111" s="97">
        <f t="shared" si="133"/>
        <v>0</v>
      </c>
      <c r="J111" s="97">
        <f t="shared" si="133"/>
        <v>0</v>
      </c>
      <c r="K111" s="97">
        <f t="shared" si="133"/>
        <v>0</v>
      </c>
      <c r="L111" s="97">
        <f t="shared" si="133"/>
        <v>0</v>
      </c>
      <c r="M111" s="97">
        <f>+L70-M70</f>
        <v>-10000</v>
      </c>
      <c r="N111" s="97">
        <f t="shared" si="133"/>
        <v>0</v>
      </c>
      <c r="O111" s="97">
        <f t="shared" si="133"/>
        <v>0</v>
      </c>
      <c r="P111" s="53">
        <f>+O70-P70</f>
        <v>-20000</v>
      </c>
      <c r="Q111" s="97">
        <f t="shared" si="133"/>
        <v>0</v>
      </c>
      <c r="R111" s="97">
        <f t="shared" si="133"/>
        <v>0</v>
      </c>
      <c r="S111" s="97">
        <f t="shared" si="133"/>
        <v>0</v>
      </c>
      <c r="T111" s="97">
        <f t="shared" si="133"/>
        <v>0</v>
      </c>
      <c r="U111" s="97">
        <f t="shared" si="133"/>
        <v>0</v>
      </c>
      <c r="V111" s="97">
        <f t="shared" si="133"/>
        <v>0</v>
      </c>
      <c r="W111" s="97">
        <f t="shared" si="133"/>
        <v>0</v>
      </c>
      <c r="X111" s="97">
        <f t="shared" si="133"/>
        <v>0</v>
      </c>
      <c r="Y111" s="97">
        <f t="shared" si="133"/>
        <v>0</v>
      </c>
      <c r="Z111" s="97">
        <f t="shared" si="133"/>
        <v>0</v>
      </c>
      <c r="AA111" s="97">
        <f t="shared" si="133"/>
        <v>0</v>
      </c>
      <c r="AB111" s="53">
        <f t="shared" si="133"/>
        <v>-87500</v>
      </c>
      <c r="AC111" s="97">
        <f t="shared" si="133"/>
        <v>0</v>
      </c>
      <c r="AD111" s="97">
        <f t="shared" si="133"/>
        <v>0</v>
      </c>
      <c r="AE111" s="97">
        <f t="shared" si="133"/>
        <v>0</v>
      </c>
      <c r="AF111" s="97">
        <f t="shared" si="133"/>
        <v>0</v>
      </c>
      <c r="AG111" s="97">
        <f t="shared" si="133"/>
        <v>0</v>
      </c>
      <c r="AH111" s="97">
        <f t="shared" si="133"/>
        <v>0</v>
      </c>
      <c r="AI111" s="97">
        <f t="shared" si="133"/>
        <v>0</v>
      </c>
      <c r="AJ111" s="97">
        <f t="shared" si="133"/>
        <v>0</v>
      </c>
      <c r="AK111" s="97">
        <f t="shared" si="133"/>
        <v>0</v>
      </c>
      <c r="AL111" s="97">
        <f t="shared" si="133"/>
        <v>0</v>
      </c>
      <c r="AM111" s="97">
        <f t="shared" si="133"/>
        <v>0</v>
      </c>
      <c r="AN111" s="53">
        <f t="shared" si="133"/>
        <v>-178750</v>
      </c>
      <c r="AO111" s="97">
        <f t="shared" si="133"/>
        <v>0</v>
      </c>
      <c r="AP111" s="97">
        <f t="shared" si="133"/>
        <v>0</v>
      </c>
      <c r="AQ111" s="97">
        <f t="shared" si="133"/>
        <v>0</v>
      </c>
      <c r="AR111" s="97">
        <f t="shared" si="133"/>
        <v>0</v>
      </c>
      <c r="AS111" s="97">
        <f t="shared" si="133"/>
        <v>0</v>
      </c>
      <c r="AT111" s="97">
        <f t="shared" si="133"/>
        <v>0</v>
      </c>
      <c r="AU111" s="97">
        <f t="shared" si="133"/>
        <v>0</v>
      </c>
      <c r="AV111" s="97">
        <f t="shared" si="133"/>
        <v>0</v>
      </c>
      <c r="AW111" s="97">
        <f t="shared" si="133"/>
        <v>0</v>
      </c>
      <c r="AX111" s="97">
        <f t="shared" si="133"/>
        <v>0</v>
      </c>
      <c r="AY111" s="97">
        <f t="shared" si="133"/>
        <v>0</v>
      </c>
      <c r="AZ111" s="53">
        <f t="shared" si="133"/>
        <v>-212500</v>
      </c>
      <c r="BA111" s="97">
        <f t="shared" si="133"/>
        <v>0</v>
      </c>
      <c r="BB111" s="97">
        <f t="shared" si="133"/>
        <v>0</v>
      </c>
      <c r="BC111" s="97">
        <f t="shared" si="133"/>
        <v>0</v>
      </c>
      <c r="BD111" s="97">
        <f t="shared" si="133"/>
        <v>0</v>
      </c>
      <c r="BE111" s="97">
        <f t="shared" si="133"/>
        <v>0</v>
      </c>
      <c r="BF111" s="97">
        <f t="shared" si="133"/>
        <v>0</v>
      </c>
      <c r="BG111" s="97">
        <f t="shared" si="133"/>
        <v>0</v>
      </c>
      <c r="BH111" s="97">
        <f t="shared" si="133"/>
        <v>0</v>
      </c>
      <c r="BI111" s="97">
        <f t="shared" si="133"/>
        <v>0</v>
      </c>
      <c r="BJ111" s="97">
        <f t="shared" si="133"/>
        <v>0</v>
      </c>
      <c r="BK111" s="97">
        <f t="shared" si="133"/>
        <v>0</v>
      </c>
      <c r="BL111" s="317"/>
      <c r="BM111" s="97"/>
      <c r="BN111" s="98"/>
      <c r="BO111" s="97"/>
      <c r="BP111" s="97"/>
      <c r="BQ111" s="97"/>
      <c r="BR111" s="97"/>
    </row>
    <row r="112" spans="1:70" s="10" customFormat="1" ht="11.25">
      <c r="B112" s="99" t="s">
        <v>134</v>
      </c>
      <c r="C112" s="97"/>
      <c r="D112" s="53">
        <f t="shared" ref="D112:AI112" si="134">+C73-D73</f>
        <v>-1900</v>
      </c>
      <c r="E112" s="97">
        <f t="shared" si="134"/>
        <v>-1900</v>
      </c>
      <c r="F112" s="97">
        <f t="shared" si="134"/>
        <v>-1900</v>
      </c>
      <c r="G112" s="97">
        <f t="shared" si="134"/>
        <v>-1900</v>
      </c>
      <c r="H112" s="97">
        <f t="shared" si="134"/>
        <v>-1900</v>
      </c>
      <c r="I112" s="97">
        <f t="shared" si="134"/>
        <v>-2660</v>
      </c>
      <c r="J112" s="97">
        <f t="shared" si="134"/>
        <v>-5510</v>
      </c>
      <c r="K112" s="97">
        <f t="shared" si="134"/>
        <v>-5510</v>
      </c>
      <c r="L112" s="97">
        <f t="shared" si="134"/>
        <v>-5510</v>
      </c>
      <c r="M112" s="97">
        <f t="shared" si="134"/>
        <v>-5510</v>
      </c>
      <c r="N112" s="97">
        <f t="shared" si="134"/>
        <v>-5510</v>
      </c>
      <c r="O112" s="97">
        <f t="shared" si="134"/>
        <v>-5510</v>
      </c>
      <c r="P112" s="53">
        <f t="shared" si="134"/>
        <v>-8550</v>
      </c>
      <c r="Q112" s="97">
        <f t="shared" si="134"/>
        <v>-8550</v>
      </c>
      <c r="R112" s="97">
        <f t="shared" si="134"/>
        <v>-8550</v>
      </c>
      <c r="S112" s="97">
        <f t="shared" si="134"/>
        <v>-9690</v>
      </c>
      <c r="T112" s="97">
        <f t="shared" si="134"/>
        <v>-9690</v>
      </c>
      <c r="U112" s="97">
        <f t="shared" si="134"/>
        <v>37430</v>
      </c>
      <c r="V112" s="97">
        <f t="shared" si="134"/>
        <v>-7790</v>
      </c>
      <c r="W112" s="97">
        <f t="shared" si="134"/>
        <v>-7790</v>
      </c>
      <c r="X112" s="97">
        <f t="shared" si="134"/>
        <v>-7790</v>
      </c>
      <c r="Y112" s="97">
        <f t="shared" si="134"/>
        <v>-7790</v>
      </c>
      <c r="Z112" s="97">
        <f t="shared" si="134"/>
        <v>-7790</v>
      </c>
      <c r="AA112" s="97">
        <f t="shared" si="134"/>
        <v>-7790</v>
      </c>
      <c r="AB112" s="53">
        <f t="shared" si="134"/>
        <v>-7790</v>
      </c>
      <c r="AC112" s="97">
        <f t="shared" si="134"/>
        <v>-7790</v>
      </c>
      <c r="AD112" s="97">
        <f t="shared" si="134"/>
        <v>91770</v>
      </c>
      <c r="AE112" s="97">
        <f t="shared" si="134"/>
        <v>-9690</v>
      </c>
      <c r="AF112" s="97">
        <f t="shared" si="134"/>
        <v>-9690</v>
      </c>
      <c r="AG112" s="97">
        <f t="shared" si="134"/>
        <v>-9690</v>
      </c>
      <c r="AH112" s="97">
        <f t="shared" si="134"/>
        <v>-9690</v>
      </c>
      <c r="AI112" s="97">
        <f t="shared" si="134"/>
        <v>-9690</v>
      </c>
      <c r="AJ112" s="97">
        <f t="shared" ref="AJ112:BK112" si="135">+AI73-AJ73</f>
        <v>-9690</v>
      </c>
      <c r="AK112" s="97">
        <f t="shared" si="135"/>
        <v>-9690</v>
      </c>
      <c r="AL112" s="97">
        <f t="shared" si="135"/>
        <v>-9690</v>
      </c>
      <c r="AM112" s="97">
        <f t="shared" si="135"/>
        <v>-9690</v>
      </c>
      <c r="AN112" s="53">
        <f t="shared" si="135"/>
        <v>-9690</v>
      </c>
      <c r="AO112" s="97">
        <f t="shared" si="135"/>
        <v>-9690</v>
      </c>
      <c r="AP112" s="97">
        <f t="shared" si="135"/>
        <v>100890</v>
      </c>
      <c r="AQ112" s="97">
        <f t="shared" si="135"/>
        <v>-9690</v>
      </c>
      <c r="AR112" s="97">
        <f t="shared" si="135"/>
        <v>-9690</v>
      </c>
      <c r="AS112" s="97">
        <f t="shared" si="135"/>
        <v>-9690</v>
      </c>
      <c r="AT112" s="97">
        <f t="shared" si="135"/>
        <v>-9690</v>
      </c>
      <c r="AU112" s="97">
        <f t="shared" si="135"/>
        <v>-9690</v>
      </c>
      <c r="AV112" s="97">
        <f t="shared" si="135"/>
        <v>-9690</v>
      </c>
      <c r="AW112" s="97">
        <f t="shared" si="135"/>
        <v>-9690</v>
      </c>
      <c r="AX112" s="97">
        <f t="shared" si="135"/>
        <v>-9690</v>
      </c>
      <c r="AY112" s="97">
        <f t="shared" si="135"/>
        <v>-9690</v>
      </c>
      <c r="AZ112" s="53">
        <f t="shared" si="135"/>
        <v>-9690</v>
      </c>
      <c r="BA112" s="97">
        <f t="shared" si="135"/>
        <v>-9690</v>
      </c>
      <c r="BB112" s="97">
        <f t="shared" si="135"/>
        <v>106590</v>
      </c>
      <c r="BC112" s="97">
        <f t="shared" si="135"/>
        <v>-9690</v>
      </c>
      <c r="BD112" s="97">
        <f t="shared" si="135"/>
        <v>-9690</v>
      </c>
      <c r="BE112" s="97">
        <f t="shared" si="135"/>
        <v>-9690</v>
      </c>
      <c r="BF112" s="97">
        <f t="shared" si="135"/>
        <v>-9690</v>
      </c>
      <c r="BG112" s="97">
        <f t="shared" si="135"/>
        <v>-9690</v>
      </c>
      <c r="BH112" s="97">
        <f t="shared" si="135"/>
        <v>-9690</v>
      </c>
      <c r="BI112" s="97">
        <f t="shared" si="135"/>
        <v>-9690</v>
      </c>
      <c r="BJ112" s="97">
        <f t="shared" si="135"/>
        <v>-9690</v>
      </c>
      <c r="BK112" s="97">
        <f t="shared" si="135"/>
        <v>-9690</v>
      </c>
      <c r="BL112" s="317"/>
      <c r="BM112" s="97"/>
      <c r="BN112" s="98"/>
      <c r="BO112" s="97"/>
      <c r="BP112" s="97"/>
      <c r="BQ112" s="97"/>
      <c r="BR112" s="97"/>
    </row>
    <row r="113" spans="2:70" s="10" customFormat="1" ht="11.25">
      <c r="B113" s="99" t="s">
        <v>48</v>
      </c>
      <c r="C113" s="97"/>
      <c r="D113" s="53">
        <f t="shared" ref="D113:AI113" si="136">+C71-D71</f>
        <v>0</v>
      </c>
      <c r="E113" s="97">
        <f t="shared" si="136"/>
        <v>0</v>
      </c>
      <c r="F113" s="97">
        <f t="shared" si="136"/>
        <v>0</v>
      </c>
      <c r="G113" s="97">
        <f t="shared" si="136"/>
        <v>0</v>
      </c>
      <c r="H113" s="97">
        <f t="shared" si="136"/>
        <v>0</v>
      </c>
      <c r="I113" s="97">
        <f t="shared" si="136"/>
        <v>0</v>
      </c>
      <c r="J113" s="97">
        <f t="shared" si="136"/>
        <v>0</v>
      </c>
      <c r="K113" s="97">
        <f t="shared" si="136"/>
        <v>0</v>
      </c>
      <c r="L113" s="97">
        <f t="shared" si="136"/>
        <v>0</v>
      </c>
      <c r="M113" s="97">
        <f t="shared" si="136"/>
        <v>0</v>
      </c>
      <c r="N113" s="97">
        <f t="shared" si="136"/>
        <v>0</v>
      </c>
      <c r="O113" s="97">
        <f t="shared" si="136"/>
        <v>0</v>
      </c>
      <c r="P113" s="53">
        <f t="shared" si="136"/>
        <v>0</v>
      </c>
      <c r="Q113" s="97">
        <f t="shared" si="136"/>
        <v>0</v>
      </c>
      <c r="R113" s="97">
        <f t="shared" si="136"/>
        <v>0</v>
      </c>
      <c r="S113" s="97">
        <f t="shared" si="136"/>
        <v>0</v>
      </c>
      <c r="T113" s="97">
        <f t="shared" si="136"/>
        <v>0</v>
      </c>
      <c r="U113" s="97">
        <f t="shared" si="136"/>
        <v>0</v>
      </c>
      <c r="V113" s="97">
        <f t="shared" si="136"/>
        <v>0</v>
      </c>
      <c r="W113" s="97">
        <f t="shared" si="136"/>
        <v>0</v>
      </c>
      <c r="X113" s="97">
        <f t="shared" si="136"/>
        <v>0</v>
      </c>
      <c r="Y113" s="97">
        <f t="shared" si="136"/>
        <v>0</v>
      </c>
      <c r="Z113" s="97">
        <f t="shared" si="136"/>
        <v>0</v>
      </c>
      <c r="AA113" s="97">
        <f t="shared" si="136"/>
        <v>0</v>
      </c>
      <c r="AB113" s="53">
        <f t="shared" si="136"/>
        <v>0</v>
      </c>
      <c r="AC113" s="97">
        <f t="shared" si="136"/>
        <v>0</v>
      </c>
      <c r="AD113" s="97">
        <f t="shared" si="136"/>
        <v>0</v>
      </c>
      <c r="AE113" s="97">
        <f t="shared" si="136"/>
        <v>0</v>
      </c>
      <c r="AF113" s="97">
        <f t="shared" si="136"/>
        <v>0</v>
      </c>
      <c r="AG113" s="97">
        <f t="shared" si="136"/>
        <v>0</v>
      </c>
      <c r="AH113" s="97">
        <f t="shared" si="136"/>
        <v>0</v>
      </c>
      <c r="AI113" s="97">
        <f t="shared" si="136"/>
        <v>0</v>
      </c>
      <c r="AJ113" s="97">
        <f t="shared" ref="AJ113:BK113" si="137">+AI71-AJ71</f>
        <v>0</v>
      </c>
      <c r="AK113" s="97">
        <f t="shared" si="137"/>
        <v>0</v>
      </c>
      <c r="AL113" s="97">
        <f t="shared" si="137"/>
        <v>0</v>
      </c>
      <c r="AM113" s="97">
        <f t="shared" si="137"/>
        <v>0</v>
      </c>
      <c r="AN113" s="53">
        <f t="shared" si="137"/>
        <v>0</v>
      </c>
      <c r="AO113" s="97">
        <f t="shared" si="137"/>
        <v>0</v>
      </c>
      <c r="AP113" s="97">
        <f t="shared" si="137"/>
        <v>0</v>
      </c>
      <c r="AQ113" s="97">
        <f t="shared" si="137"/>
        <v>0</v>
      </c>
      <c r="AR113" s="97">
        <f t="shared" si="137"/>
        <v>0</v>
      </c>
      <c r="AS113" s="97">
        <f t="shared" si="137"/>
        <v>0</v>
      </c>
      <c r="AT113" s="97">
        <f t="shared" si="137"/>
        <v>0</v>
      </c>
      <c r="AU113" s="97">
        <f t="shared" si="137"/>
        <v>0</v>
      </c>
      <c r="AV113" s="97">
        <f t="shared" si="137"/>
        <v>0</v>
      </c>
      <c r="AW113" s="97">
        <f t="shared" si="137"/>
        <v>0</v>
      </c>
      <c r="AX113" s="97">
        <f t="shared" si="137"/>
        <v>0</v>
      </c>
      <c r="AY113" s="97">
        <f t="shared" si="137"/>
        <v>0</v>
      </c>
      <c r="AZ113" s="53">
        <f t="shared" si="137"/>
        <v>0</v>
      </c>
      <c r="BA113" s="97">
        <f t="shared" si="137"/>
        <v>0</v>
      </c>
      <c r="BB113" s="97">
        <f t="shared" si="137"/>
        <v>0</v>
      </c>
      <c r="BC113" s="97">
        <f t="shared" si="137"/>
        <v>0</v>
      </c>
      <c r="BD113" s="97">
        <f t="shared" si="137"/>
        <v>0</v>
      </c>
      <c r="BE113" s="97">
        <f t="shared" si="137"/>
        <v>0</v>
      </c>
      <c r="BF113" s="97">
        <f t="shared" si="137"/>
        <v>0</v>
      </c>
      <c r="BG113" s="97">
        <f t="shared" si="137"/>
        <v>0</v>
      </c>
      <c r="BH113" s="97">
        <f t="shared" si="137"/>
        <v>0</v>
      </c>
      <c r="BI113" s="97">
        <f t="shared" si="137"/>
        <v>0</v>
      </c>
      <c r="BJ113" s="97">
        <f t="shared" si="137"/>
        <v>0</v>
      </c>
      <c r="BK113" s="97">
        <f t="shared" si="137"/>
        <v>0</v>
      </c>
      <c r="BL113" s="317"/>
      <c r="BM113" s="97"/>
      <c r="BN113" s="98"/>
      <c r="BO113" s="97"/>
      <c r="BP113" s="97"/>
      <c r="BQ113" s="97"/>
      <c r="BR113" s="97"/>
    </row>
    <row r="114" spans="2:70" s="10" customFormat="1" ht="11.25">
      <c r="B114" s="99" t="s">
        <v>63</v>
      </c>
      <c r="C114" s="97"/>
      <c r="D114" s="53">
        <f t="shared" ref="D114:K114" si="138">+C72-D72</f>
        <v>0</v>
      </c>
      <c r="E114" s="97">
        <f t="shared" si="138"/>
        <v>0</v>
      </c>
      <c r="F114" s="97">
        <f t="shared" si="138"/>
        <v>0</v>
      </c>
      <c r="G114" s="97">
        <f t="shared" si="138"/>
        <v>0</v>
      </c>
      <c r="H114" s="97">
        <f t="shared" si="138"/>
        <v>0</v>
      </c>
      <c r="I114" s="97">
        <f t="shared" si="138"/>
        <v>0</v>
      </c>
      <c r="J114" s="97">
        <f t="shared" si="138"/>
        <v>0</v>
      </c>
      <c r="K114" s="97">
        <f t="shared" si="138"/>
        <v>0</v>
      </c>
      <c r="L114" s="97">
        <f t="shared" ref="L114:BK114" si="139">+K72-L72</f>
        <v>0</v>
      </c>
      <c r="M114" s="97">
        <f t="shared" si="139"/>
        <v>0</v>
      </c>
      <c r="N114" s="97">
        <f t="shared" si="139"/>
        <v>0</v>
      </c>
      <c r="O114" s="97">
        <f t="shared" si="139"/>
        <v>0</v>
      </c>
      <c r="P114" s="53">
        <f t="shared" si="139"/>
        <v>0</v>
      </c>
      <c r="Q114" s="97">
        <f t="shared" si="139"/>
        <v>0</v>
      </c>
      <c r="R114" s="97">
        <f t="shared" si="139"/>
        <v>0</v>
      </c>
      <c r="S114" s="97">
        <f t="shared" si="139"/>
        <v>0</v>
      </c>
      <c r="T114" s="97">
        <f t="shared" si="139"/>
        <v>0</v>
      </c>
      <c r="U114" s="97">
        <f t="shared" si="139"/>
        <v>0</v>
      </c>
      <c r="V114" s="97">
        <f t="shared" si="139"/>
        <v>0</v>
      </c>
      <c r="W114" s="97">
        <f t="shared" si="139"/>
        <v>0</v>
      </c>
      <c r="X114" s="97">
        <f t="shared" si="139"/>
        <v>0</v>
      </c>
      <c r="Y114" s="97">
        <f t="shared" si="139"/>
        <v>0</v>
      </c>
      <c r="Z114" s="97">
        <f t="shared" si="139"/>
        <v>0</v>
      </c>
      <c r="AA114" s="97">
        <f t="shared" si="139"/>
        <v>0</v>
      </c>
      <c r="AB114" s="53">
        <f t="shared" si="139"/>
        <v>0</v>
      </c>
      <c r="AC114" s="97">
        <f t="shared" si="139"/>
        <v>0</v>
      </c>
      <c r="AD114" s="97">
        <f t="shared" si="139"/>
        <v>0</v>
      </c>
      <c r="AE114" s="97">
        <f t="shared" si="139"/>
        <v>0</v>
      </c>
      <c r="AF114" s="97">
        <f t="shared" si="139"/>
        <v>0</v>
      </c>
      <c r="AG114" s="97">
        <f t="shared" si="139"/>
        <v>0</v>
      </c>
      <c r="AH114" s="97">
        <f t="shared" si="139"/>
        <v>0</v>
      </c>
      <c r="AI114" s="97">
        <f t="shared" si="139"/>
        <v>0</v>
      </c>
      <c r="AJ114" s="97">
        <f t="shared" si="139"/>
        <v>0</v>
      </c>
      <c r="AK114" s="97">
        <f t="shared" si="139"/>
        <v>0</v>
      </c>
      <c r="AL114" s="97">
        <f t="shared" si="139"/>
        <v>0</v>
      </c>
      <c r="AM114" s="97">
        <f t="shared" si="139"/>
        <v>0</v>
      </c>
      <c r="AN114" s="53">
        <f t="shared" si="139"/>
        <v>0</v>
      </c>
      <c r="AO114" s="97">
        <f t="shared" si="139"/>
        <v>0</v>
      </c>
      <c r="AP114" s="97">
        <f t="shared" si="139"/>
        <v>0</v>
      </c>
      <c r="AQ114" s="97">
        <f t="shared" si="139"/>
        <v>0</v>
      </c>
      <c r="AR114" s="97">
        <f t="shared" si="139"/>
        <v>0</v>
      </c>
      <c r="AS114" s="97">
        <f t="shared" si="139"/>
        <v>0</v>
      </c>
      <c r="AT114" s="97">
        <f t="shared" si="139"/>
        <v>0</v>
      </c>
      <c r="AU114" s="97">
        <f t="shared" si="139"/>
        <v>0</v>
      </c>
      <c r="AV114" s="97">
        <f t="shared" si="139"/>
        <v>0</v>
      </c>
      <c r="AW114" s="97">
        <f t="shared" si="139"/>
        <v>0</v>
      </c>
      <c r="AX114" s="97">
        <f t="shared" si="139"/>
        <v>0</v>
      </c>
      <c r="AY114" s="97">
        <f t="shared" si="139"/>
        <v>0</v>
      </c>
      <c r="AZ114" s="53">
        <f t="shared" si="139"/>
        <v>0</v>
      </c>
      <c r="BA114" s="97">
        <f t="shared" si="139"/>
        <v>0</v>
      </c>
      <c r="BB114" s="97">
        <f t="shared" si="139"/>
        <v>0</v>
      </c>
      <c r="BC114" s="97">
        <f t="shared" si="139"/>
        <v>0</v>
      </c>
      <c r="BD114" s="97">
        <f t="shared" si="139"/>
        <v>0</v>
      </c>
      <c r="BE114" s="97">
        <f t="shared" si="139"/>
        <v>0</v>
      </c>
      <c r="BF114" s="97">
        <f t="shared" si="139"/>
        <v>0</v>
      </c>
      <c r="BG114" s="97">
        <f t="shared" si="139"/>
        <v>0</v>
      </c>
      <c r="BH114" s="97">
        <f t="shared" si="139"/>
        <v>0</v>
      </c>
      <c r="BI114" s="97">
        <f t="shared" si="139"/>
        <v>0</v>
      </c>
      <c r="BJ114" s="97">
        <f t="shared" si="139"/>
        <v>0</v>
      </c>
      <c r="BK114" s="97">
        <f t="shared" si="139"/>
        <v>0</v>
      </c>
      <c r="BL114" s="317"/>
      <c r="BM114" s="97"/>
      <c r="BN114" s="98"/>
      <c r="BO114" s="97"/>
      <c r="BP114" s="97"/>
      <c r="BQ114" s="97"/>
      <c r="BR114" s="97"/>
    </row>
    <row r="115" spans="2:70" s="202" customFormat="1" ht="11.25">
      <c r="B115" s="67" t="s">
        <v>49</v>
      </c>
      <c r="C115" s="51"/>
      <c r="D115" s="103">
        <f>+D79-C79+D80-C80</f>
        <v>9105</v>
      </c>
      <c r="E115" s="51">
        <f t="shared" ref="E115:BK115" si="140">+E79-D79+E80-D80</f>
        <v>9502.3273437499993</v>
      </c>
      <c r="F115" s="51">
        <f t="shared" si="140"/>
        <v>7499.5881060790998</v>
      </c>
      <c r="G115" s="51">
        <f t="shared" si="140"/>
        <v>10358.962877599239</v>
      </c>
      <c r="H115" s="51">
        <f t="shared" si="140"/>
        <v>9375.3386706347519</v>
      </c>
      <c r="I115" s="51">
        <f t="shared" si="140"/>
        <v>-24900.884364236306</v>
      </c>
      <c r="J115" s="51">
        <f t="shared" si="140"/>
        <v>-203.83643509525609</v>
      </c>
      <c r="K115" s="51">
        <f t="shared" si="140"/>
        <v>246.45948689374018</v>
      </c>
      <c r="L115" s="51">
        <f t="shared" si="140"/>
        <v>3372.7322021994478</v>
      </c>
      <c r="M115" s="51">
        <f t="shared" si="140"/>
        <v>-1752.8085685545047</v>
      </c>
      <c r="N115" s="51">
        <f t="shared" si="140"/>
        <v>971.76764107856798</v>
      </c>
      <c r="O115" s="51">
        <f t="shared" si="140"/>
        <v>-3875.1692523186193</v>
      </c>
      <c r="P115" s="103">
        <f t="shared" si="140"/>
        <v>10447.989726123946</v>
      </c>
      <c r="Q115" s="51">
        <f t="shared" si="140"/>
        <v>-1254.9917781529803</v>
      </c>
      <c r="R115" s="51">
        <f t="shared" si="140"/>
        <v>6322.5226516065522</v>
      </c>
      <c r="S115" s="51">
        <f t="shared" si="140"/>
        <v>-5005.1925772978102</v>
      </c>
      <c r="T115" s="51">
        <f t="shared" si="140"/>
        <v>-1254.8982275862509</v>
      </c>
      <c r="U115" s="51">
        <f t="shared" si="140"/>
        <v>-4.4435035529531888</v>
      </c>
      <c r="V115" s="51">
        <f t="shared" si="140"/>
        <v>-1.7636764326489356</v>
      </c>
      <c r="W115" s="51">
        <f t="shared" si="140"/>
        <v>2370.8808873757553</v>
      </c>
      <c r="X115" s="51">
        <f t="shared" si="140"/>
        <v>-2504.4911872016746</v>
      </c>
      <c r="Y115" s="51">
        <f t="shared" si="140"/>
        <v>-4.2252151612265152</v>
      </c>
      <c r="Z115" s="51">
        <f t="shared" si="140"/>
        <v>-4.0958732283434074</v>
      </c>
      <c r="AA115" s="51">
        <f t="shared" si="140"/>
        <v>6245.9032802012953</v>
      </c>
      <c r="AB115" s="103">
        <f t="shared" si="140"/>
        <v>-4055.0741358260893</v>
      </c>
      <c r="AC115" s="51">
        <f t="shared" si="140"/>
        <v>-6.6820146781356016</v>
      </c>
      <c r="AD115" s="51">
        <f t="shared" si="140"/>
        <v>-1.9152613415535598</v>
      </c>
      <c r="AE115" s="51">
        <f t="shared" si="140"/>
        <v>7503.2700045807396</v>
      </c>
      <c r="AF115" s="51">
        <f t="shared" si="140"/>
        <v>-6223.3467524357075</v>
      </c>
      <c r="AG115" s="51">
        <f t="shared" si="140"/>
        <v>-2.7665442985598929</v>
      </c>
      <c r="AH115" s="51">
        <f t="shared" si="140"/>
        <v>3877.7652012238868</v>
      </c>
      <c r="AI115" s="51">
        <f t="shared" si="140"/>
        <v>-3752.9956533307814</v>
      </c>
      <c r="AJ115" s="51">
        <f t="shared" si="140"/>
        <v>-2.6124628863981343</v>
      </c>
      <c r="AK115" s="51">
        <f t="shared" si="140"/>
        <v>-2.4176746916673437</v>
      </c>
      <c r="AL115" s="51">
        <f t="shared" si="140"/>
        <v>-2.4181682286725845</v>
      </c>
      <c r="AM115" s="51">
        <f t="shared" si="140"/>
        <v>8747.5813279605718</v>
      </c>
      <c r="AN115" s="103">
        <f t="shared" si="140"/>
        <v>-3094.4113634556707</v>
      </c>
      <c r="AO115" s="51">
        <f t="shared" si="140"/>
        <v>-5.4006675257405732</v>
      </c>
      <c r="AP115" s="51">
        <f t="shared" si="140"/>
        <v>4.0689891422734945</v>
      </c>
      <c r="AQ115" s="51">
        <f t="shared" si="140"/>
        <v>10009.82970505963</v>
      </c>
      <c r="AR115" s="51">
        <f t="shared" si="140"/>
        <v>-9997.4898220478644</v>
      </c>
      <c r="AS115" s="51">
        <f t="shared" si="140"/>
        <v>3.5519863471708959</v>
      </c>
      <c r="AT115" s="51">
        <f t="shared" si="140"/>
        <v>4.0736139385189745</v>
      </c>
      <c r="AU115" s="51">
        <f t="shared" si="140"/>
        <v>3004.0744897761906</v>
      </c>
      <c r="AV115" s="51">
        <f t="shared" si="140"/>
        <v>-2996.3934113261566</v>
      </c>
      <c r="AW115" s="51">
        <f t="shared" si="140"/>
        <v>3.9198156766360626</v>
      </c>
      <c r="AX115" s="51">
        <f t="shared" si="140"/>
        <v>4.0768986188049894</v>
      </c>
      <c r="AY115" s="51">
        <f t="shared" si="140"/>
        <v>10004.077756154089</v>
      </c>
      <c r="AZ115" s="103">
        <f t="shared" si="140"/>
        <v>-1638.1088942687129</v>
      </c>
      <c r="BA115" s="51">
        <f t="shared" si="140"/>
        <v>321.15831290693313</v>
      </c>
      <c r="BB115" s="51">
        <f t="shared" si="140"/>
        <v>12.261641055833024</v>
      </c>
      <c r="BC115" s="51">
        <f t="shared" si="140"/>
        <v>12518.304357196059</v>
      </c>
      <c r="BD115" s="51">
        <f t="shared" si="140"/>
        <v>-12489.700889671389</v>
      </c>
      <c r="BE115" s="51">
        <f t="shared" si="140"/>
        <v>11.602922369980661</v>
      </c>
      <c r="BF115" s="51">
        <f t="shared" si="140"/>
        <v>12.256449219028582</v>
      </c>
      <c r="BG115" s="51">
        <f t="shared" si="140"/>
        <v>12.259036683797603</v>
      </c>
      <c r="BH115" s="51">
        <f t="shared" si="140"/>
        <v>5012.2615907845393</v>
      </c>
      <c r="BI115" s="51">
        <f t="shared" si="140"/>
        <v>-4988.5171045843526</v>
      </c>
      <c r="BJ115" s="51">
        <f t="shared" si="140"/>
        <v>12.006080461804231</v>
      </c>
      <c r="BK115" s="51">
        <f t="shared" si="140"/>
        <v>12.26902564446209</v>
      </c>
      <c r="BL115" s="318"/>
      <c r="BM115" s="51"/>
      <c r="BN115" s="104"/>
      <c r="BO115" s="51"/>
      <c r="BP115" s="51"/>
      <c r="BQ115" s="51"/>
      <c r="BR115" s="51"/>
    </row>
    <row r="116" spans="2:70" s="10" customFormat="1" ht="11.25">
      <c r="B116" s="105" t="s">
        <v>50</v>
      </c>
      <c r="C116" s="97"/>
      <c r="D116" s="53">
        <f t="shared" ref="D116:AI116" si="141">SUM(D106:D115)</f>
        <v>-15315</v>
      </c>
      <c r="E116" s="97">
        <f t="shared" si="141"/>
        <v>-7908.36328125</v>
      </c>
      <c r="F116" s="97">
        <f t="shared" si="141"/>
        <v>-19912.750094604493</v>
      </c>
      <c r="G116" s="97">
        <f t="shared" si="141"/>
        <v>-18497.523812687399</v>
      </c>
      <c r="H116" s="97">
        <f t="shared" si="141"/>
        <v>-16979.79333711286</v>
      </c>
      <c r="I116" s="97">
        <f t="shared" si="141"/>
        <v>-68659.553828929143</v>
      </c>
      <c r="J116" s="97">
        <f t="shared" si="141"/>
        <v>-42977.851640169123</v>
      </c>
      <c r="K116" s="97">
        <f t="shared" si="141"/>
        <v>-43541.717770605166</v>
      </c>
      <c r="L116" s="97">
        <f t="shared" si="141"/>
        <v>-53924.516246501669</v>
      </c>
      <c r="M116" s="97">
        <f t="shared" si="141"/>
        <v>-62061.291291473637</v>
      </c>
      <c r="N116" s="97">
        <f t="shared" si="141"/>
        <v>-53249.644517526292</v>
      </c>
      <c r="O116" s="97">
        <f t="shared" si="141"/>
        <v>-62597.25842019797</v>
      </c>
      <c r="P116" s="53">
        <f t="shared" si="141"/>
        <v>-95842.140537259605</v>
      </c>
      <c r="Q116" s="97">
        <f t="shared" si="141"/>
        <v>-82565.08915414846</v>
      </c>
      <c r="R116" s="97">
        <f t="shared" si="141"/>
        <v>-99697.484117962711</v>
      </c>
      <c r="S116" s="97">
        <f t="shared" si="141"/>
        <v>-94045.969656058325</v>
      </c>
      <c r="T116" s="97">
        <f t="shared" si="141"/>
        <v>-85315.268216691766</v>
      </c>
      <c r="U116" s="97">
        <f t="shared" si="141"/>
        <v>-33862.587506870281</v>
      </c>
      <c r="V116" s="97">
        <f t="shared" si="141"/>
        <v>-79086.962385480569</v>
      </c>
      <c r="W116" s="97">
        <f t="shared" si="141"/>
        <v>-86230.794272169151</v>
      </c>
      <c r="X116" s="97">
        <f t="shared" si="141"/>
        <v>-81124.131095553283</v>
      </c>
      <c r="Y116" s="97">
        <f t="shared" si="141"/>
        <v>-78640.765984157741</v>
      </c>
      <c r="Z116" s="97">
        <f t="shared" si="141"/>
        <v>-78657.020135138227</v>
      </c>
      <c r="AA116" s="97">
        <f t="shared" si="141"/>
        <v>-97423.407860903404</v>
      </c>
      <c r="AB116" s="53">
        <f t="shared" si="141"/>
        <v>-128294.68182023514</v>
      </c>
      <c r="AC116" s="97">
        <f t="shared" si="141"/>
        <v>-36773.017757799738</v>
      </c>
      <c r="AD116" s="97">
        <f t="shared" si="141"/>
        <v>62784.087950170637</v>
      </c>
      <c r="AE116" s="97">
        <f t="shared" si="141"/>
        <v>-64257.646765584112</v>
      </c>
      <c r="AF116" s="97">
        <f t="shared" si="141"/>
        <v>-53117.650532343396</v>
      </c>
      <c r="AG116" s="97">
        <f t="shared" si="141"/>
        <v>-46908.136501400484</v>
      </c>
      <c r="AH116" s="97">
        <f t="shared" si="141"/>
        <v>-57516.543950982494</v>
      </c>
      <c r="AI116" s="97">
        <f t="shared" si="141"/>
        <v>-50159.287418860287</v>
      </c>
      <c r="AJ116" s="97">
        <f t="shared" ref="AJ116:BO116" si="142">SUM(AJ106:AJ115)</f>
        <v>-46419.3540799615</v>
      </c>
      <c r="AK116" s="97">
        <f t="shared" si="142"/>
        <v>-46428.829990533428</v>
      </c>
      <c r="AL116" s="97">
        <f t="shared" si="142"/>
        <v>-46438.503156985127</v>
      </c>
      <c r="AM116" s="97">
        <f t="shared" si="142"/>
        <v>-72698.178348953574</v>
      </c>
      <c r="AN116" s="53">
        <f t="shared" si="142"/>
        <v>-103692.81649419254</v>
      </c>
      <c r="AO116" s="97">
        <f t="shared" si="142"/>
        <v>78124.591531634447</v>
      </c>
      <c r="AP116" s="97">
        <f t="shared" si="142"/>
        <v>188730.33714487156</v>
      </c>
      <c r="AQ116" s="97">
        <f t="shared" si="142"/>
        <v>48195.416681027418</v>
      </c>
      <c r="AR116" s="97">
        <f t="shared" si="142"/>
        <v>68198.13786572848</v>
      </c>
      <c r="AS116" s="97">
        <f t="shared" si="142"/>
        <v>78213.387619512199</v>
      </c>
      <c r="AT116" s="97">
        <f t="shared" si="142"/>
        <v>78230.203702857601</v>
      </c>
      <c r="AU116" s="97">
        <f t="shared" si="142"/>
        <v>69246.502537800043</v>
      </c>
      <c r="AV116" s="97">
        <f t="shared" si="142"/>
        <v>75260.460991393076</v>
      </c>
      <c r="AW116" s="97">
        <f t="shared" si="142"/>
        <v>78276.453481102406</v>
      </c>
      <c r="AX116" s="97">
        <f t="shared" si="142"/>
        <v>78292.918158519809</v>
      </c>
      <c r="AY116" s="97">
        <f t="shared" si="142"/>
        <v>48309.230040671449</v>
      </c>
      <c r="AZ116" s="53">
        <f t="shared" si="142"/>
        <v>22239.607813173796</v>
      </c>
      <c r="BA116" s="97">
        <f t="shared" si="142"/>
        <v>235423.50827197719</v>
      </c>
      <c r="BB116" s="97">
        <f t="shared" si="142"/>
        <v>351443.65816434938</v>
      </c>
      <c r="BC116" s="97">
        <f t="shared" si="142"/>
        <v>197742.91830927387</v>
      </c>
      <c r="BD116" s="97">
        <f t="shared" si="142"/>
        <v>222776.10950372086</v>
      </c>
      <c r="BE116" s="97">
        <f t="shared" si="142"/>
        <v>235323.82500524216</v>
      </c>
      <c r="BF116" s="97">
        <f t="shared" si="142"/>
        <v>235373.5043289673</v>
      </c>
      <c r="BG116" s="97">
        <f t="shared" si="142"/>
        <v>235422.54306316728</v>
      </c>
      <c r="BH116" s="97">
        <f t="shared" si="142"/>
        <v>220471.59198040617</v>
      </c>
      <c r="BI116" s="97">
        <f t="shared" si="142"/>
        <v>230516.74486669988</v>
      </c>
      <c r="BJ116" s="97">
        <f t="shared" si="142"/>
        <v>235565.29237359326</v>
      </c>
      <c r="BK116" s="97">
        <f t="shared" si="142"/>
        <v>235614.63142135376</v>
      </c>
      <c r="BL116" s="317"/>
      <c r="BM116" s="97"/>
      <c r="BN116" s="98"/>
      <c r="BO116" s="97"/>
      <c r="BP116" s="97"/>
      <c r="BQ116" s="97"/>
      <c r="BR116" s="97"/>
    </row>
    <row r="117" spans="2:70" s="10" customFormat="1" ht="11.25">
      <c r="B117" s="105"/>
      <c r="C117" s="97"/>
      <c r="D117" s="53"/>
      <c r="E117" s="97"/>
      <c r="F117" s="97"/>
      <c r="G117" s="97"/>
      <c r="H117" s="97"/>
      <c r="I117" s="97"/>
      <c r="J117" s="97"/>
      <c r="K117" s="97"/>
      <c r="L117" s="97"/>
      <c r="M117" s="97"/>
      <c r="N117" s="97"/>
      <c r="O117" s="97"/>
      <c r="P117" s="53"/>
      <c r="Q117" s="97"/>
      <c r="R117" s="97"/>
      <c r="S117" s="97"/>
      <c r="T117" s="97"/>
      <c r="U117" s="97"/>
      <c r="V117" s="97"/>
      <c r="W117" s="97"/>
      <c r="X117" s="97"/>
      <c r="Y117" s="97"/>
      <c r="Z117" s="97"/>
      <c r="AA117" s="97"/>
      <c r="AB117" s="53"/>
      <c r="AC117" s="97"/>
      <c r="AD117" s="97"/>
      <c r="AE117" s="97"/>
      <c r="AF117" s="97"/>
      <c r="AG117" s="97"/>
      <c r="AH117" s="97"/>
      <c r="AI117" s="97"/>
      <c r="AJ117" s="97"/>
      <c r="AK117" s="97"/>
      <c r="AL117" s="97"/>
      <c r="AM117" s="97"/>
      <c r="AN117" s="53"/>
      <c r="AO117" s="97"/>
      <c r="AP117" s="97"/>
      <c r="AQ117" s="97"/>
      <c r="AR117" s="97"/>
      <c r="AS117" s="97"/>
      <c r="AT117" s="97"/>
      <c r="AU117" s="97"/>
      <c r="AV117" s="97"/>
      <c r="AW117" s="97"/>
      <c r="AX117" s="97"/>
      <c r="AY117" s="97"/>
      <c r="AZ117" s="53"/>
      <c r="BA117" s="97"/>
      <c r="BB117" s="97"/>
      <c r="BC117" s="97"/>
      <c r="BD117" s="97"/>
      <c r="BE117" s="97"/>
      <c r="BF117" s="97"/>
      <c r="BG117" s="97"/>
      <c r="BH117" s="97"/>
      <c r="BI117" s="97"/>
      <c r="BJ117" s="97"/>
      <c r="BK117" s="97"/>
      <c r="BL117" s="317"/>
      <c r="BM117" s="97"/>
      <c r="BN117" s="98"/>
      <c r="BO117" s="97"/>
      <c r="BP117" s="97"/>
      <c r="BQ117" s="97"/>
      <c r="BR117" s="97"/>
    </row>
    <row r="118" spans="2:70" s="10" customFormat="1" ht="11.25">
      <c r="B118" s="106" t="s">
        <v>51</v>
      </c>
      <c r="C118" s="97"/>
      <c r="D118" s="53"/>
      <c r="E118" s="97"/>
      <c r="F118" s="97"/>
      <c r="G118" s="97"/>
      <c r="H118" s="97"/>
      <c r="I118" s="97"/>
      <c r="J118" s="97"/>
      <c r="K118" s="97"/>
      <c r="L118" s="97"/>
      <c r="M118" s="97"/>
      <c r="N118" s="97"/>
      <c r="O118" s="97"/>
      <c r="P118" s="53"/>
      <c r="Q118" s="97"/>
      <c r="R118" s="97"/>
      <c r="S118" s="97"/>
      <c r="T118" s="97"/>
      <c r="U118" s="97"/>
      <c r="V118" s="97"/>
      <c r="W118" s="97"/>
      <c r="X118" s="97"/>
      <c r="Y118" s="97"/>
      <c r="Z118" s="97"/>
      <c r="AA118" s="97"/>
      <c r="AB118" s="53"/>
      <c r="AC118" s="97"/>
      <c r="AD118" s="97"/>
      <c r="AE118" s="97"/>
      <c r="AF118" s="97"/>
      <c r="AG118" s="97"/>
      <c r="AH118" s="97"/>
      <c r="AI118" s="97"/>
      <c r="AJ118" s="97"/>
      <c r="AK118" s="97"/>
      <c r="AL118" s="97"/>
      <c r="AM118" s="97"/>
      <c r="AN118" s="53"/>
      <c r="AO118" s="97"/>
      <c r="AP118" s="97"/>
      <c r="AQ118" s="97"/>
      <c r="AR118" s="97"/>
      <c r="AS118" s="97"/>
      <c r="AT118" s="97"/>
      <c r="AU118" s="97"/>
      <c r="AV118" s="97"/>
      <c r="AW118" s="97"/>
      <c r="AX118" s="97"/>
      <c r="AY118" s="97"/>
      <c r="AZ118" s="53"/>
      <c r="BA118" s="97"/>
      <c r="BB118" s="97"/>
      <c r="BC118" s="97"/>
      <c r="BD118" s="97"/>
      <c r="BE118" s="97"/>
      <c r="BF118" s="97"/>
      <c r="BG118" s="97"/>
      <c r="BH118" s="97"/>
      <c r="BI118" s="97"/>
      <c r="BJ118" s="97"/>
      <c r="BK118" s="97"/>
      <c r="BL118" s="317"/>
      <c r="BM118" s="97"/>
      <c r="BN118" s="98"/>
      <c r="BO118" s="97"/>
      <c r="BP118" s="97"/>
      <c r="BQ118" s="97"/>
      <c r="BR118" s="97"/>
    </row>
    <row r="119" spans="2:70" s="447" customFormat="1" ht="11.25">
      <c r="B119" s="174" t="s">
        <v>52</v>
      </c>
      <c r="C119" s="448"/>
      <c r="D119" s="448">
        <v>0</v>
      </c>
      <c r="E119" s="448">
        <v>0</v>
      </c>
      <c r="F119" s="448">
        <v>0</v>
      </c>
      <c r="G119" s="448">
        <v>0</v>
      </c>
      <c r="H119" s="448">
        <v>0</v>
      </c>
      <c r="I119" s="448">
        <v>0</v>
      </c>
      <c r="J119" s="448">
        <v>0</v>
      </c>
      <c r="K119" s="448">
        <v>0</v>
      </c>
      <c r="L119" s="448">
        <v>0</v>
      </c>
      <c r="M119" s="448">
        <v>0</v>
      </c>
      <c r="N119" s="448">
        <v>0</v>
      </c>
      <c r="O119" s="448">
        <v>0</v>
      </c>
      <c r="P119" s="479">
        <v>0</v>
      </c>
      <c r="Q119" s="448">
        <v>0</v>
      </c>
      <c r="R119" s="448">
        <v>0</v>
      </c>
      <c r="S119" s="448">
        <v>0</v>
      </c>
      <c r="T119" s="448">
        <v>0</v>
      </c>
      <c r="U119" s="448">
        <v>0</v>
      </c>
      <c r="V119" s="448">
        <v>0</v>
      </c>
      <c r="W119" s="448">
        <v>0</v>
      </c>
      <c r="X119" s="448">
        <v>0</v>
      </c>
      <c r="Y119" s="448">
        <v>0</v>
      </c>
      <c r="Z119" s="448">
        <v>0</v>
      </c>
      <c r="AA119" s="448">
        <v>0</v>
      </c>
      <c r="AB119" s="479">
        <v>0</v>
      </c>
      <c r="AC119" s="448">
        <v>0</v>
      </c>
      <c r="AD119" s="448">
        <v>0</v>
      </c>
      <c r="AE119" s="448">
        <v>0</v>
      </c>
      <c r="AF119" s="448">
        <v>0</v>
      </c>
      <c r="AG119" s="448">
        <v>0</v>
      </c>
      <c r="AH119" s="448">
        <v>0</v>
      </c>
      <c r="AI119" s="448">
        <v>0</v>
      </c>
      <c r="AJ119" s="448">
        <v>0</v>
      </c>
      <c r="AK119" s="448">
        <v>0</v>
      </c>
      <c r="AL119" s="448">
        <v>0</v>
      </c>
      <c r="AM119" s="448">
        <v>0</v>
      </c>
      <c r="AN119" s="448">
        <v>0</v>
      </c>
      <c r="AO119" s="448">
        <v>0</v>
      </c>
      <c r="AP119" s="448">
        <v>0</v>
      </c>
      <c r="AQ119" s="448">
        <v>0</v>
      </c>
      <c r="AR119" s="448">
        <v>0</v>
      </c>
      <c r="AS119" s="448">
        <v>0</v>
      </c>
      <c r="AT119" s="448">
        <v>0</v>
      </c>
      <c r="AU119" s="448">
        <v>0</v>
      </c>
      <c r="AV119" s="448">
        <v>0</v>
      </c>
      <c r="AW119" s="448">
        <v>0</v>
      </c>
      <c r="AX119" s="448">
        <v>0</v>
      </c>
      <c r="AY119" s="448">
        <v>0</v>
      </c>
      <c r="AZ119" s="479">
        <v>0</v>
      </c>
      <c r="BA119" s="448">
        <v>0</v>
      </c>
      <c r="BB119" s="448">
        <v>0</v>
      </c>
      <c r="BC119" s="448">
        <v>0</v>
      </c>
      <c r="BD119" s="448">
        <v>0</v>
      </c>
      <c r="BE119" s="448">
        <v>0</v>
      </c>
      <c r="BF119" s="448">
        <v>0</v>
      </c>
      <c r="BG119" s="448">
        <v>0</v>
      </c>
      <c r="BH119" s="448">
        <v>0</v>
      </c>
      <c r="BI119" s="448">
        <v>0</v>
      </c>
      <c r="BJ119" s="448">
        <v>0</v>
      </c>
      <c r="BK119" s="448">
        <v>0</v>
      </c>
      <c r="BL119" s="448"/>
      <c r="BM119" s="448"/>
      <c r="BN119" s="449"/>
      <c r="BO119" s="448"/>
      <c r="BP119" s="448"/>
      <c r="BQ119" s="448"/>
      <c r="BR119" s="448"/>
    </row>
    <row r="120" spans="2:70" s="10" customFormat="1" ht="11.25">
      <c r="B120" s="99" t="s">
        <v>53</v>
      </c>
      <c r="C120" s="97"/>
      <c r="D120" s="53">
        <f t="shared" ref="D120:L120" si="143">SUM(D119)</f>
        <v>0</v>
      </c>
      <c r="E120" s="97">
        <f t="shared" si="143"/>
        <v>0</v>
      </c>
      <c r="F120" s="97">
        <f t="shared" si="143"/>
        <v>0</v>
      </c>
      <c r="G120" s="97">
        <f t="shared" si="143"/>
        <v>0</v>
      </c>
      <c r="H120" s="97">
        <f t="shared" si="143"/>
        <v>0</v>
      </c>
      <c r="I120" s="97">
        <f t="shared" si="143"/>
        <v>0</v>
      </c>
      <c r="J120" s="97">
        <f t="shared" si="143"/>
        <v>0</v>
      </c>
      <c r="K120" s="97">
        <f t="shared" si="143"/>
        <v>0</v>
      </c>
      <c r="L120" s="97">
        <f t="shared" si="143"/>
        <v>0</v>
      </c>
      <c r="M120" s="97">
        <f>SUM(M119)</f>
        <v>0</v>
      </c>
      <c r="N120" s="97">
        <f>SUM(N119)</f>
        <v>0</v>
      </c>
      <c r="O120" s="97">
        <f>SUM(O119)</f>
        <v>0</v>
      </c>
      <c r="P120" s="53">
        <f t="shared" ref="P120:Y120" si="144">SUM(P119)</f>
        <v>0</v>
      </c>
      <c r="Q120" s="97">
        <f t="shared" si="144"/>
        <v>0</v>
      </c>
      <c r="R120" s="97">
        <f t="shared" si="144"/>
        <v>0</v>
      </c>
      <c r="S120" s="97">
        <f t="shared" si="144"/>
        <v>0</v>
      </c>
      <c r="T120" s="97">
        <f t="shared" si="144"/>
        <v>0</v>
      </c>
      <c r="U120" s="97">
        <f t="shared" si="144"/>
        <v>0</v>
      </c>
      <c r="V120" s="97">
        <f t="shared" si="144"/>
        <v>0</v>
      </c>
      <c r="W120" s="97">
        <f t="shared" si="144"/>
        <v>0</v>
      </c>
      <c r="X120" s="97">
        <f t="shared" si="144"/>
        <v>0</v>
      </c>
      <c r="Y120" s="97">
        <f t="shared" si="144"/>
        <v>0</v>
      </c>
      <c r="Z120" s="97">
        <f>SUM(Z119)</f>
        <v>0</v>
      </c>
      <c r="AA120" s="97">
        <f>SUM(AA119)</f>
        <v>0</v>
      </c>
      <c r="AB120" s="53">
        <f t="shared" ref="AB120:AM120" si="145">SUM(AB119)</f>
        <v>0</v>
      </c>
      <c r="AC120" s="97">
        <f t="shared" si="145"/>
        <v>0</v>
      </c>
      <c r="AD120" s="97">
        <f t="shared" si="145"/>
        <v>0</v>
      </c>
      <c r="AE120" s="97">
        <f t="shared" si="145"/>
        <v>0</v>
      </c>
      <c r="AF120" s="97">
        <f t="shared" si="145"/>
        <v>0</v>
      </c>
      <c r="AG120" s="97">
        <f t="shared" si="145"/>
        <v>0</v>
      </c>
      <c r="AH120" s="97">
        <f t="shared" si="145"/>
        <v>0</v>
      </c>
      <c r="AI120" s="97">
        <f t="shared" si="145"/>
        <v>0</v>
      </c>
      <c r="AJ120" s="97">
        <f t="shared" si="145"/>
        <v>0</v>
      </c>
      <c r="AK120" s="97">
        <f t="shared" si="145"/>
        <v>0</v>
      </c>
      <c r="AL120" s="97">
        <f t="shared" si="145"/>
        <v>0</v>
      </c>
      <c r="AM120" s="97">
        <f t="shared" si="145"/>
        <v>0</v>
      </c>
      <c r="AN120" s="53">
        <f t="shared" ref="AN120:BK120" si="146">SUM(AN119)</f>
        <v>0</v>
      </c>
      <c r="AO120" s="97">
        <f t="shared" si="146"/>
        <v>0</v>
      </c>
      <c r="AP120" s="97">
        <f t="shared" si="146"/>
        <v>0</v>
      </c>
      <c r="AQ120" s="97">
        <f t="shared" si="146"/>
        <v>0</v>
      </c>
      <c r="AR120" s="97">
        <f t="shared" si="146"/>
        <v>0</v>
      </c>
      <c r="AS120" s="97">
        <f t="shared" si="146"/>
        <v>0</v>
      </c>
      <c r="AT120" s="97">
        <f t="shared" si="146"/>
        <v>0</v>
      </c>
      <c r="AU120" s="97">
        <f t="shared" si="146"/>
        <v>0</v>
      </c>
      <c r="AV120" s="97">
        <f t="shared" si="146"/>
        <v>0</v>
      </c>
      <c r="AW120" s="97">
        <f t="shared" si="146"/>
        <v>0</v>
      </c>
      <c r="AX120" s="97">
        <f t="shared" si="146"/>
        <v>0</v>
      </c>
      <c r="AY120" s="97">
        <f t="shared" si="146"/>
        <v>0</v>
      </c>
      <c r="AZ120" s="53">
        <f t="shared" si="146"/>
        <v>0</v>
      </c>
      <c r="BA120" s="97">
        <f t="shared" si="146"/>
        <v>0</v>
      </c>
      <c r="BB120" s="97">
        <f t="shared" si="146"/>
        <v>0</v>
      </c>
      <c r="BC120" s="97">
        <f t="shared" si="146"/>
        <v>0</v>
      </c>
      <c r="BD120" s="97">
        <f t="shared" si="146"/>
        <v>0</v>
      </c>
      <c r="BE120" s="97">
        <f t="shared" si="146"/>
        <v>0</v>
      </c>
      <c r="BF120" s="97">
        <f t="shared" si="146"/>
        <v>0</v>
      </c>
      <c r="BG120" s="97">
        <f t="shared" si="146"/>
        <v>0</v>
      </c>
      <c r="BH120" s="97">
        <f t="shared" si="146"/>
        <v>0</v>
      </c>
      <c r="BI120" s="97">
        <f t="shared" si="146"/>
        <v>0</v>
      </c>
      <c r="BJ120" s="97">
        <f t="shared" si="146"/>
        <v>0</v>
      </c>
      <c r="BK120" s="97">
        <f t="shared" si="146"/>
        <v>0</v>
      </c>
      <c r="BL120" s="317"/>
      <c r="BM120" s="97"/>
      <c r="BN120" s="98"/>
      <c r="BO120" s="97"/>
      <c r="BP120" s="97"/>
      <c r="BQ120" s="97"/>
      <c r="BR120" s="97"/>
    </row>
    <row r="121" spans="2:70" s="10" customFormat="1" ht="11.25">
      <c r="B121" s="99"/>
      <c r="C121" s="97"/>
      <c r="D121" s="53"/>
      <c r="E121" s="97"/>
      <c r="F121" s="97"/>
      <c r="G121" s="97"/>
      <c r="H121" s="97"/>
      <c r="I121" s="97"/>
      <c r="J121" s="97"/>
      <c r="K121" s="97"/>
      <c r="L121" s="97"/>
      <c r="M121" s="97"/>
      <c r="N121" s="97"/>
      <c r="O121" s="97"/>
      <c r="P121" s="53"/>
      <c r="Q121" s="97"/>
      <c r="R121" s="97"/>
      <c r="S121" s="97"/>
      <c r="T121" s="97"/>
      <c r="U121" s="97"/>
      <c r="V121" s="97"/>
      <c r="W121" s="97"/>
      <c r="X121" s="97"/>
      <c r="Y121" s="97"/>
      <c r="Z121" s="97"/>
      <c r="AA121" s="97"/>
      <c r="AB121" s="53"/>
      <c r="AC121" s="97"/>
      <c r="AD121" s="97"/>
      <c r="AE121" s="97"/>
      <c r="AF121" s="97"/>
      <c r="AG121" s="97"/>
      <c r="AH121" s="97"/>
      <c r="AI121" s="97"/>
      <c r="AJ121" s="97"/>
      <c r="AK121" s="97"/>
      <c r="AL121" s="97"/>
      <c r="AM121" s="97"/>
      <c r="AN121" s="53"/>
      <c r="AO121" s="97"/>
      <c r="AP121" s="97"/>
      <c r="AQ121" s="97"/>
      <c r="AR121" s="97"/>
      <c r="AS121" s="97"/>
      <c r="AT121" s="97"/>
      <c r="AU121" s="97"/>
      <c r="AV121" s="97"/>
      <c r="AW121" s="97"/>
      <c r="AX121" s="97"/>
      <c r="AY121" s="97"/>
      <c r="AZ121" s="53"/>
      <c r="BA121" s="97"/>
      <c r="BB121" s="97"/>
      <c r="BC121" s="97"/>
      <c r="BD121" s="97"/>
      <c r="BE121" s="97"/>
      <c r="BF121" s="97"/>
      <c r="BG121" s="97"/>
      <c r="BH121" s="97"/>
      <c r="BI121" s="97"/>
      <c r="BJ121" s="97"/>
      <c r="BK121" s="97"/>
      <c r="BL121" s="317"/>
      <c r="BM121" s="97"/>
      <c r="BN121" s="98"/>
      <c r="BO121" s="97"/>
      <c r="BP121" s="97"/>
      <c r="BQ121" s="97"/>
      <c r="BR121" s="97"/>
    </row>
    <row r="122" spans="2:70" s="10" customFormat="1" ht="11.25">
      <c r="B122" s="96" t="s">
        <v>54</v>
      </c>
      <c r="C122" s="97"/>
      <c r="D122" s="53"/>
      <c r="E122" s="97"/>
      <c r="F122" s="97"/>
      <c r="G122" s="97"/>
      <c r="H122" s="97"/>
      <c r="I122" s="97"/>
      <c r="J122" s="97"/>
      <c r="K122" s="97"/>
      <c r="L122" s="97"/>
      <c r="M122" s="97"/>
      <c r="N122" s="97"/>
      <c r="O122" s="97"/>
      <c r="P122" s="53"/>
      <c r="Q122" s="97"/>
      <c r="R122" s="97"/>
      <c r="S122" s="97"/>
      <c r="T122" s="97"/>
      <c r="U122" s="97"/>
      <c r="V122" s="97"/>
      <c r="W122" s="97"/>
      <c r="X122" s="97"/>
      <c r="Y122" s="97"/>
      <c r="Z122" s="97"/>
      <c r="AA122" s="97"/>
      <c r="AB122" s="53"/>
      <c r="AC122" s="97"/>
      <c r="AD122" s="97"/>
      <c r="AE122" s="97"/>
      <c r="AF122" s="97"/>
      <c r="AG122" s="97"/>
      <c r="AH122" s="97"/>
      <c r="AI122" s="97"/>
      <c r="AJ122" s="97"/>
      <c r="AK122" s="97"/>
      <c r="AL122" s="97"/>
      <c r="AM122" s="97"/>
      <c r="AN122" s="53"/>
      <c r="AO122" s="97"/>
      <c r="AP122" s="97"/>
      <c r="AQ122" s="97"/>
      <c r="AR122" s="97"/>
      <c r="AS122" s="97"/>
      <c r="AT122" s="97"/>
      <c r="AU122" s="97"/>
      <c r="AV122" s="97"/>
      <c r="AW122" s="97"/>
      <c r="AX122" s="97"/>
      <c r="AY122" s="97"/>
      <c r="AZ122" s="53"/>
      <c r="BA122" s="97"/>
      <c r="BB122" s="97"/>
      <c r="BC122" s="97"/>
      <c r="BD122" s="97"/>
      <c r="BE122" s="97"/>
      <c r="BF122" s="97"/>
      <c r="BG122" s="97"/>
      <c r="BH122" s="97"/>
      <c r="BI122" s="97"/>
      <c r="BJ122" s="97"/>
      <c r="BK122" s="97"/>
      <c r="BL122" s="317"/>
      <c r="BM122" s="97"/>
      <c r="BN122" s="98"/>
      <c r="BO122" s="97"/>
      <c r="BP122" s="97"/>
      <c r="BQ122" s="97"/>
      <c r="BR122" s="97"/>
    </row>
    <row r="123" spans="2:70" s="16" customFormat="1" ht="11.25">
      <c r="B123" s="330" t="s">
        <v>266</v>
      </c>
      <c r="C123" s="91"/>
      <c r="D123" s="247">
        <v>50000</v>
      </c>
      <c r="E123" s="91"/>
      <c r="F123" s="91">
        <v>0</v>
      </c>
      <c r="G123" s="91">
        <v>25000</v>
      </c>
      <c r="H123" s="91">
        <v>0</v>
      </c>
      <c r="I123" s="91">
        <v>0</v>
      </c>
      <c r="J123" s="91">
        <v>0</v>
      </c>
      <c r="K123" s="91">
        <v>0</v>
      </c>
      <c r="L123" s="91">
        <v>0</v>
      </c>
      <c r="M123" s="91">
        <v>0</v>
      </c>
      <c r="N123" s="91">
        <v>0</v>
      </c>
      <c r="O123" s="91">
        <v>0</v>
      </c>
      <c r="P123" s="247">
        <v>0</v>
      </c>
      <c r="Q123" s="91">
        <v>0</v>
      </c>
      <c r="R123" s="91">
        <v>0</v>
      </c>
      <c r="S123" s="91">
        <v>0</v>
      </c>
      <c r="T123" s="91">
        <v>0</v>
      </c>
      <c r="U123" s="91">
        <v>0</v>
      </c>
      <c r="V123" s="91">
        <v>0</v>
      </c>
      <c r="W123" s="91">
        <v>0</v>
      </c>
      <c r="X123" s="91">
        <v>0</v>
      </c>
      <c r="Y123" s="91">
        <v>0</v>
      </c>
      <c r="Z123" s="91">
        <v>0</v>
      </c>
      <c r="AA123" s="91">
        <v>0</v>
      </c>
      <c r="AB123" s="247">
        <v>0</v>
      </c>
      <c r="AC123" s="91">
        <v>0</v>
      </c>
      <c r="AD123" s="91">
        <v>0</v>
      </c>
      <c r="AE123" s="91">
        <v>0</v>
      </c>
      <c r="AF123" s="91">
        <v>0</v>
      </c>
      <c r="AG123" s="91">
        <v>0</v>
      </c>
      <c r="AH123" s="91">
        <v>0</v>
      </c>
      <c r="AI123" s="91">
        <v>0</v>
      </c>
      <c r="AJ123" s="91">
        <v>0</v>
      </c>
      <c r="AK123" s="91">
        <v>0</v>
      </c>
      <c r="AL123" s="91">
        <v>0</v>
      </c>
      <c r="AM123" s="91">
        <v>0</v>
      </c>
      <c r="AN123" s="91">
        <v>0</v>
      </c>
      <c r="AO123" s="91">
        <v>0</v>
      </c>
      <c r="AP123" s="91">
        <v>0</v>
      </c>
      <c r="AQ123" s="91">
        <v>0</v>
      </c>
      <c r="AR123" s="91">
        <v>0</v>
      </c>
      <c r="AS123" s="91">
        <v>0</v>
      </c>
      <c r="AT123" s="91">
        <v>0</v>
      </c>
      <c r="AU123" s="91">
        <v>0</v>
      </c>
      <c r="AV123" s="91">
        <v>0</v>
      </c>
      <c r="AW123" s="91">
        <v>0</v>
      </c>
      <c r="AX123" s="91">
        <v>0</v>
      </c>
      <c r="AY123" s="91">
        <v>0</v>
      </c>
      <c r="AZ123" s="247">
        <v>0</v>
      </c>
      <c r="BA123" s="91">
        <v>0</v>
      </c>
      <c r="BB123" s="91">
        <v>0</v>
      </c>
      <c r="BC123" s="91">
        <v>0</v>
      </c>
      <c r="BD123" s="91">
        <v>0</v>
      </c>
      <c r="BE123" s="91">
        <v>0</v>
      </c>
      <c r="BF123" s="91">
        <v>0</v>
      </c>
      <c r="BG123" s="91">
        <v>0</v>
      </c>
      <c r="BH123" s="91">
        <v>0</v>
      </c>
      <c r="BI123" s="91">
        <v>0</v>
      </c>
      <c r="BJ123" s="91">
        <v>0</v>
      </c>
      <c r="BK123" s="91">
        <v>0</v>
      </c>
      <c r="BL123" s="91"/>
      <c r="BM123" s="91"/>
      <c r="BN123" s="329"/>
      <c r="BO123" s="91"/>
      <c r="BP123" s="91"/>
      <c r="BQ123" s="91"/>
      <c r="BR123" s="91"/>
    </row>
    <row r="124" spans="2:70" s="16" customFormat="1" ht="11.25">
      <c r="B124" s="171" t="s">
        <v>273</v>
      </c>
      <c r="C124" s="91"/>
      <c r="D124" s="247">
        <v>0</v>
      </c>
      <c r="E124" s="91">
        <v>0</v>
      </c>
      <c r="F124" s="91">
        <v>0</v>
      </c>
      <c r="G124" s="91">
        <v>0</v>
      </c>
      <c r="H124" s="91">
        <v>0</v>
      </c>
      <c r="I124" s="91">
        <v>0</v>
      </c>
      <c r="J124" s="91">
        <v>-25000</v>
      </c>
      <c r="K124" s="91">
        <v>0</v>
      </c>
      <c r="L124" s="91">
        <v>0</v>
      </c>
      <c r="M124" s="91">
        <v>0</v>
      </c>
      <c r="N124" s="91">
        <v>0</v>
      </c>
      <c r="O124" s="91">
        <v>0</v>
      </c>
      <c r="P124" s="247">
        <v>0</v>
      </c>
      <c r="Q124" s="91">
        <v>0</v>
      </c>
      <c r="R124" s="91">
        <v>0</v>
      </c>
      <c r="S124" s="91">
        <v>0</v>
      </c>
      <c r="T124" s="91">
        <v>0</v>
      </c>
      <c r="U124" s="91">
        <v>0</v>
      </c>
      <c r="V124" s="91">
        <v>0</v>
      </c>
      <c r="W124" s="91">
        <v>0</v>
      </c>
      <c r="X124" s="91">
        <v>0</v>
      </c>
      <c r="Y124" s="91">
        <v>0</v>
      </c>
      <c r="Z124" s="91">
        <v>0</v>
      </c>
      <c r="AA124" s="91">
        <v>0</v>
      </c>
      <c r="AB124" s="247">
        <v>0</v>
      </c>
      <c r="AC124" s="91">
        <v>0</v>
      </c>
      <c r="AD124" s="91">
        <v>0</v>
      </c>
      <c r="AE124" s="91">
        <v>0</v>
      </c>
      <c r="AF124" s="91">
        <v>0</v>
      </c>
      <c r="AG124" s="91">
        <v>0</v>
      </c>
      <c r="AH124" s="91">
        <v>0</v>
      </c>
      <c r="AI124" s="91">
        <v>0</v>
      </c>
      <c r="AJ124" s="91">
        <v>0</v>
      </c>
      <c r="AK124" s="91">
        <v>0</v>
      </c>
      <c r="AL124" s="91">
        <v>0</v>
      </c>
      <c r="AM124" s="91">
        <v>0</v>
      </c>
      <c r="AN124" s="247">
        <v>0</v>
      </c>
      <c r="AO124" s="91">
        <v>0</v>
      </c>
      <c r="AP124" s="91">
        <v>0</v>
      </c>
      <c r="AQ124" s="91">
        <v>0</v>
      </c>
      <c r="AR124" s="91">
        <v>0</v>
      </c>
      <c r="AS124" s="91">
        <v>0</v>
      </c>
      <c r="AT124" s="91">
        <v>0</v>
      </c>
      <c r="AU124" s="91">
        <v>0</v>
      </c>
      <c r="AV124" s="91">
        <v>0</v>
      </c>
      <c r="AW124" s="91">
        <v>0</v>
      </c>
      <c r="AX124" s="91">
        <v>0</v>
      </c>
      <c r="AY124" s="91">
        <v>0</v>
      </c>
      <c r="AZ124" s="247">
        <v>0</v>
      </c>
      <c r="BA124" s="91">
        <v>0</v>
      </c>
      <c r="BB124" s="91">
        <v>0</v>
      </c>
      <c r="BC124" s="91">
        <v>0</v>
      </c>
      <c r="BD124" s="91">
        <v>0</v>
      </c>
      <c r="BE124" s="91">
        <v>0</v>
      </c>
      <c r="BF124" s="91">
        <v>0</v>
      </c>
      <c r="BG124" s="91">
        <v>0</v>
      </c>
      <c r="BH124" s="91">
        <v>0</v>
      </c>
      <c r="BI124" s="91">
        <v>0</v>
      </c>
      <c r="BJ124" s="91">
        <v>0</v>
      </c>
      <c r="BK124" s="91">
        <v>0</v>
      </c>
      <c r="BL124" s="91"/>
      <c r="BM124" s="91"/>
      <c r="BN124" s="329"/>
      <c r="BO124" s="91"/>
      <c r="BP124" s="91"/>
      <c r="BQ124" s="91"/>
      <c r="BR124" s="91"/>
    </row>
    <row r="125" spans="2:70" s="16" customFormat="1" ht="11.25">
      <c r="B125" s="171" t="s">
        <v>271</v>
      </c>
      <c r="C125" s="91"/>
      <c r="D125" s="247"/>
      <c r="E125" s="91"/>
      <c r="F125" s="91"/>
      <c r="G125" s="91"/>
      <c r="H125" s="91"/>
      <c r="I125" s="91"/>
      <c r="J125" s="91"/>
      <c r="K125" s="91"/>
      <c r="L125" s="91"/>
      <c r="M125" s="91"/>
      <c r="N125" s="91">
        <v>50000</v>
      </c>
      <c r="O125" s="91"/>
      <c r="P125" s="247"/>
      <c r="Q125" s="91"/>
      <c r="R125" s="91"/>
      <c r="S125" s="91"/>
      <c r="T125" s="91"/>
      <c r="U125" s="91"/>
      <c r="V125" s="91"/>
      <c r="W125" s="91"/>
      <c r="X125" s="91"/>
      <c r="Y125" s="91"/>
      <c r="Z125" s="91"/>
      <c r="AA125" s="91"/>
      <c r="AB125" s="247"/>
      <c r="AC125" s="91"/>
      <c r="AD125" s="91"/>
      <c r="AE125" s="91"/>
      <c r="AF125" s="91"/>
      <c r="AG125" s="91"/>
      <c r="AH125" s="91"/>
      <c r="AI125" s="91"/>
      <c r="AJ125" s="91"/>
      <c r="AK125" s="91"/>
      <c r="AL125" s="91"/>
      <c r="AM125" s="91"/>
      <c r="AN125" s="247"/>
      <c r="AO125" s="91"/>
      <c r="AP125" s="91"/>
      <c r="AQ125" s="91"/>
      <c r="AR125" s="91"/>
      <c r="AS125" s="91"/>
      <c r="AT125" s="91"/>
      <c r="AU125" s="91"/>
      <c r="AV125" s="91"/>
      <c r="AW125" s="91"/>
      <c r="AX125" s="91"/>
      <c r="AY125" s="91"/>
      <c r="AZ125" s="247"/>
      <c r="BA125" s="91"/>
      <c r="BB125" s="91"/>
      <c r="BC125" s="91"/>
      <c r="BD125" s="91"/>
      <c r="BE125" s="91"/>
      <c r="BF125" s="91"/>
      <c r="BG125" s="91"/>
      <c r="BH125" s="91"/>
      <c r="BI125" s="91"/>
      <c r="BJ125" s="91"/>
      <c r="BK125" s="91"/>
      <c r="BL125" s="91"/>
      <c r="BM125" s="91"/>
      <c r="BN125" s="329"/>
      <c r="BO125" s="91"/>
      <c r="BP125" s="91"/>
      <c r="BQ125" s="91"/>
      <c r="BR125" s="91"/>
    </row>
    <row r="126" spans="2:70" s="16" customFormat="1" ht="11.25">
      <c r="B126" s="171" t="s">
        <v>272</v>
      </c>
      <c r="C126" s="91"/>
      <c r="D126" s="247"/>
      <c r="E126" s="91"/>
      <c r="F126" s="91"/>
      <c r="G126" s="91"/>
      <c r="H126" s="91"/>
      <c r="I126" s="91"/>
      <c r="J126" s="91"/>
      <c r="K126" s="91"/>
      <c r="L126" s="91"/>
      <c r="M126" s="91"/>
      <c r="N126" s="91"/>
      <c r="O126" s="91"/>
      <c r="P126" s="247"/>
      <c r="Q126" s="91">
        <v>-25000</v>
      </c>
      <c r="R126" s="91"/>
      <c r="S126" s="91"/>
      <c r="T126" s="91"/>
      <c r="U126" s="91"/>
      <c r="V126" s="91"/>
      <c r="W126" s="91"/>
      <c r="X126" s="91"/>
      <c r="Y126" s="91"/>
      <c r="Z126" s="91"/>
      <c r="AA126" s="91"/>
      <c r="AB126" s="247"/>
      <c r="AC126" s="91"/>
      <c r="AD126" s="91"/>
      <c r="AE126" s="91"/>
      <c r="AF126" s="91"/>
      <c r="AG126" s="91"/>
      <c r="AH126" s="91"/>
      <c r="AI126" s="91"/>
      <c r="AJ126" s="91"/>
      <c r="AK126" s="91"/>
      <c r="AL126" s="91"/>
      <c r="AM126" s="91"/>
      <c r="AN126" s="247"/>
      <c r="AO126" s="91"/>
      <c r="AP126" s="91"/>
      <c r="AQ126" s="91"/>
      <c r="AR126" s="91"/>
      <c r="AS126" s="91"/>
      <c r="AT126" s="91"/>
      <c r="AU126" s="91"/>
      <c r="AV126" s="91"/>
      <c r="AW126" s="91"/>
      <c r="AX126" s="91"/>
      <c r="AY126" s="91"/>
      <c r="AZ126" s="247"/>
      <c r="BA126" s="91"/>
      <c r="BB126" s="91"/>
      <c r="BC126" s="91"/>
      <c r="BD126" s="91"/>
      <c r="BE126" s="91"/>
      <c r="BF126" s="91"/>
      <c r="BG126" s="91"/>
      <c r="BH126" s="91"/>
      <c r="BI126" s="91"/>
      <c r="BJ126" s="91"/>
      <c r="BK126" s="91"/>
      <c r="BL126" s="91"/>
      <c r="BM126" s="91"/>
      <c r="BN126" s="329"/>
      <c r="BO126" s="91"/>
      <c r="BP126" s="91"/>
      <c r="BQ126" s="91"/>
      <c r="BR126" s="91"/>
    </row>
    <row r="127" spans="2:70" s="447" customFormat="1" ht="11.25">
      <c r="B127" s="174" t="s">
        <v>267</v>
      </c>
      <c r="C127" s="450"/>
      <c r="D127" s="451">
        <v>0</v>
      </c>
      <c r="E127" s="448">
        <v>0</v>
      </c>
      <c r="F127" s="448">
        <v>0</v>
      </c>
      <c r="G127" s="448">
        <v>0</v>
      </c>
      <c r="H127" s="448">
        <v>0</v>
      </c>
      <c r="I127" s="448">
        <v>475000</v>
      </c>
      <c r="J127" s="448">
        <v>0</v>
      </c>
      <c r="K127" s="452">
        <v>0</v>
      </c>
      <c r="L127" s="453">
        <v>0</v>
      </c>
      <c r="M127" s="453">
        <v>0</v>
      </c>
      <c r="N127" s="452">
        <v>0</v>
      </c>
      <c r="O127" s="452">
        <v>0</v>
      </c>
      <c r="P127" s="454">
        <v>0</v>
      </c>
      <c r="Q127" s="452">
        <v>1500000</v>
      </c>
      <c r="R127" s="452">
        <v>0</v>
      </c>
      <c r="S127" s="452">
        <v>0</v>
      </c>
      <c r="T127" s="452">
        <v>0</v>
      </c>
      <c r="U127" s="452">
        <v>0</v>
      </c>
      <c r="V127" s="452">
        <v>0</v>
      </c>
      <c r="W127" s="452">
        <v>0</v>
      </c>
      <c r="X127" s="452">
        <v>0</v>
      </c>
      <c r="Y127" s="452">
        <v>0</v>
      </c>
      <c r="Z127" s="452">
        <v>0</v>
      </c>
      <c r="AA127" s="452">
        <v>0</v>
      </c>
      <c r="AB127" s="454">
        <v>0</v>
      </c>
      <c r="AC127" s="452">
        <v>0</v>
      </c>
      <c r="AD127" s="452">
        <v>0</v>
      </c>
      <c r="AE127" s="452">
        <v>0</v>
      </c>
      <c r="AF127" s="452">
        <v>0</v>
      </c>
      <c r="AG127" s="452">
        <v>2500000</v>
      </c>
      <c r="AH127" s="452">
        <v>0</v>
      </c>
      <c r="AI127" s="452">
        <v>0</v>
      </c>
      <c r="AJ127" s="452">
        <v>0</v>
      </c>
      <c r="AK127" s="452">
        <v>0</v>
      </c>
      <c r="AL127" s="452">
        <v>0</v>
      </c>
      <c r="AM127" s="452">
        <v>0</v>
      </c>
      <c r="AN127" s="454">
        <v>0</v>
      </c>
      <c r="AO127" s="452">
        <v>0</v>
      </c>
      <c r="AP127" s="452">
        <v>0</v>
      </c>
      <c r="AQ127" s="452">
        <v>0</v>
      </c>
      <c r="AR127" s="452">
        <v>0</v>
      </c>
      <c r="AS127" s="452">
        <v>0</v>
      </c>
      <c r="AT127" s="452">
        <v>0</v>
      </c>
      <c r="AU127" s="452">
        <v>0</v>
      </c>
      <c r="AV127" s="452">
        <v>0</v>
      </c>
      <c r="AW127" s="452">
        <v>0</v>
      </c>
      <c r="AX127" s="452">
        <v>0</v>
      </c>
      <c r="AY127" s="452">
        <v>0</v>
      </c>
      <c r="AZ127" s="454">
        <v>0</v>
      </c>
      <c r="BA127" s="452">
        <v>0</v>
      </c>
      <c r="BB127" s="452">
        <v>0</v>
      </c>
      <c r="BC127" s="452">
        <v>0</v>
      </c>
      <c r="BD127" s="452">
        <v>0</v>
      </c>
      <c r="BE127" s="452">
        <v>0</v>
      </c>
      <c r="BF127" s="452">
        <v>0</v>
      </c>
      <c r="BG127" s="452">
        <v>0</v>
      </c>
      <c r="BH127" s="452">
        <v>0</v>
      </c>
      <c r="BI127" s="452">
        <v>0</v>
      </c>
      <c r="BJ127" s="452">
        <v>0</v>
      </c>
      <c r="BK127" s="452">
        <v>0</v>
      </c>
      <c r="BL127" s="91"/>
      <c r="BM127" s="448"/>
      <c r="BN127" s="449"/>
      <c r="BO127" s="448"/>
      <c r="BP127" s="448"/>
      <c r="BQ127" s="448"/>
      <c r="BR127" s="448"/>
    </row>
    <row r="128" spans="2:70" s="10" customFormat="1" ht="11.25">
      <c r="B128" s="99" t="s">
        <v>55</v>
      </c>
      <c r="C128" s="97"/>
      <c r="D128" s="53">
        <f t="shared" ref="D128:AI128" si="147">SUM(D123:D127)</f>
        <v>50000</v>
      </c>
      <c r="E128" s="97">
        <f t="shared" si="147"/>
        <v>0</v>
      </c>
      <c r="F128" s="97">
        <f t="shared" si="147"/>
        <v>0</v>
      </c>
      <c r="G128" s="97">
        <f t="shared" si="147"/>
        <v>25000</v>
      </c>
      <c r="H128" s="97">
        <f t="shared" si="147"/>
        <v>0</v>
      </c>
      <c r="I128" s="97">
        <f t="shared" si="147"/>
        <v>475000</v>
      </c>
      <c r="J128" s="97">
        <f t="shared" si="147"/>
        <v>-25000</v>
      </c>
      <c r="K128" s="97">
        <f t="shared" si="147"/>
        <v>0</v>
      </c>
      <c r="L128" s="97">
        <f t="shared" si="147"/>
        <v>0</v>
      </c>
      <c r="M128" s="97">
        <f t="shared" si="147"/>
        <v>0</v>
      </c>
      <c r="N128" s="97">
        <f t="shared" si="147"/>
        <v>50000</v>
      </c>
      <c r="O128" s="97">
        <f t="shared" si="147"/>
        <v>0</v>
      </c>
      <c r="P128" s="445">
        <f t="shared" si="147"/>
        <v>0</v>
      </c>
      <c r="Q128" s="97">
        <f t="shared" si="147"/>
        <v>1475000</v>
      </c>
      <c r="R128" s="97">
        <f t="shared" si="147"/>
        <v>0</v>
      </c>
      <c r="S128" s="97">
        <f t="shared" si="147"/>
        <v>0</v>
      </c>
      <c r="T128" s="97">
        <f t="shared" si="147"/>
        <v>0</v>
      </c>
      <c r="U128" s="97">
        <f t="shared" si="147"/>
        <v>0</v>
      </c>
      <c r="V128" s="97">
        <f t="shared" si="147"/>
        <v>0</v>
      </c>
      <c r="W128" s="97">
        <f t="shared" si="147"/>
        <v>0</v>
      </c>
      <c r="X128" s="97">
        <f t="shared" si="147"/>
        <v>0</v>
      </c>
      <c r="Y128" s="97">
        <f t="shared" si="147"/>
        <v>0</v>
      </c>
      <c r="Z128" s="97">
        <f t="shared" si="147"/>
        <v>0</v>
      </c>
      <c r="AA128" s="97">
        <f t="shared" si="147"/>
        <v>0</v>
      </c>
      <c r="AB128" s="53">
        <f t="shared" si="147"/>
        <v>0</v>
      </c>
      <c r="AC128" s="97">
        <f t="shared" si="147"/>
        <v>0</v>
      </c>
      <c r="AD128" s="97">
        <f t="shared" si="147"/>
        <v>0</v>
      </c>
      <c r="AE128" s="97">
        <f t="shared" si="147"/>
        <v>0</v>
      </c>
      <c r="AF128" s="97">
        <f t="shared" si="147"/>
        <v>0</v>
      </c>
      <c r="AG128" s="97">
        <f t="shared" si="147"/>
        <v>2500000</v>
      </c>
      <c r="AH128" s="97">
        <f t="shared" si="147"/>
        <v>0</v>
      </c>
      <c r="AI128" s="97">
        <f t="shared" si="147"/>
        <v>0</v>
      </c>
      <c r="AJ128" s="97">
        <f t="shared" ref="AJ128:BO128" si="148">SUM(AJ123:AJ127)</f>
        <v>0</v>
      </c>
      <c r="AK128" s="97">
        <f t="shared" si="148"/>
        <v>0</v>
      </c>
      <c r="AL128" s="97">
        <f t="shared" si="148"/>
        <v>0</v>
      </c>
      <c r="AM128" s="97">
        <f t="shared" si="148"/>
        <v>0</v>
      </c>
      <c r="AN128" s="53">
        <f t="shared" si="148"/>
        <v>0</v>
      </c>
      <c r="AO128" s="97">
        <f t="shared" si="148"/>
        <v>0</v>
      </c>
      <c r="AP128" s="97">
        <f t="shared" si="148"/>
        <v>0</v>
      </c>
      <c r="AQ128" s="97">
        <f t="shared" si="148"/>
        <v>0</v>
      </c>
      <c r="AR128" s="97">
        <f t="shared" si="148"/>
        <v>0</v>
      </c>
      <c r="AS128" s="97">
        <f t="shared" si="148"/>
        <v>0</v>
      </c>
      <c r="AT128" s="97">
        <f t="shared" si="148"/>
        <v>0</v>
      </c>
      <c r="AU128" s="97">
        <f t="shared" si="148"/>
        <v>0</v>
      </c>
      <c r="AV128" s="97">
        <f t="shared" si="148"/>
        <v>0</v>
      </c>
      <c r="AW128" s="97">
        <f t="shared" si="148"/>
        <v>0</v>
      </c>
      <c r="AX128" s="97">
        <f t="shared" si="148"/>
        <v>0</v>
      </c>
      <c r="AY128" s="97">
        <f t="shared" si="148"/>
        <v>0</v>
      </c>
      <c r="AZ128" s="53">
        <f t="shared" si="148"/>
        <v>0</v>
      </c>
      <c r="BA128" s="97">
        <f t="shared" si="148"/>
        <v>0</v>
      </c>
      <c r="BB128" s="97">
        <f t="shared" si="148"/>
        <v>0</v>
      </c>
      <c r="BC128" s="97">
        <f t="shared" si="148"/>
        <v>0</v>
      </c>
      <c r="BD128" s="97">
        <f t="shared" si="148"/>
        <v>0</v>
      </c>
      <c r="BE128" s="97">
        <f t="shared" si="148"/>
        <v>0</v>
      </c>
      <c r="BF128" s="97">
        <f t="shared" si="148"/>
        <v>0</v>
      </c>
      <c r="BG128" s="97">
        <f t="shared" si="148"/>
        <v>0</v>
      </c>
      <c r="BH128" s="97">
        <f t="shared" si="148"/>
        <v>0</v>
      </c>
      <c r="BI128" s="97">
        <f t="shared" si="148"/>
        <v>0</v>
      </c>
      <c r="BJ128" s="97">
        <f t="shared" si="148"/>
        <v>0</v>
      </c>
      <c r="BK128" s="97">
        <f t="shared" si="148"/>
        <v>0</v>
      </c>
      <c r="BL128" s="317"/>
      <c r="BM128" s="97"/>
      <c r="BN128" s="98"/>
      <c r="BO128" s="97"/>
      <c r="BP128" s="97"/>
      <c r="BQ128" s="97"/>
      <c r="BR128" s="97"/>
    </row>
    <row r="129" spans="2:77" s="10" customFormat="1" ht="11.25">
      <c r="B129" s="105"/>
      <c r="C129" s="97"/>
      <c r="D129" s="53"/>
      <c r="E129" s="97"/>
      <c r="F129" s="97"/>
      <c r="G129" s="97"/>
      <c r="H129" s="97"/>
      <c r="I129" s="97"/>
      <c r="J129" s="97"/>
      <c r="K129" s="97"/>
      <c r="L129" s="97"/>
      <c r="M129" s="97"/>
      <c r="N129" s="97"/>
      <c r="O129" s="97"/>
      <c r="P129" s="53"/>
      <c r="Q129" s="97"/>
      <c r="R129" s="97"/>
      <c r="S129" s="97"/>
      <c r="T129" s="97"/>
      <c r="U129" s="97"/>
      <c r="V129" s="97"/>
      <c r="W129" s="97"/>
      <c r="X129" s="97"/>
      <c r="Y129" s="97"/>
      <c r="Z129" s="97"/>
      <c r="AA129" s="97"/>
      <c r="AB129" s="53"/>
      <c r="AC129" s="97"/>
      <c r="AD129" s="97"/>
      <c r="AE129" s="97"/>
      <c r="AF129" s="97"/>
      <c r="AG129" s="97"/>
      <c r="AH129" s="97"/>
      <c r="AI129" s="97"/>
      <c r="AJ129" s="97"/>
      <c r="AK129" s="97"/>
      <c r="AL129" s="97"/>
      <c r="AM129" s="97"/>
      <c r="AN129" s="53"/>
      <c r="AO129" s="97"/>
      <c r="AP129" s="97"/>
      <c r="AQ129" s="97"/>
      <c r="AR129" s="97"/>
      <c r="AS129" s="97"/>
      <c r="AT129" s="97"/>
      <c r="AU129" s="97"/>
      <c r="AV129" s="97"/>
      <c r="AW129" s="97"/>
      <c r="AX129" s="97"/>
      <c r="AY129" s="97"/>
      <c r="AZ129" s="53"/>
      <c r="BA129" s="97"/>
      <c r="BB129" s="97"/>
      <c r="BC129" s="97"/>
      <c r="BD129" s="97"/>
      <c r="BE129" s="97"/>
      <c r="BF129" s="97"/>
      <c r="BG129" s="97"/>
      <c r="BH129" s="97"/>
      <c r="BI129" s="97"/>
      <c r="BJ129" s="97"/>
      <c r="BK129" s="97"/>
      <c r="BL129" s="317"/>
      <c r="BM129" s="97"/>
      <c r="BN129" s="98"/>
      <c r="BO129" s="97"/>
      <c r="BP129" s="97"/>
      <c r="BQ129" s="97"/>
      <c r="BR129" s="97"/>
    </row>
    <row r="130" spans="2:77" s="10" customFormat="1" ht="11.25">
      <c r="B130" s="96" t="s">
        <v>56</v>
      </c>
      <c r="C130" s="97"/>
      <c r="D130" s="53">
        <f t="shared" ref="D130:AI130" si="149">+D116+D120+D128</f>
        <v>34685</v>
      </c>
      <c r="E130" s="97">
        <f t="shared" si="149"/>
        <v>-7908.36328125</v>
      </c>
      <c r="F130" s="97">
        <f t="shared" si="149"/>
        <v>-19912.750094604493</v>
      </c>
      <c r="G130" s="97">
        <f t="shared" si="149"/>
        <v>6502.4761873126008</v>
      </c>
      <c r="H130" s="97">
        <f t="shared" si="149"/>
        <v>-16979.79333711286</v>
      </c>
      <c r="I130" s="97">
        <f t="shared" si="149"/>
        <v>406340.44617107086</v>
      </c>
      <c r="J130" s="97">
        <f t="shared" si="149"/>
        <v>-67977.85164016913</v>
      </c>
      <c r="K130" s="97">
        <f t="shared" si="149"/>
        <v>-43541.717770605166</v>
      </c>
      <c r="L130" s="97">
        <f t="shared" si="149"/>
        <v>-53924.516246501669</v>
      </c>
      <c r="M130" s="97">
        <f t="shared" si="149"/>
        <v>-62061.291291473637</v>
      </c>
      <c r="N130" s="97">
        <f t="shared" si="149"/>
        <v>-3249.6445175262925</v>
      </c>
      <c r="O130" s="97">
        <f t="shared" si="149"/>
        <v>-62597.25842019797</v>
      </c>
      <c r="P130" s="53">
        <f t="shared" si="149"/>
        <v>-95842.140537259605</v>
      </c>
      <c r="Q130" s="97">
        <f t="shared" si="149"/>
        <v>1392434.9108458515</v>
      </c>
      <c r="R130" s="97">
        <f t="shared" si="149"/>
        <v>-99697.484117962711</v>
      </c>
      <c r="S130" s="97">
        <f t="shared" si="149"/>
        <v>-94045.969656058325</v>
      </c>
      <c r="T130" s="97">
        <f t="shared" si="149"/>
        <v>-85315.268216691766</v>
      </c>
      <c r="U130" s="97">
        <f t="shared" si="149"/>
        <v>-33862.587506870281</v>
      </c>
      <c r="V130" s="97">
        <f t="shared" si="149"/>
        <v>-79086.962385480569</v>
      </c>
      <c r="W130" s="97">
        <f t="shared" si="149"/>
        <v>-86230.794272169151</v>
      </c>
      <c r="X130" s="97">
        <f t="shared" si="149"/>
        <v>-81124.131095553283</v>
      </c>
      <c r="Y130" s="97">
        <f t="shared" si="149"/>
        <v>-78640.765984157741</v>
      </c>
      <c r="Z130" s="97">
        <f t="shared" si="149"/>
        <v>-78657.020135138227</v>
      </c>
      <c r="AA130" s="97">
        <f t="shared" si="149"/>
        <v>-97423.407860903404</v>
      </c>
      <c r="AB130" s="53">
        <f t="shared" si="149"/>
        <v>-128294.68182023514</v>
      </c>
      <c r="AC130" s="97">
        <f t="shared" si="149"/>
        <v>-36773.017757799738</v>
      </c>
      <c r="AD130" s="97">
        <f t="shared" si="149"/>
        <v>62784.087950170637</v>
      </c>
      <c r="AE130" s="97">
        <f t="shared" si="149"/>
        <v>-64257.646765584112</v>
      </c>
      <c r="AF130" s="97">
        <f t="shared" si="149"/>
        <v>-53117.650532343396</v>
      </c>
      <c r="AG130" s="97">
        <f t="shared" si="149"/>
        <v>2453091.8634985997</v>
      </c>
      <c r="AH130" s="97">
        <f t="shared" si="149"/>
        <v>-57516.543950982494</v>
      </c>
      <c r="AI130" s="97">
        <f t="shared" si="149"/>
        <v>-50159.287418860287</v>
      </c>
      <c r="AJ130" s="97">
        <f t="shared" ref="AJ130:BK130" si="150">+AJ116+AJ120+AJ128</f>
        <v>-46419.3540799615</v>
      </c>
      <c r="AK130" s="97">
        <f t="shared" si="150"/>
        <v>-46428.829990533428</v>
      </c>
      <c r="AL130" s="97">
        <f t="shared" si="150"/>
        <v>-46438.503156985127</v>
      </c>
      <c r="AM130" s="97">
        <f t="shared" si="150"/>
        <v>-72698.178348953574</v>
      </c>
      <c r="AN130" s="53">
        <f t="shared" si="150"/>
        <v>-103692.81649419254</v>
      </c>
      <c r="AO130" s="97">
        <f t="shared" si="150"/>
        <v>78124.591531634447</v>
      </c>
      <c r="AP130" s="97">
        <f t="shared" si="150"/>
        <v>188730.33714487156</v>
      </c>
      <c r="AQ130" s="97">
        <f t="shared" si="150"/>
        <v>48195.416681027418</v>
      </c>
      <c r="AR130" s="97">
        <f t="shared" si="150"/>
        <v>68198.13786572848</v>
      </c>
      <c r="AS130" s="97">
        <f t="shared" si="150"/>
        <v>78213.387619512199</v>
      </c>
      <c r="AT130" s="97">
        <f t="shared" si="150"/>
        <v>78230.203702857601</v>
      </c>
      <c r="AU130" s="97">
        <f t="shared" si="150"/>
        <v>69246.502537800043</v>
      </c>
      <c r="AV130" s="97">
        <f t="shared" si="150"/>
        <v>75260.460991393076</v>
      </c>
      <c r="AW130" s="97">
        <f t="shared" si="150"/>
        <v>78276.453481102406</v>
      </c>
      <c r="AX130" s="97">
        <f t="shared" si="150"/>
        <v>78292.918158519809</v>
      </c>
      <c r="AY130" s="97">
        <f t="shared" si="150"/>
        <v>48309.230040671449</v>
      </c>
      <c r="AZ130" s="53">
        <f t="shared" si="150"/>
        <v>22239.607813173796</v>
      </c>
      <c r="BA130" s="97">
        <f t="shared" si="150"/>
        <v>235423.50827197719</v>
      </c>
      <c r="BB130" s="97">
        <f t="shared" si="150"/>
        <v>351443.65816434938</v>
      </c>
      <c r="BC130" s="97">
        <f t="shared" si="150"/>
        <v>197742.91830927387</v>
      </c>
      <c r="BD130" s="97">
        <f t="shared" si="150"/>
        <v>222776.10950372086</v>
      </c>
      <c r="BE130" s="97">
        <f t="shared" si="150"/>
        <v>235323.82500524216</v>
      </c>
      <c r="BF130" s="97">
        <f t="shared" si="150"/>
        <v>235373.5043289673</v>
      </c>
      <c r="BG130" s="97">
        <f t="shared" si="150"/>
        <v>235422.54306316728</v>
      </c>
      <c r="BH130" s="97">
        <f t="shared" si="150"/>
        <v>220471.59198040617</v>
      </c>
      <c r="BI130" s="97">
        <f t="shared" si="150"/>
        <v>230516.74486669988</v>
      </c>
      <c r="BJ130" s="97">
        <f t="shared" si="150"/>
        <v>235565.29237359326</v>
      </c>
      <c r="BK130" s="97">
        <f t="shared" si="150"/>
        <v>235614.63142135376</v>
      </c>
      <c r="BL130" s="317"/>
      <c r="BM130" s="97"/>
      <c r="BN130" s="98"/>
      <c r="BO130" s="97"/>
      <c r="BP130" s="97"/>
      <c r="BQ130" s="97"/>
      <c r="BR130" s="97"/>
    </row>
    <row r="131" spans="2:77" s="9" customFormat="1" ht="11.25">
      <c r="B131" s="96" t="s">
        <v>57</v>
      </c>
      <c r="C131" s="108"/>
      <c r="D131" s="39">
        <f t="shared" ref="D131:AI131" si="151">+C132</f>
        <v>10000</v>
      </c>
      <c r="E131" s="108">
        <f t="shared" si="151"/>
        <v>44685</v>
      </c>
      <c r="F131" s="108">
        <f t="shared" si="151"/>
        <v>36776.63671875</v>
      </c>
      <c r="G131" s="108">
        <f t="shared" si="151"/>
        <v>16863.886624145507</v>
      </c>
      <c r="H131" s="108">
        <f t="shared" si="151"/>
        <v>23366.362811458108</v>
      </c>
      <c r="I131" s="108">
        <f t="shared" si="151"/>
        <v>6386.5694743452477</v>
      </c>
      <c r="J131" s="108">
        <f t="shared" si="151"/>
        <v>412727.0156454161</v>
      </c>
      <c r="K131" s="108">
        <f t="shared" si="151"/>
        <v>344749.16400524694</v>
      </c>
      <c r="L131" s="108">
        <f t="shared" si="151"/>
        <v>301207.44623464177</v>
      </c>
      <c r="M131" s="108">
        <f t="shared" si="151"/>
        <v>247282.92998814009</v>
      </c>
      <c r="N131" s="108">
        <f t="shared" si="151"/>
        <v>185221.63869666646</v>
      </c>
      <c r="O131" s="108">
        <f t="shared" si="151"/>
        <v>181971.99417914017</v>
      </c>
      <c r="P131" s="39">
        <f t="shared" si="151"/>
        <v>119374.7357589422</v>
      </c>
      <c r="Q131" s="108">
        <f t="shared" si="151"/>
        <v>23532.595221682597</v>
      </c>
      <c r="R131" s="108">
        <f t="shared" si="151"/>
        <v>1415967.5060675342</v>
      </c>
      <c r="S131" s="108">
        <f t="shared" si="151"/>
        <v>1316270.0219495716</v>
      </c>
      <c r="T131" s="108">
        <f t="shared" si="151"/>
        <v>1222224.0522935132</v>
      </c>
      <c r="U131" s="108">
        <f t="shared" si="151"/>
        <v>1136908.7840768215</v>
      </c>
      <c r="V131" s="108">
        <f t="shared" si="151"/>
        <v>1103046.1965699513</v>
      </c>
      <c r="W131" s="108">
        <f t="shared" si="151"/>
        <v>1023959.2341844707</v>
      </c>
      <c r="X131" s="108">
        <f t="shared" si="151"/>
        <v>937728.4399123016</v>
      </c>
      <c r="Y131" s="108">
        <f t="shared" si="151"/>
        <v>856604.30881674832</v>
      </c>
      <c r="Z131" s="108">
        <f t="shared" si="151"/>
        <v>777963.54283259064</v>
      </c>
      <c r="AA131" s="108">
        <f t="shared" si="151"/>
        <v>699306.52269745246</v>
      </c>
      <c r="AB131" s="39">
        <f t="shared" si="151"/>
        <v>601883.11483654904</v>
      </c>
      <c r="AC131" s="108">
        <f t="shared" si="151"/>
        <v>473588.43301631388</v>
      </c>
      <c r="AD131" s="108">
        <f t="shared" si="151"/>
        <v>436815.41525851411</v>
      </c>
      <c r="AE131" s="108">
        <f t="shared" si="151"/>
        <v>499599.50320868474</v>
      </c>
      <c r="AF131" s="108">
        <f t="shared" si="151"/>
        <v>435341.85644310061</v>
      </c>
      <c r="AG131" s="108">
        <f t="shared" si="151"/>
        <v>382224.20591075718</v>
      </c>
      <c r="AH131" s="108">
        <f t="shared" si="151"/>
        <v>2835316.0694093569</v>
      </c>
      <c r="AI131" s="108">
        <f t="shared" si="151"/>
        <v>2777799.5254583745</v>
      </c>
      <c r="AJ131" s="108">
        <f t="shared" ref="AJ131:BK131" si="152">+AI132</f>
        <v>2727640.238039514</v>
      </c>
      <c r="AK131" s="108">
        <f t="shared" si="152"/>
        <v>2681220.8839595527</v>
      </c>
      <c r="AL131" s="108">
        <f t="shared" si="152"/>
        <v>2634792.0539690191</v>
      </c>
      <c r="AM131" s="108">
        <f t="shared" si="152"/>
        <v>2588353.5508120339</v>
      </c>
      <c r="AN131" s="39">
        <f t="shared" si="152"/>
        <v>2515655.3724630806</v>
      </c>
      <c r="AO131" s="108">
        <f t="shared" si="152"/>
        <v>2411962.5559688881</v>
      </c>
      <c r="AP131" s="108">
        <f t="shared" si="152"/>
        <v>2490087.1475005224</v>
      </c>
      <c r="AQ131" s="108">
        <f t="shared" si="152"/>
        <v>2678817.4846453941</v>
      </c>
      <c r="AR131" s="108">
        <f t="shared" si="152"/>
        <v>2727012.9013264216</v>
      </c>
      <c r="AS131" s="108">
        <f t="shared" si="152"/>
        <v>2795211.0391921503</v>
      </c>
      <c r="AT131" s="108">
        <f t="shared" si="152"/>
        <v>2873424.4268116625</v>
      </c>
      <c r="AU131" s="108">
        <f t="shared" si="152"/>
        <v>2951654.6305145202</v>
      </c>
      <c r="AV131" s="108">
        <f t="shared" si="152"/>
        <v>3020901.1330523202</v>
      </c>
      <c r="AW131" s="108">
        <f t="shared" si="152"/>
        <v>3096161.5940437131</v>
      </c>
      <c r="AX131" s="108">
        <f t="shared" si="152"/>
        <v>3174438.0475248154</v>
      </c>
      <c r="AY131" s="108">
        <f t="shared" si="152"/>
        <v>3252730.9656833354</v>
      </c>
      <c r="AZ131" s="39">
        <f t="shared" si="152"/>
        <v>3301040.1957240067</v>
      </c>
      <c r="BA131" s="108">
        <f t="shared" si="152"/>
        <v>3323279.8035371806</v>
      </c>
      <c r="BB131" s="108">
        <f t="shared" si="152"/>
        <v>3558703.311809158</v>
      </c>
      <c r="BC131" s="108">
        <f t="shared" si="152"/>
        <v>3910146.9699735073</v>
      </c>
      <c r="BD131" s="108">
        <f t="shared" si="152"/>
        <v>4107889.888282781</v>
      </c>
      <c r="BE131" s="108">
        <f t="shared" si="152"/>
        <v>4330665.9977865014</v>
      </c>
      <c r="BF131" s="108">
        <f t="shared" si="152"/>
        <v>4565989.822791744</v>
      </c>
      <c r="BG131" s="108">
        <f t="shared" si="152"/>
        <v>4801363.3271207111</v>
      </c>
      <c r="BH131" s="108">
        <f t="shared" si="152"/>
        <v>5036785.8701838786</v>
      </c>
      <c r="BI131" s="108">
        <f t="shared" si="152"/>
        <v>5257257.4621642847</v>
      </c>
      <c r="BJ131" s="108">
        <f t="shared" si="152"/>
        <v>5487774.2070309846</v>
      </c>
      <c r="BK131" s="108">
        <f t="shared" si="152"/>
        <v>5723339.4994045775</v>
      </c>
      <c r="BL131" s="319"/>
      <c r="BM131" s="108"/>
      <c r="BN131" s="109"/>
      <c r="BO131" s="108"/>
      <c r="BP131" s="108"/>
      <c r="BQ131" s="108"/>
      <c r="BR131" s="108"/>
      <c r="BU131" s="206"/>
      <c r="BW131" s="206"/>
      <c r="BY131" s="206"/>
    </row>
    <row r="132" spans="2:77" s="252" customFormat="1" ht="11.25">
      <c r="B132" s="253" t="s">
        <v>58</v>
      </c>
      <c r="C132" s="254">
        <f>+C69</f>
        <v>10000</v>
      </c>
      <c r="D132" s="255">
        <f t="shared" ref="D132:O132" si="153">+D131+D130</f>
        <v>44685</v>
      </c>
      <c r="E132" s="254">
        <f t="shared" si="153"/>
        <v>36776.63671875</v>
      </c>
      <c r="F132" s="254">
        <f t="shared" si="153"/>
        <v>16863.886624145507</v>
      </c>
      <c r="G132" s="254">
        <f t="shared" si="153"/>
        <v>23366.362811458108</v>
      </c>
      <c r="H132" s="254">
        <f t="shared" si="153"/>
        <v>6386.5694743452477</v>
      </c>
      <c r="I132" s="254">
        <f t="shared" si="153"/>
        <v>412727.0156454161</v>
      </c>
      <c r="J132" s="254">
        <f t="shared" si="153"/>
        <v>344749.16400524694</v>
      </c>
      <c r="K132" s="254">
        <f t="shared" si="153"/>
        <v>301207.44623464177</v>
      </c>
      <c r="L132" s="254">
        <f t="shared" si="153"/>
        <v>247282.92998814009</v>
      </c>
      <c r="M132" s="254">
        <f t="shared" si="153"/>
        <v>185221.63869666646</v>
      </c>
      <c r="N132" s="254">
        <f t="shared" si="153"/>
        <v>181971.99417914017</v>
      </c>
      <c r="O132" s="254">
        <f t="shared" si="153"/>
        <v>119374.7357589422</v>
      </c>
      <c r="P132" s="255">
        <f t="shared" ref="P132:Y132" si="154">+P131+P130</f>
        <v>23532.595221682597</v>
      </c>
      <c r="Q132" s="254">
        <f t="shared" si="154"/>
        <v>1415967.5060675342</v>
      </c>
      <c r="R132" s="254">
        <f t="shared" si="154"/>
        <v>1316270.0219495716</v>
      </c>
      <c r="S132" s="254">
        <f t="shared" si="154"/>
        <v>1222224.0522935132</v>
      </c>
      <c r="T132" s="254">
        <f t="shared" si="154"/>
        <v>1136908.7840768215</v>
      </c>
      <c r="U132" s="254">
        <f t="shared" si="154"/>
        <v>1103046.1965699513</v>
      </c>
      <c r="V132" s="254">
        <f t="shared" si="154"/>
        <v>1023959.2341844707</v>
      </c>
      <c r="W132" s="254">
        <f t="shared" si="154"/>
        <v>937728.4399123016</v>
      </c>
      <c r="X132" s="254">
        <f t="shared" si="154"/>
        <v>856604.30881674832</v>
      </c>
      <c r="Y132" s="254">
        <f t="shared" si="154"/>
        <v>777963.54283259064</v>
      </c>
      <c r="Z132" s="254">
        <f>+Z131+Z130</f>
        <v>699306.52269745246</v>
      </c>
      <c r="AA132" s="254">
        <f>+AA131+AA130</f>
        <v>601883.11483654904</v>
      </c>
      <c r="AB132" s="255">
        <f t="shared" ref="AB132:AM132" si="155">+AB131+AB130</f>
        <v>473588.43301631388</v>
      </c>
      <c r="AC132" s="254">
        <f t="shared" si="155"/>
        <v>436815.41525851411</v>
      </c>
      <c r="AD132" s="254">
        <f t="shared" si="155"/>
        <v>499599.50320868474</v>
      </c>
      <c r="AE132" s="254">
        <f t="shared" si="155"/>
        <v>435341.85644310061</v>
      </c>
      <c r="AF132" s="254">
        <f t="shared" si="155"/>
        <v>382224.20591075718</v>
      </c>
      <c r="AG132" s="254">
        <f t="shared" si="155"/>
        <v>2835316.0694093569</v>
      </c>
      <c r="AH132" s="254">
        <f t="shared" si="155"/>
        <v>2777799.5254583745</v>
      </c>
      <c r="AI132" s="254">
        <f t="shared" si="155"/>
        <v>2727640.238039514</v>
      </c>
      <c r="AJ132" s="254">
        <f t="shared" si="155"/>
        <v>2681220.8839595527</v>
      </c>
      <c r="AK132" s="254">
        <f t="shared" si="155"/>
        <v>2634792.0539690191</v>
      </c>
      <c r="AL132" s="254">
        <f t="shared" si="155"/>
        <v>2588353.5508120339</v>
      </c>
      <c r="AM132" s="254">
        <f t="shared" si="155"/>
        <v>2515655.3724630806</v>
      </c>
      <c r="AN132" s="255">
        <f t="shared" ref="AN132:BK132" si="156">+AN131+AN130</f>
        <v>2411962.5559688881</v>
      </c>
      <c r="AO132" s="254">
        <f t="shared" si="156"/>
        <v>2490087.1475005224</v>
      </c>
      <c r="AP132" s="254">
        <f t="shared" si="156"/>
        <v>2678817.4846453941</v>
      </c>
      <c r="AQ132" s="254">
        <f t="shared" si="156"/>
        <v>2727012.9013264216</v>
      </c>
      <c r="AR132" s="254">
        <f t="shared" si="156"/>
        <v>2795211.0391921503</v>
      </c>
      <c r="AS132" s="254">
        <f t="shared" si="156"/>
        <v>2873424.4268116625</v>
      </c>
      <c r="AT132" s="254">
        <f t="shared" si="156"/>
        <v>2951654.6305145202</v>
      </c>
      <c r="AU132" s="254">
        <f t="shared" si="156"/>
        <v>3020901.1330523202</v>
      </c>
      <c r="AV132" s="254">
        <f t="shared" si="156"/>
        <v>3096161.5940437131</v>
      </c>
      <c r="AW132" s="254">
        <f t="shared" si="156"/>
        <v>3174438.0475248154</v>
      </c>
      <c r="AX132" s="254">
        <f t="shared" si="156"/>
        <v>3252730.9656833354</v>
      </c>
      <c r="AY132" s="254">
        <f t="shared" si="156"/>
        <v>3301040.1957240067</v>
      </c>
      <c r="AZ132" s="255">
        <f t="shared" si="156"/>
        <v>3323279.8035371806</v>
      </c>
      <c r="BA132" s="254">
        <f t="shared" si="156"/>
        <v>3558703.311809158</v>
      </c>
      <c r="BB132" s="254">
        <f t="shared" si="156"/>
        <v>3910146.9699735073</v>
      </c>
      <c r="BC132" s="254">
        <f t="shared" si="156"/>
        <v>4107889.888282781</v>
      </c>
      <c r="BD132" s="254">
        <f t="shared" si="156"/>
        <v>4330665.9977865014</v>
      </c>
      <c r="BE132" s="254">
        <f t="shared" si="156"/>
        <v>4565989.822791744</v>
      </c>
      <c r="BF132" s="254">
        <f t="shared" si="156"/>
        <v>4801363.3271207111</v>
      </c>
      <c r="BG132" s="254">
        <f t="shared" si="156"/>
        <v>5036785.8701838786</v>
      </c>
      <c r="BH132" s="254">
        <f t="shared" si="156"/>
        <v>5257257.4621642847</v>
      </c>
      <c r="BI132" s="254">
        <f t="shared" si="156"/>
        <v>5487774.2070309846</v>
      </c>
      <c r="BJ132" s="254">
        <f t="shared" si="156"/>
        <v>5723339.4994045775</v>
      </c>
      <c r="BK132" s="254">
        <f t="shared" si="156"/>
        <v>5958954.1308259312</v>
      </c>
      <c r="BL132" s="319"/>
      <c r="BM132" s="254"/>
      <c r="BN132" s="256"/>
      <c r="BO132" s="254"/>
      <c r="BP132" s="254"/>
      <c r="BQ132" s="254"/>
      <c r="BR132" s="254"/>
    </row>
    <row r="133" spans="2:77">
      <c r="I133" s="343"/>
    </row>
  </sheetData>
  <pageMargins left="0.2" right="0.2" top="0.75" bottom="0.75" header="0.3" footer="0.3"/>
  <pageSetup scale="78" orientation="landscape" r:id="rId1"/>
  <headerFooter>
    <oddHeader>&amp;C&amp;"-,Bold"Mazza Innovations Ltd.
Projections 2016 - 2018</oddHeader>
  </headerFooter>
  <rowBreaks count="2" manualBreakCount="2">
    <brk id="64" max="16383" man="1"/>
    <brk id="101" max="16383" man="1"/>
  </rowBreaks>
  <ignoredErrors>
    <ignoredError sqref="E110:J110 E109:I109 E112:I112 P18 P13 P8 AB8 AB10:AB17" formula="1"/>
    <ignoredError sqref="BQ6:BY6" numberStoredAsText="1"/>
    <ignoredError sqref="BQ25:BY2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U82"/>
  <sheetViews>
    <sheetView showGridLines="0" zoomScaleNormal="100" workbookViewId="0">
      <pane xSplit="2" ySplit="2" topLeftCell="AB3" activePane="bottomRight" state="frozen"/>
      <selection pane="topRight" activeCell="C1" sqref="C1"/>
      <selection pane="bottomLeft" activeCell="A3" sqref="A3"/>
      <selection pane="bottomRight" activeCell="AG25" sqref="AG25"/>
    </sheetView>
  </sheetViews>
  <sheetFormatPr defaultColWidth="9.140625" defaultRowHeight="15"/>
  <cols>
    <col min="1" max="1" width="2.28515625" style="1" customWidth="1"/>
    <col min="2" max="2" width="42.140625" style="1" customWidth="1"/>
    <col min="3" max="3" width="12.28515625" style="1" customWidth="1"/>
    <col min="4" max="4" width="12.28515625" style="146" customWidth="1"/>
    <col min="5" max="15" width="12.28515625" style="1" customWidth="1"/>
    <col min="16" max="16" width="12.28515625" style="146" customWidth="1"/>
    <col min="17" max="27" width="12.28515625" style="1" customWidth="1"/>
    <col min="28" max="28" width="12.28515625" style="146" customWidth="1"/>
    <col min="29" max="39" width="12.28515625" style="1" customWidth="1"/>
    <col min="40" max="40" width="12.28515625" style="146" customWidth="1"/>
    <col min="41" max="51" width="12.28515625" style="1" customWidth="1"/>
    <col min="52" max="52" width="12.28515625" style="146" customWidth="1"/>
    <col min="53" max="63" width="12.28515625" style="1" customWidth="1"/>
    <col min="64" max="64" width="9.140625" style="1" customWidth="1"/>
    <col min="65" max="65" width="13.140625" style="1" customWidth="1"/>
    <col min="66" max="66" width="3.42578125" style="1" customWidth="1"/>
    <col min="67" max="67" width="12" style="1" customWidth="1"/>
    <col min="68" max="68" width="3" style="1" customWidth="1"/>
    <col min="69" max="69" width="12.28515625" style="1" customWidth="1"/>
    <col min="70" max="70" width="4.7109375" style="1" customWidth="1"/>
    <col min="71" max="71" width="12.28515625" style="1" customWidth="1"/>
    <col min="72" max="72" width="5.42578125" style="1" customWidth="1"/>
    <col min="73" max="73" width="12.28515625" style="1" customWidth="1"/>
    <col min="74" max="16384" width="9.140625" style="1"/>
  </cols>
  <sheetData>
    <row r="1" spans="1:73" s="10" customFormat="1" ht="12.75">
      <c r="A1" s="118" t="s">
        <v>17</v>
      </c>
      <c r="D1" s="11"/>
      <c r="P1" s="11"/>
      <c r="AB1" s="11"/>
      <c r="AN1" s="11"/>
      <c r="AZ1" s="11"/>
      <c r="BL1" s="12"/>
      <c r="BM1" s="270">
        <v>2022</v>
      </c>
      <c r="BN1" s="13"/>
      <c r="BO1" s="270">
        <v>2023</v>
      </c>
      <c r="BP1" s="270"/>
      <c r="BQ1" s="270">
        <v>2024</v>
      </c>
      <c r="BR1" s="270"/>
      <c r="BS1" s="270">
        <v>2025</v>
      </c>
      <c r="BU1" s="270">
        <v>2026</v>
      </c>
    </row>
    <row r="2" spans="1:73" s="10" customFormat="1" ht="11.25">
      <c r="C2" s="222">
        <v>44531</v>
      </c>
      <c r="D2" s="246">
        <v>44562</v>
      </c>
      <c r="E2" s="222">
        <v>44593</v>
      </c>
      <c r="F2" s="246">
        <v>44621</v>
      </c>
      <c r="G2" s="222">
        <v>44652</v>
      </c>
      <c r="H2" s="246">
        <v>44682</v>
      </c>
      <c r="I2" s="222">
        <v>44713</v>
      </c>
      <c r="J2" s="246">
        <v>44743</v>
      </c>
      <c r="K2" s="222">
        <v>44774</v>
      </c>
      <c r="L2" s="246">
        <v>44805</v>
      </c>
      <c r="M2" s="222">
        <v>44835</v>
      </c>
      <c r="N2" s="246">
        <v>44866</v>
      </c>
      <c r="O2" s="222">
        <v>44896</v>
      </c>
      <c r="P2" s="246">
        <v>44927</v>
      </c>
      <c r="Q2" s="222">
        <v>44958</v>
      </c>
      <c r="R2" s="246">
        <v>44986</v>
      </c>
      <c r="S2" s="222">
        <v>45017</v>
      </c>
      <c r="T2" s="246">
        <v>45047</v>
      </c>
      <c r="U2" s="222">
        <v>45078</v>
      </c>
      <c r="V2" s="246">
        <v>45108</v>
      </c>
      <c r="W2" s="222">
        <v>45139</v>
      </c>
      <c r="X2" s="246">
        <v>45170</v>
      </c>
      <c r="Y2" s="222">
        <v>45200</v>
      </c>
      <c r="Z2" s="246">
        <v>45231</v>
      </c>
      <c r="AA2" s="222">
        <v>45261</v>
      </c>
      <c r="AB2" s="246">
        <v>45292</v>
      </c>
      <c r="AC2" s="222">
        <v>45323</v>
      </c>
      <c r="AD2" s="246">
        <v>45352</v>
      </c>
      <c r="AE2" s="222">
        <v>45383</v>
      </c>
      <c r="AF2" s="246">
        <v>45413</v>
      </c>
      <c r="AG2" s="222">
        <v>45444</v>
      </c>
      <c r="AH2" s="246">
        <v>45474</v>
      </c>
      <c r="AI2" s="222">
        <v>45505</v>
      </c>
      <c r="AJ2" s="246">
        <v>45536</v>
      </c>
      <c r="AK2" s="222">
        <v>45566</v>
      </c>
      <c r="AL2" s="246">
        <v>45597</v>
      </c>
      <c r="AM2" s="222">
        <v>45627</v>
      </c>
      <c r="AN2" s="246">
        <v>45658</v>
      </c>
      <c r="AO2" s="222">
        <v>45689</v>
      </c>
      <c r="AP2" s="246">
        <v>45717</v>
      </c>
      <c r="AQ2" s="222">
        <v>45748</v>
      </c>
      <c r="AR2" s="246">
        <v>45778</v>
      </c>
      <c r="AS2" s="222">
        <v>45809</v>
      </c>
      <c r="AT2" s="246">
        <v>45839</v>
      </c>
      <c r="AU2" s="222">
        <v>45870</v>
      </c>
      <c r="AV2" s="246">
        <v>45901</v>
      </c>
      <c r="AW2" s="222">
        <v>45931</v>
      </c>
      <c r="AX2" s="246">
        <v>45962</v>
      </c>
      <c r="AY2" s="222">
        <v>45992</v>
      </c>
      <c r="AZ2" s="246">
        <v>46023</v>
      </c>
      <c r="BA2" s="222">
        <v>46054</v>
      </c>
      <c r="BB2" s="246">
        <v>46082</v>
      </c>
      <c r="BC2" s="222">
        <v>46113</v>
      </c>
      <c r="BD2" s="246">
        <v>46143</v>
      </c>
      <c r="BE2" s="222">
        <v>46174</v>
      </c>
      <c r="BF2" s="246">
        <v>46204</v>
      </c>
      <c r="BG2" s="222">
        <v>46235</v>
      </c>
      <c r="BH2" s="246">
        <v>46266</v>
      </c>
      <c r="BI2" s="222">
        <v>46296</v>
      </c>
      <c r="BJ2" s="246">
        <v>46327</v>
      </c>
      <c r="BK2" s="222">
        <v>46357</v>
      </c>
      <c r="BL2" s="18"/>
      <c r="BM2" s="17" t="s">
        <v>19</v>
      </c>
      <c r="BO2" s="17" t="s">
        <v>19</v>
      </c>
      <c r="BQ2" s="17" t="s">
        <v>19</v>
      </c>
      <c r="BS2" s="17" t="s">
        <v>19</v>
      </c>
      <c r="BU2" s="17" t="s">
        <v>19</v>
      </c>
    </row>
    <row r="3" spans="1:73">
      <c r="B3" s="8"/>
    </row>
    <row r="4" spans="1:73" ht="18" customHeight="1">
      <c r="A4" s="237" t="s">
        <v>7</v>
      </c>
      <c r="C4" s="205"/>
      <c r="D4" s="143">
        <f t="shared" ref="D4:Z4" si="0">+COUNT(D5:D14)-1</f>
        <v>1</v>
      </c>
      <c r="E4" s="205">
        <f t="shared" si="0"/>
        <v>1</v>
      </c>
      <c r="F4" s="205">
        <f t="shared" si="0"/>
        <v>1</v>
      </c>
      <c r="G4" s="205">
        <f t="shared" si="0"/>
        <v>1</v>
      </c>
      <c r="H4" s="205">
        <f t="shared" si="0"/>
        <v>1</v>
      </c>
      <c r="I4" s="205">
        <f t="shared" si="0"/>
        <v>2</v>
      </c>
      <c r="J4" s="205">
        <f t="shared" si="0"/>
        <v>3</v>
      </c>
      <c r="K4" s="205">
        <f t="shared" si="0"/>
        <v>3</v>
      </c>
      <c r="L4" s="205">
        <f t="shared" si="0"/>
        <v>3</v>
      </c>
      <c r="M4" s="205">
        <f t="shared" si="0"/>
        <v>3</v>
      </c>
      <c r="N4" s="205">
        <f t="shared" si="0"/>
        <v>3</v>
      </c>
      <c r="O4" s="205">
        <f t="shared" si="0"/>
        <v>3</v>
      </c>
      <c r="P4" s="143">
        <f t="shared" si="0"/>
        <v>4</v>
      </c>
      <c r="Q4" s="205">
        <f t="shared" si="0"/>
        <v>4</v>
      </c>
      <c r="R4" s="205">
        <f t="shared" si="0"/>
        <v>4</v>
      </c>
      <c r="S4" s="205">
        <f t="shared" si="0"/>
        <v>4</v>
      </c>
      <c r="T4" s="205">
        <f t="shared" si="0"/>
        <v>4</v>
      </c>
      <c r="U4" s="205">
        <f t="shared" si="0"/>
        <v>4</v>
      </c>
      <c r="V4" s="205">
        <f t="shared" si="0"/>
        <v>4</v>
      </c>
      <c r="W4" s="205">
        <f t="shared" si="0"/>
        <v>4</v>
      </c>
      <c r="X4" s="205">
        <f t="shared" si="0"/>
        <v>4</v>
      </c>
      <c r="Y4" s="205">
        <f t="shared" si="0"/>
        <v>4</v>
      </c>
      <c r="Z4" s="205">
        <f t="shared" si="0"/>
        <v>4</v>
      </c>
      <c r="AA4" s="205">
        <f t="shared" ref="AA4:BK4" si="1">+COUNT(AA5:AA14)-2</f>
        <v>4</v>
      </c>
      <c r="AB4" s="143">
        <f t="shared" si="1"/>
        <v>4</v>
      </c>
      <c r="AC4" s="205">
        <f t="shared" si="1"/>
        <v>4</v>
      </c>
      <c r="AD4" s="205">
        <f t="shared" si="1"/>
        <v>4</v>
      </c>
      <c r="AE4" s="205">
        <f t="shared" si="1"/>
        <v>4</v>
      </c>
      <c r="AF4" s="205">
        <f t="shared" si="1"/>
        <v>4</v>
      </c>
      <c r="AG4" s="205">
        <f t="shared" si="1"/>
        <v>4</v>
      </c>
      <c r="AH4" s="205">
        <f t="shared" si="1"/>
        <v>4</v>
      </c>
      <c r="AI4" s="205">
        <f t="shared" si="1"/>
        <v>4</v>
      </c>
      <c r="AJ4" s="205">
        <f t="shared" si="1"/>
        <v>4</v>
      </c>
      <c r="AK4" s="205">
        <f t="shared" si="1"/>
        <v>4</v>
      </c>
      <c r="AL4" s="205">
        <f t="shared" si="1"/>
        <v>4</v>
      </c>
      <c r="AM4" s="205">
        <f t="shared" si="1"/>
        <v>4</v>
      </c>
      <c r="AN4" s="143">
        <f t="shared" si="1"/>
        <v>4</v>
      </c>
      <c r="AO4" s="205">
        <f t="shared" si="1"/>
        <v>4</v>
      </c>
      <c r="AP4" s="205">
        <f t="shared" si="1"/>
        <v>4</v>
      </c>
      <c r="AQ4" s="205">
        <f t="shared" si="1"/>
        <v>4</v>
      </c>
      <c r="AR4" s="205">
        <f t="shared" si="1"/>
        <v>4</v>
      </c>
      <c r="AS4" s="205">
        <f t="shared" si="1"/>
        <v>4</v>
      </c>
      <c r="AT4" s="205">
        <f t="shared" si="1"/>
        <v>4</v>
      </c>
      <c r="AU4" s="205">
        <f t="shared" si="1"/>
        <v>4</v>
      </c>
      <c r="AV4" s="205">
        <f t="shared" si="1"/>
        <v>4</v>
      </c>
      <c r="AW4" s="205">
        <f t="shared" si="1"/>
        <v>4</v>
      </c>
      <c r="AX4" s="205">
        <f t="shared" si="1"/>
        <v>4</v>
      </c>
      <c r="AY4" s="205">
        <f t="shared" si="1"/>
        <v>4</v>
      </c>
      <c r="AZ4" s="143">
        <f t="shared" si="1"/>
        <v>4</v>
      </c>
      <c r="BA4" s="205">
        <f t="shared" si="1"/>
        <v>4</v>
      </c>
      <c r="BB4" s="205">
        <f t="shared" si="1"/>
        <v>4</v>
      </c>
      <c r="BC4" s="205">
        <f t="shared" si="1"/>
        <v>4</v>
      </c>
      <c r="BD4" s="205">
        <f t="shared" si="1"/>
        <v>4</v>
      </c>
      <c r="BE4" s="205">
        <f t="shared" si="1"/>
        <v>4</v>
      </c>
      <c r="BF4" s="205">
        <f t="shared" si="1"/>
        <v>4</v>
      </c>
      <c r="BG4" s="205">
        <f t="shared" si="1"/>
        <v>4</v>
      </c>
      <c r="BH4" s="205">
        <f t="shared" si="1"/>
        <v>4</v>
      </c>
      <c r="BI4" s="205">
        <f t="shared" si="1"/>
        <v>4</v>
      </c>
      <c r="BJ4" s="205">
        <f t="shared" si="1"/>
        <v>4</v>
      </c>
      <c r="BK4" s="205">
        <f t="shared" si="1"/>
        <v>4</v>
      </c>
      <c r="BM4" s="235">
        <f>+O4</f>
        <v>3</v>
      </c>
      <c r="BO4" s="235">
        <f>+Q4</f>
        <v>4</v>
      </c>
      <c r="BQ4" s="235">
        <f>+AM4</f>
        <v>4</v>
      </c>
      <c r="BS4" s="235">
        <f>+AO4</f>
        <v>4</v>
      </c>
      <c r="BU4" s="235">
        <f>+AQ4</f>
        <v>4</v>
      </c>
    </row>
    <row r="5" spans="1:73" s="197" customFormat="1">
      <c r="B5" s="238" t="s">
        <v>234</v>
      </c>
      <c r="C5" s="242"/>
      <c r="D5" s="230">
        <v>5000</v>
      </c>
      <c r="E5" s="382">
        <f>+D5</f>
        <v>5000</v>
      </c>
      <c r="F5" s="382">
        <f t="shared" ref="F5:O5" si="2">+E5</f>
        <v>5000</v>
      </c>
      <c r="G5" s="382">
        <f t="shared" si="2"/>
        <v>5000</v>
      </c>
      <c r="H5" s="382">
        <f t="shared" si="2"/>
        <v>5000</v>
      </c>
      <c r="I5" s="382">
        <f t="shared" si="2"/>
        <v>5000</v>
      </c>
      <c r="J5" s="382">
        <v>7500</v>
      </c>
      <c r="K5" s="382">
        <f t="shared" si="2"/>
        <v>7500</v>
      </c>
      <c r="L5" s="382">
        <f t="shared" si="2"/>
        <v>7500</v>
      </c>
      <c r="M5" s="382">
        <f t="shared" si="2"/>
        <v>7500</v>
      </c>
      <c r="N5" s="382">
        <f t="shared" si="2"/>
        <v>7500</v>
      </c>
      <c r="O5" s="382">
        <f t="shared" si="2"/>
        <v>7500</v>
      </c>
      <c r="P5" s="230">
        <v>10000</v>
      </c>
      <c r="Q5" s="242">
        <v>10000</v>
      </c>
      <c r="R5" s="242">
        <v>10000</v>
      </c>
      <c r="S5" s="242">
        <v>10000</v>
      </c>
      <c r="T5" s="242">
        <v>10000</v>
      </c>
      <c r="U5" s="242">
        <v>10000</v>
      </c>
      <c r="V5" s="242">
        <v>10000</v>
      </c>
      <c r="W5" s="242">
        <v>10000</v>
      </c>
      <c r="X5" s="242">
        <v>10000</v>
      </c>
      <c r="Y5" s="242">
        <v>10000</v>
      </c>
      <c r="Z5" s="242">
        <v>10000</v>
      </c>
      <c r="AA5" s="242">
        <v>10000</v>
      </c>
      <c r="AB5" s="241">
        <v>10000</v>
      </c>
      <c r="AC5" s="242">
        <v>10000</v>
      </c>
      <c r="AD5" s="242">
        <v>10000</v>
      </c>
      <c r="AE5" s="242">
        <v>10000</v>
      </c>
      <c r="AF5" s="242">
        <v>10000</v>
      </c>
      <c r="AG5" s="242">
        <v>10000</v>
      </c>
      <c r="AH5" s="242">
        <v>10000</v>
      </c>
      <c r="AI5" s="242">
        <v>10000</v>
      </c>
      <c r="AJ5" s="242">
        <v>10000</v>
      </c>
      <c r="AK5" s="242">
        <v>10000</v>
      </c>
      <c r="AL5" s="242">
        <v>10000</v>
      </c>
      <c r="AM5" s="242">
        <v>10000</v>
      </c>
      <c r="AN5" s="241">
        <v>10000</v>
      </c>
      <c r="AO5" s="242">
        <v>10000</v>
      </c>
      <c r="AP5" s="242">
        <v>10000</v>
      </c>
      <c r="AQ5" s="242">
        <v>10000</v>
      </c>
      <c r="AR5" s="242">
        <v>10000</v>
      </c>
      <c r="AS5" s="242">
        <v>10000</v>
      </c>
      <c r="AT5" s="242">
        <v>10000</v>
      </c>
      <c r="AU5" s="242">
        <v>10000</v>
      </c>
      <c r="AV5" s="242">
        <v>10000</v>
      </c>
      <c r="AW5" s="242">
        <v>10000</v>
      </c>
      <c r="AX5" s="242">
        <v>10000</v>
      </c>
      <c r="AY5" s="242">
        <v>10000</v>
      </c>
      <c r="AZ5" s="241">
        <v>10000</v>
      </c>
      <c r="BA5" s="242">
        <v>10000</v>
      </c>
      <c r="BB5" s="242">
        <v>10000</v>
      </c>
      <c r="BC5" s="242">
        <v>10000</v>
      </c>
      <c r="BD5" s="242">
        <v>10000</v>
      </c>
      <c r="BE5" s="242">
        <v>10000</v>
      </c>
      <c r="BF5" s="242">
        <v>10000</v>
      </c>
      <c r="BG5" s="242">
        <v>10000</v>
      </c>
      <c r="BH5" s="242">
        <v>10000</v>
      </c>
      <c r="BI5" s="242">
        <v>10000</v>
      </c>
      <c r="BJ5" s="242">
        <v>10000</v>
      </c>
      <c r="BK5" s="242">
        <v>10000</v>
      </c>
      <c r="BM5" s="235">
        <f>SUM(D5:O5)</f>
        <v>75000</v>
      </c>
      <c r="BO5" s="235">
        <f t="shared" ref="BO5:BO21" si="3">SUM(P5:AA5)</f>
        <v>120000</v>
      </c>
      <c r="BQ5" s="235">
        <f t="shared" ref="BQ5:BQ21" si="4">SUM(AB5:AM5)</f>
        <v>120000</v>
      </c>
      <c r="BS5" s="235">
        <f t="shared" ref="BS5:BS21" si="5">SUM(AD5:AO5)</f>
        <v>120000</v>
      </c>
      <c r="BU5" s="235">
        <f t="shared" ref="BU5:BU21" si="6">SUM(AF5:AQ5)</f>
        <v>120000</v>
      </c>
    </row>
    <row r="6" spans="1:73" s="236" customFormat="1" ht="12.75">
      <c r="B6" s="238"/>
      <c r="C6" s="231"/>
      <c r="D6" s="230"/>
      <c r="E6" s="231"/>
      <c r="F6" s="231"/>
      <c r="G6" s="383"/>
      <c r="H6" s="231"/>
      <c r="I6" s="231"/>
      <c r="J6" s="231"/>
      <c r="K6" s="231"/>
      <c r="L6" s="231"/>
      <c r="M6" s="231"/>
      <c r="N6" s="231"/>
      <c r="O6" s="231"/>
      <c r="P6" s="230"/>
      <c r="Q6" s="231"/>
      <c r="R6" s="231"/>
      <c r="S6" s="231"/>
      <c r="T6" s="231"/>
      <c r="U6" s="231"/>
      <c r="V6" s="231"/>
      <c r="W6" s="231"/>
      <c r="X6" s="231"/>
      <c r="Y6" s="231"/>
      <c r="Z6" s="231"/>
      <c r="AA6" s="231"/>
      <c r="AB6" s="230"/>
      <c r="AC6" s="231"/>
      <c r="AD6" s="231"/>
      <c r="AE6" s="231"/>
      <c r="AF6" s="231"/>
      <c r="AG6" s="231"/>
      <c r="AH6" s="231"/>
      <c r="AI6" s="231"/>
      <c r="AJ6" s="231"/>
      <c r="AK6" s="231"/>
      <c r="AL6" s="231"/>
      <c r="AM6" s="231"/>
      <c r="AN6" s="230"/>
      <c r="AO6" s="231"/>
      <c r="AP6" s="231"/>
      <c r="AQ6" s="231"/>
      <c r="AR6" s="231"/>
      <c r="AS6" s="231"/>
      <c r="AT6" s="231"/>
      <c r="AU6" s="231"/>
      <c r="AV6" s="231"/>
      <c r="AW6" s="231"/>
      <c r="AX6" s="231"/>
      <c r="AY6" s="231"/>
      <c r="AZ6" s="230"/>
      <c r="BA6" s="231"/>
      <c r="BB6" s="231"/>
      <c r="BC6" s="231"/>
      <c r="BD6" s="231"/>
      <c r="BE6" s="231"/>
      <c r="BF6" s="231"/>
      <c r="BG6" s="231"/>
      <c r="BH6" s="231"/>
      <c r="BI6" s="231"/>
      <c r="BJ6" s="231"/>
      <c r="BK6" s="231"/>
      <c r="BM6" s="235"/>
      <c r="BO6" s="235">
        <f t="shared" si="3"/>
        <v>0</v>
      </c>
      <c r="BQ6" s="235">
        <f t="shared" si="4"/>
        <v>0</v>
      </c>
      <c r="BS6" s="235">
        <f t="shared" si="5"/>
        <v>0</v>
      </c>
      <c r="BU6" s="235">
        <f t="shared" si="6"/>
        <v>0</v>
      </c>
    </row>
    <row r="7" spans="1:73" s="236" customFormat="1" ht="12.75">
      <c r="B7" s="239" t="s">
        <v>235</v>
      </c>
      <c r="C7" s="231"/>
      <c r="D7" s="230"/>
      <c r="E7" s="231"/>
      <c r="F7" s="231"/>
      <c r="G7" s="231"/>
      <c r="H7" s="231"/>
      <c r="I7" s="231"/>
      <c r="J7" s="231"/>
      <c r="K7" s="231"/>
      <c r="L7" s="231"/>
      <c r="M7" s="231"/>
      <c r="N7" s="231"/>
      <c r="O7" s="231"/>
      <c r="P7" s="230"/>
      <c r="Q7" s="231"/>
      <c r="R7" s="231"/>
      <c r="S7" s="231"/>
      <c r="T7" s="231"/>
      <c r="U7" s="231"/>
      <c r="V7" s="231"/>
      <c r="W7" s="231"/>
      <c r="X7" s="231"/>
      <c r="Y7" s="231"/>
      <c r="Z7" s="231"/>
      <c r="AA7" s="231"/>
      <c r="AB7" s="230"/>
      <c r="AC7" s="231"/>
      <c r="AD7" s="231"/>
      <c r="AE7" s="231"/>
      <c r="AF7" s="231"/>
      <c r="AG7" s="231"/>
      <c r="AH7" s="231"/>
      <c r="AI7" s="231"/>
      <c r="AJ7" s="231"/>
      <c r="AK7" s="231"/>
      <c r="AL7" s="231"/>
      <c r="AM7" s="231"/>
      <c r="AN7" s="230"/>
      <c r="AO7" s="231"/>
      <c r="AP7" s="231"/>
      <c r="AQ7" s="231"/>
      <c r="AR7" s="231"/>
      <c r="AS7" s="231"/>
      <c r="AT7" s="231"/>
      <c r="AU7" s="231"/>
      <c r="AV7" s="231"/>
      <c r="AW7" s="231"/>
      <c r="AX7" s="231"/>
      <c r="AY7" s="231"/>
      <c r="AZ7" s="230"/>
      <c r="BA7" s="231"/>
      <c r="BB7" s="231"/>
      <c r="BC7" s="231"/>
      <c r="BD7" s="231"/>
      <c r="BE7" s="231"/>
      <c r="BF7" s="231"/>
      <c r="BG7" s="231"/>
      <c r="BH7" s="231"/>
      <c r="BI7" s="231"/>
      <c r="BJ7" s="231"/>
      <c r="BK7" s="231"/>
      <c r="BM7" s="235"/>
      <c r="BO7" s="235">
        <f t="shared" si="3"/>
        <v>0</v>
      </c>
      <c r="BQ7" s="235">
        <f t="shared" si="4"/>
        <v>0</v>
      </c>
      <c r="BS7" s="235">
        <f t="shared" si="5"/>
        <v>0</v>
      </c>
      <c r="BU7" s="235">
        <f t="shared" si="6"/>
        <v>0</v>
      </c>
    </row>
    <row r="8" spans="1:73" s="236" customFormat="1" ht="12.75">
      <c r="B8" s="238" t="s">
        <v>195</v>
      </c>
      <c r="C8" s="235"/>
      <c r="D8" s="228"/>
      <c r="E8" s="232"/>
      <c r="F8" s="232"/>
      <c r="G8" s="232"/>
      <c r="H8" s="232"/>
      <c r="I8" s="232">
        <v>5000</v>
      </c>
      <c r="J8" s="232">
        <f t="shared" ref="J8:O8" si="7">+I8</f>
        <v>5000</v>
      </c>
      <c r="K8" s="232">
        <f t="shared" si="7"/>
        <v>5000</v>
      </c>
      <c r="L8" s="232">
        <f t="shared" si="7"/>
        <v>5000</v>
      </c>
      <c r="M8" s="232">
        <f t="shared" si="7"/>
        <v>5000</v>
      </c>
      <c r="N8" s="232">
        <f t="shared" si="7"/>
        <v>5000</v>
      </c>
      <c r="O8" s="232">
        <f t="shared" si="7"/>
        <v>5000</v>
      </c>
      <c r="P8" s="230">
        <f>+O8*Assumptions!$B$8</f>
        <v>5250</v>
      </c>
      <c r="Q8" s="231">
        <f t="shared" ref="Q8:AA8" si="8">+P8</f>
        <v>5250</v>
      </c>
      <c r="R8" s="231">
        <f t="shared" si="8"/>
        <v>5250</v>
      </c>
      <c r="S8" s="231">
        <f t="shared" si="8"/>
        <v>5250</v>
      </c>
      <c r="T8" s="231">
        <f t="shared" si="8"/>
        <v>5250</v>
      </c>
      <c r="U8" s="231">
        <f t="shared" si="8"/>
        <v>5250</v>
      </c>
      <c r="V8" s="231">
        <f t="shared" si="8"/>
        <v>5250</v>
      </c>
      <c r="W8" s="231">
        <f t="shared" si="8"/>
        <v>5250</v>
      </c>
      <c r="X8" s="231">
        <f t="shared" si="8"/>
        <v>5250</v>
      </c>
      <c r="Y8" s="231">
        <f t="shared" si="8"/>
        <v>5250</v>
      </c>
      <c r="Z8" s="231">
        <f t="shared" si="8"/>
        <v>5250</v>
      </c>
      <c r="AA8" s="231">
        <f t="shared" si="8"/>
        <v>5250</v>
      </c>
      <c r="AB8" s="230">
        <f t="shared" ref="AB8:BK8" si="9">+AA8</f>
        <v>5250</v>
      </c>
      <c r="AC8" s="231">
        <f t="shared" si="9"/>
        <v>5250</v>
      </c>
      <c r="AD8" s="231">
        <f t="shared" si="9"/>
        <v>5250</v>
      </c>
      <c r="AE8" s="231">
        <f t="shared" si="9"/>
        <v>5250</v>
      </c>
      <c r="AF8" s="231">
        <f t="shared" si="9"/>
        <v>5250</v>
      </c>
      <c r="AG8" s="231">
        <f t="shared" si="9"/>
        <v>5250</v>
      </c>
      <c r="AH8" s="231">
        <f t="shared" si="9"/>
        <v>5250</v>
      </c>
      <c r="AI8" s="231">
        <f t="shared" si="9"/>
        <v>5250</v>
      </c>
      <c r="AJ8" s="231">
        <f t="shared" si="9"/>
        <v>5250</v>
      </c>
      <c r="AK8" s="231">
        <f t="shared" si="9"/>
        <v>5250</v>
      </c>
      <c r="AL8" s="231">
        <f t="shared" si="9"/>
        <v>5250</v>
      </c>
      <c r="AM8" s="231">
        <f t="shared" si="9"/>
        <v>5250</v>
      </c>
      <c r="AN8" s="230">
        <f t="shared" si="9"/>
        <v>5250</v>
      </c>
      <c r="AO8" s="231">
        <f t="shared" si="9"/>
        <v>5250</v>
      </c>
      <c r="AP8" s="231">
        <f t="shared" si="9"/>
        <v>5250</v>
      </c>
      <c r="AQ8" s="231">
        <f t="shared" si="9"/>
        <v>5250</v>
      </c>
      <c r="AR8" s="231">
        <f t="shared" si="9"/>
        <v>5250</v>
      </c>
      <c r="AS8" s="231">
        <f t="shared" si="9"/>
        <v>5250</v>
      </c>
      <c r="AT8" s="231">
        <f t="shared" si="9"/>
        <v>5250</v>
      </c>
      <c r="AU8" s="231">
        <f t="shared" si="9"/>
        <v>5250</v>
      </c>
      <c r="AV8" s="231">
        <f t="shared" si="9"/>
        <v>5250</v>
      </c>
      <c r="AW8" s="231">
        <f t="shared" si="9"/>
        <v>5250</v>
      </c>
      <c r="AX8" s="231">
        <f t="shared" si="9"/>
        <v>5250</v>
      </c>
      <c r="AY8" s="231">
        <f t="shared" si="9"/>
        <v>5250</v>
      </c>
      <c r="AZ8" s="230">
        <f t="shared" si="9"/>
        <v>5250</v>
      </c>
      <c r="BA8" s="231">
        <f t="shared" si="9"/>
        <v>5250</v>
      </c>
      <c r="BB8" s="231">
        <f t="shared" si="9"/>
        <v>5250</v>
      </c>
      <c r="BC8" s="231">
        <f t="shared" si="9"/>
        <v>5250</v>
      </c>
      <c r="BD8" s="231">
        <f t="shared" si="9"/>
        <v>5250</v>
      </c>
      <c r="BE8" s="231">
        <f t="shared" si="9"/>
        <v>5250</v>
      </c>
      <c r="BF8" s="231">
        <f t="shared" si="9"/>
        <v>5250</v>
      </c>
      <c r="BG8" s="231">
        <f t="shared" si="9"/>
        <v>5250</v>
      </c>
      <c r="BH8" s="231">
        <f t="shared" si="9"/>
        <v>5250</v>
      </c>
      <c r="BI8" s="231">
        <f t="shared" si="9"/>
        <v>5250</v>
      </c>
      <c r="BJ8" s="231">
        <f t="shared" si="9"/>
        <v>5250</v>
      </c>
      <c r="BK8" s="231">
        <f t="shared" si="9"/>
        <v>5250</v>
      </c>
      <c r="BM8" s="235">
        <f>SUM(D8:O8)</f>
        <v>35000</v>
      </c>
      <c r="BO8" s="235">
        <f t="shared" si="3"/>
        <v>63000</v>
      </c>
      <c r="BQ8" s="235">
        <f t="shared" si="4"/>
        <v>63000</v>
      </c>
      <c r="BS8" s="235">
        <f t="shared" si="5"/>
        <v>63000</v>
      </c>
      <c r="BU8" s="235">
        <f t="shared" si="6"/>
        <v>63000</v>
      </c>
    </row>
    <row r="9" spans="1:73" s="236" customFormat="1" ht="12.75">
      <c r="B9" s="238" t="s">
        <v>196</v>
      </c>
      <c r="C9" s="232"/>
      <c r="D9" s="230"/>
      <c r="E9" s="232"/>
      <c r="F9" s="232"/>
      <c r="G9" s="232"/>
      <c r="H9" s="232"/>
      <c r="I9" s="232"/>
      <c r="J9" s="232">
        <v>5000</v>
      </c>
      <c r="K9" s="232">
        <f t="shared" ref="K9" si="10">+J9</f>
        <v>5000</v>
      </c>
      <c r="L9" s="232">
        <f t="shared" ref="L9" si="11">+K9</f>
        <v>5000</v>
      </c>
      <c r="M9" s="232">
        <f t="shared" ref="M9" si="12">+L9</f>
        <v>5000</v>
      </c>
      <c r="N9" s="232">
        <f t="shared" ref="N9" si="13">+M9</f>
        <v>5000</v>
      </c>
      <c r="O9" s="232">
        <f t="shared" ref="O9" si="14">+N9</f>
        <v>5000</v>
      </c>
      <c r="P9" s="230">
        <f>+O9*Assumptions!$B$8</f>
        <v>5250</v>
      </c>
      <c r="Q9" s="231">
        <f t="shared" ref="Q9" si="15">+P9</f>
        <v>5250</v>
      </c>
      <c r="R9" s="231">
        <f t="shared" ref="R9" si="16">+Q9</f>
        <v>5250</v>
      </c>
      <c r="S9" s="231">
        <f t="shared" ref="S9" si="17">+R9</f>
        <v>5250</v>
      </c>
      <c r="T9" s="231">
        <f t="shared" ref="T9" si="18">+S9</f>
        <v>5250</v>
      </c>
      <c r="U9" s="231">
        <f t="shared" ref="U9" si="19">+T9</f>
        <v>5250</v>
      </c>
      <c r="V9" s="231">
        <f t="shared" ref="V9" si="20">+U9</f>
        <v>5250</v>
      </c>
      <c r="W9" s="231">
        <f t="shared" ref="W9" si="21">+V9</f>
        <v>5250</v>
      </c>
      <c r="X9" s="231">
        <f t="shared" ref="X9" si="22">+W9</f>
        <v>5250</v>
      </c>
      <c r="Y9" s="231">
        <f t="shared" ref="Y9" si="23">+X9</f>
        <v>5250</v>
      </c>
      <c r="Z9" s="231">
        <f t="shared" ref="Z9" si="24">+Y9</f>
        <v>5250</v>
      </c>
      <c r="AA9" s="231">
        <f t="shared" ref="AA9" si="25">+Z9</f>
        <v>5250</v>
      </c>
      <c r="AB9" s="230">
        <f t="shared" ref="AB9" si="26">+AA9</f>
        <v>5250</v>
      </c>
      <c r="AC9" s="231">
        <f t="shared" ref="AC9" si="27">+AB9</f>
        <v>5250</v>
      </c>
      <c r="AD9" s="231">
        <f t="shared" ref="AD9" si="28">+AC9</f>
        <v>5250</v>
      </c>
      <c r="AE9" s="231">
        <f t="shared" ref="AE9" si="29">+AD9</f>
        <v>5250</v>
      </c>
      <c r="AF9" s="231">
        <f t="shared" ref="AF9" si="30">+AE9</f>
        <v>5250</v>
      </c>
      <c r="AG9" s="231">
        <f t="shared" ref="AG9" si="31">+AF9</f>
        <v>5250</v>
      </c>
      <c r="AH9" s="231">
        <f t="shared" ref="AH9" si="32">+AG9</f>
        <v>5250</v>
      </c>
      <c r="AI9" s="231">
        <f t="shared" ref="AI9" si="33">+AH9</f>
        <v>5250</v>
      </c>
      <c r="AJ9" s="231">
        <f t="shared" ref="AJ9" si="34">+AI9</f>
        <v>5250</v>
      </c>
      <c r="AK9" s="231">
        <f t="shared" ref="AK9" si="35">+AJ9</f>
        <v>5250</v>
      </c>
      <c r="AL9" s="231">
        <f t="shared" ref="AL9" si="36">+AK9</f>
        <v>5250</v>
      </c>
      <c r="AM9" s="231">
        <f t="shared" ref="AM9" si="37">+AL9</f>
        <v>5250</v>
      </c>
      <c r="AN9" s="230">
        <f t="shared" ref="AN9" si="38">+AM9</f>
        <v>5250</v>
      </c>
      <c r="AO9" s="231">
        <f t="shared" ref="AO9" si="39">+AN9</f>
        <v>5250</v>
      </c>
      <c r="AP9" s="231">
        <f t="shared" ref="AP9" si="40">+AO9</f>
        <v>5250</v>
      </c>
      <c r="AQ9" s="231">
        <f t="shared" ref="AQ9" si="41">+AP9</f>
        <v>5250</v>
      </c>
      <c r="AR9" s="231">
        <f t="shared" ref="AR9" si="42">+AQ9</f>
        <v>5250</v>
      </c>
      <c r="AS9" s="231">
        <f t="shared" ref="AS9" si="43">+AR9</f>
        <v>5250</v>
      </c>
      <c r="AT9" s="231">
        <f t="shared" ref="AT9" si="44">+AS9</f>
        <v>5250</v>
      </c>
      <c r="AU9" s="231">
        <f t="shared" ref="AU9" si="45">+AT9</f>
        <v>5250</v>
      </c>
      <c r="AV9" s="231">
        <f t="shared" ref="AV9" si="46">+AU9</f>
        <v>5250</v>
      </c>
      <c r="AW9" s="231">
        <f t="shared" ref="AW9" si="47">+AV9</f>
        <v>5250</v>
      </c>
      <c r="AX9" s="231">
        <f t="shared" ref="AX9" si="48">+AW9</f>
        <v>5250</v>
      </c>
      <c r="AY9" s="231">
        <f t="shared" ref="AY9" si="49">+AX9</f>
        <v>5250</v>
      </c>
      <c r="AZ9" s="230">
        <f t="shared" ref="AZ9" si="50">+AY9</f>
        <v>5250</v>
      </c>
      <c r="BA9" s="231">
        <f t="shared" ref="BA9" si="51">+AZ9</f>
        <v>5250</v>
      </c>
      <c r="BB9" s="231">
        <f t="shared" ref="BB9" si="52">+BA9</f>
        <v>5250</v>
      </c>
      <c r="BC9" s="231">
        <f t="shared" ref="BC9" si="53">+BB9</f>
        <v>5250</v>
      </c>
      <c r="BD9" s="231">
        <f t="shared" ref="BD9" si="54">+BC9</f>
        <v>5250</v>
      </c>
      <c r="BE9" s="231">
        <f t="shared" ref="BE9" si="55">+BD9</f>
        <v>5250</v>
      </c>
      <c r="BF9" s="231">
        <f t="shared" ref="BF9" si="56">+BE9</f>
        <v>5250</v>
      </c>
      <c r="BG9" s="231">
        <f t="shared" ref="BG9" si="57">+BF9</f>
        <v>5250</v>
      </c>
      <c r="BH9" s="231">
        <f t="shared" ref="BH9" si="58">+BG9</f>
        <v>5250</v>
      </c>
      <c r="BI9" s="231">
        <f t="shared" ref="BI9" si="59">+BH9</f>
        <v>5250</v>
      </c>
      <c r="BJ9" s="231">
        <f t="shared" ref="BJ9" si="60">+BI9</f>
        <v>5250</v>
      </c>
      <c r="BK9" s="231">
        <f t="shared" ref="BK9" si="61">+BJ9</f>
        <v>5250</v>
      </c>
      <c r="BM9" s="235">
        <f>SUM(D9:O9)</f>
        <v>30000</v>
      </c>
      <c r="BO9" s="235">
        <f t="shared" si="3"/>
        <v>63000</v>
      </c>
      <c r="BQ9" s="235">
        <f t="shared" si="4"/>
        <v>63000</v>
      </c>
      <c r="BS9" s="235">
        <f t="shared" si="5"/>
        <v>63000</v>
      </c>
      <c r="BU9" s="235">
        <f t="shared" si="6"/>
        <v>63000</v>
      </c>
    </row>
    <row r="10" spans="1:73" s="236" customFormat="1" ht="12.75">
      <c r="B10" s="238" t="s">
        <v>197</v>
      </c>
      <c r="C10" s="235"/>
      <c r="D10" s="230"/>
      <c r="E10" s="248"/>
      <c r="F10" s="248"/>
      <c r="G10" s="248"/>
      <c r="H10" s="248"/>
      <c r="I10" s="235"/>
      <c r="J10" s="235"/>
      <c r="K10" s="232"/>
      <c r="L10" s="232"/>
      <c r="M10" s="232"/>
      <c r="N10" s="232"/>
      <c r="O10" s="232"/>
      <c r="P10" s="230">
        <v>5000</v>
      </c>
      <c r="Q10" s="231">
        <f t="shared" ref="Q10" si="62">+P10</f>
        <v>5000</v>
      </c>
      <c r="R10" s="231">
        <f t="shared" ref="R10" si="63">+Q10</f>
        <v>5000</v>
      </c>
      <c r="S10" s="231">
        <f t="shared" ref="S10" si="64">+R10</f>
        <v>5000</v>
      </c>
      <c r="T10" s="231">
        <f t="shared" ref="T10" si="65">+S10</f>
        <v>5000</v>
      </c>
      <c r="U10" s="231">
        <f t="shared" ref="U10" si="66">+T10</f>
        <v>5000</v>
      </c>
      <c r="V10" s="231">
        <f t="shared" ref="V10" si="67">+U10</f>
        <v>5000</v>
      </c>
      <c r="W10" s="231">
        <f t="shared" ref="W10" si="68">+V10</f>
        <v>5000</v>
      </c>
      <c r="X10" s="231">
        <f t="shared" ref="X10" si="69">+W10</f>
        <v>5000</v>
      </c>
      <c r="Y10" s="231">
        <f t="shared" ref="Y10" si="70">+X10</f>
        <v>5000</v>
      </c>
      <c r="Z10" s="231">
        <f t="shared" ref="Z10" si="71">+Y10</f>
        <v>5000</v>
      </c>
      <c r="AA10" s="231">
        <f t="shared" ref="AA10" si="72">+Z10</f>
        <v>5000</v>
      </c>
      <c r="AB10" s="230">
        <f t="shared" ref="AB10" si="73">+AA10</f>
        <v>5000</v>
      </c>
      <c r="AC10" s="231">
        <f t="shared" ref="AC10" si="74">+AB10</f>
        <v>5000</v>
      </c>
      <c r="AD10" s="231">
        <f t="shared" ref="AD10" si="75">+AC10</f>
        <v>5000</v>
      </c>
      <c r="AE10" s="231">
        <f t="shared" ref="AE10" si="76">+AD10</f>
        <v>5000</v>
      </c>
      <c r="AF10" s="231">
        <f t="shared" ref="AF10" si="77">+AE10</f>
        <v>5000</v>
      </c>
      <c r="AG10" s="231">
        <f t="shared" ref="AG10" si="78">+AF10</f>
        <v>5000</v>
      </c>
      <c r="AH10" s="231">
        <f t="shared" ref="AH10" si="79">+AG10</f>
        <v>5000</v>
      </c>
      <c r="AI10" s="231">
        <f t="shared" ref="AI10" si="80">+AH10</f>
        <v>5000</v>
      </c>
      <c r="AJ10" s="231">
        <f t="shared" ref="AJ10" si="81">+AI10</f>
        <v>5000</v>
      </c>
      <c r="AK10" s="231">
        <f t="shared" ref="AK10" si="82">+AJ10</f>
        <v>5000</v>
      </c>
      <c r="AL10" s="231">
        <f t="shared" ref="AL10" si="83">+AK10</f>
        <v>5000</v>
      </c>
      <c r="AM10" s="231">
        <f t="shared" ref="AM10" si="84">+AL10</f>
        <v>5000</v>
      </c>
      <c r="AN10" s="230">
        <f t="shared" ref="AN10" si="85">+AM10</f>
        <v>5000</v>
      </c>
      <c r="AO10" s="231">
        <f t="shared" ref="AO10" si="86">+AN10</f>
        <v>5000</v>
      </c>
      <c r="AP10" s="231">
        <f t="shared" ref="AP10" si="87">+AO10</f>
        <v>5000</v>
      </c>
      <c r="AQ10" s="231">
        <f t="shared" ref="AQ10" si="88">+AP10</f>
        <v>5000</v>
      </c>
      <c r="AR10" s="231">
        <f t="shared" ref="AR10" si="89">+AQ10</f>
        <v>5000</v>
      </c>
      <c r="AS10" s="231">
        <f t="shared" ref="AS10" si="90">+AR10</f>
        <v>5000</v>
      </c>
      <c r="AT10" s="231">
        <f t="shared" ref="AT10" si="91">+AS10</f>
        <v>5000</v>
      </c>
      <c r="AU10" s="231">
        <f t="shared" ref="AU10" si="92">+AT10</f>
        <v>5000</v>
      </c>
      <c r="AV10" s="231">
        <f t="shared" ref="AV10" si="93">+AU10</f>
        <v>5000</v>
      </c>
      <c r="AW10" s="231">
        <f t="shared" ref="AW10" si="94">+AV10</f>
        <v>5000</v>
      </c>
      <c r="AX10" s="231">
        <f t="shared" ref="AX10" si="95">+AW10</f>
        <v>5000</v>
      </c>
      <c r="AY10" s="231">
        <f t="shared" ref="AY10" si="96">+AX10</f>
        <v>5000</v>
      </c>
      <c r="AZ10" s="230">
        <f t="shared" ref="AZ10" si="97">+AY10</f>
        <v>5000</v>
      </c>
      <c r="BA10" s="231">
        <f t="shared" ref="BA10" si="98">+AZ10</f>
        <v>5000</v>
      </c>
      <c r="BB10" s="231">
        <f t="shared" ref="BB10" si="99">+BA10</f>
        <v>5000</v>
      </c>
      <c r="BC10" s="231">
        <f t="shared" ref="BC10" si="100">+BB10</f>
        <v>5000</v>
      </c>
      <c r="BD10" s="231">
        <f t="shared" ref="BD10" si="101">+BC10</f>
        <v>5000</v>
      </c>
      <c r="BE10" s="231">
        <f t="shared" ref="BE10" si="102">+BD10</f>
        <v>5000</v>
      </c>
      <c r="BF10" s="231">
        <f t="shared" ref="BF10" si="103">+BE10</f>
        <v>5000</v>
      </c>
      <c r="BG10" s="231">
        <f t="shared" ref="BG10" si="104">+BF10</f>
        <v>5000</v>
      </c>
      <c r="BH10" s="231">
        <f t="shared" ref="BH10" si="105">+BG10</f>
        <v>5000</v>
      </c>
      <c r="BI10" s="231">
        <f t="shared" ref="BI10" si="106">+BH10</f>
        <v>5000</v>
      </c>
      <c r="BJ10" s="231">
        <f t="shared" ref="BJ10" si="107">+BI10</f>
        <v>5000</v>
      </c>
      <c r="BK10" s="231">
        <f t="shared" ref="BK10" si="108">+BJ10</f>
        <v>5000</v>
      </c>
      <c r="BM10" s="235">
        <f>SUM(D10:O10)</f>
        <v>0</v>
      </c>
      <c r="BO10" s="235">
        <f t="shared" si="3"/>
        <v>60000</v>
      </c>
      <c r="BQ10" s="235">
        <f t="shared" si="4"/>
        <v>60000</v>
      </c>
      <c r="BS10" s="235">
        <f t="shared" si="5"/>
        <v>60000</v>
      </c>
      <c r="BU10" s="235">
        <f t="shared" si="6"/>
        <v>60000</v>
      </c>
    </row>
    <row r="11" spans="1:73" s="236" customFormat="1" ht="12.75">
      <c r="B11" s="238" t="s">
        <v>198</v>
      </c>
      <c r="C11" s="232"/>
      <c r="D11" s="230"/>
      <c r="E11" s="232"/>
      <c r="F11" s="232"/>
      <c r="G11" s="232"/>
      <c r="H11" s="232"/>
      <c r="I11" s="232"/>
      <c r="J11" s="232"/>
      <c r="K11" s="232"/>
      <c r="L11" s="232"/>
      <c r="M11" s="232"/>
      <c r="N11" s="232"/>
      <c r="O11" s="232"/>
      <c r="P11" s="230"/>
      <c r="Q11" s="232"/>
      <c r="R11" s="232"/>
      <c r="S11" s="232"/>
      <c r="T11" s="232"/>
      <c r="U11" s="232"/>
      <c r="V11" s="232"/>
      <c r="W11" s="232"/>
      <c r="X11" s="232"/>
      <c r="Y11" s="232"/>
      <c r="Z11" s="232"/>
      <c r="AA11" s="232"/>
      <c r="AB11" s="230"/>
      <c r="AC11" s="232"/>
      <c r="AD11" s="232"/>
      <c r="AE11" s="232"/>
      <c r="AF11" s="232"/>
      <c r="AG11" s="232"/>
      <c r="AH11" s="232"/>
      <c r="AI11" s="232"/>
      <c r="AJ11" s="232"/>
      <c r="AK11" s="232"/>
      <c r="AL11" s="232"/>
      <c r="AM11" s="232"/>
      <c r="AN11" s="230"/>
      <c r="AO11" s="232"/>
      <c r="AP11" s="232"/>
      <c r="AQ11" s="232"/>
      <c r="AR11" s="232"/>
      <c r="AS11" s="232"/>
      <c r="AT11" s="232"/>
      <c r="AU11" s="232"/>
      <c r="AV11" s="232"/>
      <c r="AW11" s="232"/>
      <c r="AX11" s="232"/>
      <c r="AY11" s="232"/>
      <c r="AZ11" s="230"/>
      <c r="BA11" s="232"/>
      <c r="BB11" s="232"/>
      <c r="BC11" s="232"/>
      <c r="BD11" s="232"/>
      <c r="BE11" s="232"/>
      <c r="BF11" s="232"/>
      <c r="BG11" s="232"/>
      <c r="BH11" s="232"/>
      <c r="BI11" s="232"/>
      <c r="BJ11" s="232"/>
      <c r="BK11" s="232"/>
      <c r="BM11" s="235"/>
      <c r="BO11" s="235">
        <f t="shared" si="3"/>
        <v>0</v>
      </c>
      <c r="BQ11" s="235">
        <f t="shared" si="4"/>
        <v>0</v>
      </c>
      <c r="BS11" s="235">
        <f t="shared" si="5"/>
        <v>0</v>
      </c>
      <c r="BU11" s="235">
        <f t="shared" si="6"/>
        <v>0</v>
      </c>
    </row>
    <row r="12" spans="1:73" s="236" customFormat="1" ht="12.75">
      <c r="B12" s="238"/>
      <c r="C12" s="235"/>
      <c r="D12" s="233"/>
      <c r="E12" s="234"/>
      <c r="F12" s="234"/>
      <c r="G12" s="234"/>
      <c r="H12" s="234"/>
      <c r="I12" s="234"/>
      <c r="J12" s="234"/>
      <c r="K12" s="234"/>
      <c r="L12" s="234"/>
      <c r="M12" s="234"/>
      <c r="N12" s="234"/>
      <c r="O12" s="234"/>
      <c r="P12" s="230"/>
      <c r="Q12" s="231"/>
      <c r="R12" s="231"/>
      <c r="S12" s="231"/>
      <c r="T12" s="231"/>
      <c r="U12" s="231"/>
      <c r="V12" s="231"/>
      <c r="W12" s="231"/>
      <c r="X12" s="231"/>
      <c r="Y12" s="231"/>
      <c r="Z12" s="231"/>
      <c r="AA12" s="231"/>
      <c r="AB12" s="230"/>
      <c r="AC12" s="231"/>
      <c r="AD12" s="231"/>
      <c r="AE12" s="231"/>
      <c r="AF12" s="231"/>
      <c r="AG12" s="231"/>
      <c r="AH12" s="231"/>
      <c r="AI12" s="231"/>
      <c r="AJ12" s="231"/>
      <c r="AK12" s="231"/>
      <c r="AL12" s="231"/>
      <c r="AM12" s="231"/>
      <c r="AN12" s="230"/>
      <c r="AO12" s="231"/>
      <c r="AP12" s="231"/>
      <c r="AQ12" s="231"/>
      <c r="AR12" s="231"/>
      <c r="AS12" s="231"/>
      <c r="AT12" s="231"/>
      <c r="AU12" s="231"/>
      <c r="AV12" s="231"/>
      <c r="AW12" s="231"/>
      <c r="AX12" s="231"/>
      <c r="AY12" s="231"/>
      <c r="AZ12" s="230"/>
      <c r="BA12" s="231"/>
      <c r="BB12" s="231"/>
      <c r="BC12" s="231"/>
      <c r="BD12" s="231"/>
      <c r="BE12" s="231"/>
      <c r="BF12" s="231"/>
      <c r="BG12" s="231"/>
      <c r="BH12" s="231"/>
      <c r="BI12" s="231"/>
      <c r="BJ12" s="231"/>
      <c r="BK12" s="231"/>
      <c r="BM12" s="235"/>
      <c r="BO12" s="235">
        <f t="shared" si="3"/>
        <v>0</v>
      </c>
      <c r="BQ12" s="235">
        <f t="shared" si="4"/>
        <v>0</v>
      </c>
      <c r="BS12" s="235">
        <f t="shared" si="5"/>
        <v>0</v>
      </c>
      <c r="BU12" s="235">
        <f t="shared" si="6"/>
        <v>0</v>
      </c>
    </row>
    <row r="13" spans="1:73" s="236" customFormat="1" ht="12.75">
      <c r="B13" s="240" t="s">
        <v>142</v>
      </c>
      <c r="C13" s="248"/>
      <c r="D13" s="233"/>
      <c r="E13" s="235"/>
      <c r="F13" s="235"/>
      <c r="G13" s="235"/>
      <c r="H13" s="235"/>
      <c r="I13" s="235"/>
      <c r="J13" s="235"/>
      <c r="K13" s="235"/>
      <c r="L13" s="235"/>
      <c r="M13" s="235"/>
      <c r="N13" s="235"/>
      <c r="O13" s="248"/>
      <c r="P13" s="228"/>
      <c r="Q13" s="248"/>
      <c r="R13" s="248"/>
      <c r="S13" s="248"/>
      <c r="T13" s="248"/>
      <c r="U13" s="248"/>
      <c r="V13" s="248"/>
      <c r="W13" s="248"/>
      <c r="X13" s="248"/>
      <c r="Y13" s="248"/>
      <c r="Z13" s="248"/>
      <c r="AA13" s="248">
        <f>SUM(P12:AA12)*Assumptions!$B$10</f>
        <v>0</v>
      </c>
      <c r="AB13" s="228">
        <f>SUM(Q12:AB12)*Assumptions!$B$10</f>
        <v>0</v>
      </c>
      <c r="AC13" s="248">
        <f>SUM(R12:AC12)*Assumptions!$B$10</f>
        <v>0</v>
      </c>
      <c r="AD13" s="248">
        <f>SUM(S12:AD12)*Assumptions!$B$10</f>
        <v>0</v>
      </c>
      <c r="AE13" s="248">
        <f>SUM(T12:AE12)*Assumptions!$B$10</f>
        <v>0</v>
      </c>
      <c r="AF13" s="248">
        <f>SUM(U12:AF12)*Assumptions!$B$10</f>
        <v>0</v>
      </c>
      <c r="AG13" s="248">
        <f>SUM(V12:AG12)*Assumptions!$B$10</f>
        <v>0</v>
      </c>
      <c r="AH13" s="248">
        <f>SUM(W12:AH12)*Assumptions!$B$10</f>
        <v>0</v>
      </c>
      <c r="AI13" s="248">
        <f>SUM(X12:AI12)*Assumptions!$B$10</f>
        <v>0</v>
      </c>
      <c r="AJ13" s="248">
        <f>SUM(Y12:AJ12)*Assumptions!$B$10</f>
        <v>0</v>
      </c>
      <c r="AK13" s="248">
        <f>SUM(Z12:AK12)*Assumptions!$B$10</f>
        <v>0</v>
      </c>
      <c r="AL13" s="248">
        <f>SUM(AA12:AL12)*Assumptions!$B$10</f>
        <v>0</v>
      </c>
      <c r="AM13" s="248">
        <f>SUM(AB12:AM12)*Assumptions!$B$10</f>
        <v>0</v>
      </c>
      <c r="AN13" s="228">
        <f>SUM(AC12:AN12)*Assumptions!$B$10</f>
        <v>0</v>
      </c>
      <c r="AO13" s="248">
        <f>SUM(AD12:AO12)*Assumptions!$B$10</f>
        <v>0</v>
      </c>
      <c r="AP13" s="248">
        <f>SUM(AE12:AP12)*Assumptions!$B$10</f>
        <v>0</v>
      </c>
      <c r="AQ13" s="248">
        <f>SUM(AF12:AQ12)*Assumptions!$B$10</f>
        <v>0</v>
      </c>
      <c r="AR13" s="248">
        <f>SUM(AG12:AR12)*Assumptions!$B$10</f>
        <v>0</v>
      </c>
      <c r="AS13" s="248">
        <f>SUM(AH12:AS12)*Assumptions!$B$10</f>
        <v>0</v>
      </c>
      <c r="AT13" s="248">
        <f>SUM(AI12:AT12)*Assumptions!$B$10</f>
        <v>0</v>
      </c>
      <c r="AU13" s="248">
        <f>SUM(AJ12:AU12)*Assumptions!$B$10</f>
        <v>0</v>
      </c>
      <c r="AV13" s="248">
        <f>SUM(AK12:AV12)*Assumptions!$B$10</f>
        <v>0</v>
      </c>
      <c r="AW13" s="248">
        <f>SUM(AL12:AW12)*Assumptions!$B$10</f>
        <v>0</v>
      </c>
      <c r="AX13" s="248">
        <f>SUM(AM12:AX12)*Assumptions!$B$10</f>
        <v>0</v>
      </c>
      <c r="AY13" s="248">
        <f>SUM(AN12:AY12)*Assumptions!$B$10</f>
        <v>0</v>
      </c>
      <c r="AZ13" s="228">
        <f>SUM(AO12:AZ12)*Assumptions!$B$10</f>
        <v>0</v>
      </c>
      <c r="BA13" s="248">
        <f>SUM(AP12:BA12)*Assumptions!$B$10</f>
        <v>0</v>
      </c>
      <c r="BB13" s="248">
        <f>SUM(AQ12:BB12)*Assumptions!$B$10</f>
        <v>0</v>
      </c>
      <c r="BC13" s="248">
        <f>SUM(AR12:BC12)*Assumptions!$B$10</f>
        <v>0</v>
      </c>
      <c r="BD13" s="248">
        <f>SUM(AS12:BD12)*Assumptions!$B$10</f>
        <v>0</v>
      </c>
      <c r="BE13" s="248">
        <f>SUM(AT12:BE12)*Assumptions!$B$10</f>
        <v>0</v>
      </c>
      <c r="BF13" s="248">
        <f>SUM(AU12:BF12)*Assumptions!$B$10</f>
        <v>0</v>
      </c>
      <c r="BG13" s="248">
        <f>SUM(AV12:BG12)*Assumptions!$B$10</f>
        <v>0</v>
      </c>
      <c r="BH13" s="248">
        <f>SUM(AW12:BH12)*Assumptions!$B$10</f>
        <v>0</v>
      </c>
      <c r="BI13" s="248">
        <f>SUM(AX12:BI12)*Assumptions!$B$10</f>
        <v>0</v>
      </c>
      <c r="BJ13" s="248">
        <f>SUM(AY12:BJ12)*Assumptions!$B$10</f>
        <v>0</v>
      </c>
      <c r="BK13" s="248">
        <f>SUM(AZ12:BK12)*Assumptions!$B$10</f>
        <v>0</v>
      </c>
      <c r="BM13" s="235">
        <f>SUM(D13:O13)</f>
        <v>0</v>
      </c>
      <c r="BO13" s="235">
        <f t="shared" si="3"/>
        <v>0</v>
      </c>
      <c r="BQ13" s="235">
        <f t="shared" si="4"/>
        <v>0</v>
      </c>
      <c r="BS13" s="235">
        <f t="shared" si="5"/>
        <v>0</v>
      </c>
      <c r="BU13" s="235">
        <f t="shared" si="6"/>
        <v>0</v>
      </c>
    </row>
    <row r="14" spans="1:73" s="236" customFormat="1" ht="12.75">
      <c r="B14" s="238" t="s">
        <v>14</v>
      </c>
      <c r="C14" s="233"/>
      <c r="D14" s="233">
        <f>+SUM(D5:D13)*Assumptions!$B$9</f>
        <v>400</v>
      </c>
      <c r="E14" s="234">
        <f>+SUM(E5:E13)*Assumptions!$B$9</f>
        <v>400</v>
      </c>
      <c r="F14" s="234">
        <f>+SUM(F5:F13)*Assumptions!$B$9</f>
        <v>400</v>
      </c>
      <c r="G14" s="234">
        <f>+SUM(G5:G13)*Assumptions!$B$9</f>
        <v>400</v>
      </c>
      <c r="H14" s="234">
        <f>+SUM(H5:H13)*Assumptions!$B$9</f>
        <v>400</v>
      </c>
      <c r="I14" s="234">
        <f>+SUM(I5:I13)*Assumptions!$B$9</f>
        <v>800</v>
      </c>
      <c r="J14" s="234">
        <f>+SUM(J5:J13)*Assumptions!$B$9</f>
        <v>1400</v>
      </c>
      <c r="K14" s="234">
        <f>+SUM(K5:K13)*Assumptions!$B$9</f>
        <v>1400</v>
      </c>
      <c r="L14" s="234">
        <f>+SUM(L5:L13)*Assumptions!$B$9</f>
        <v>1400</v>
      </c>
      <c r="M14" s="234">
        <f>+SUM(M5:M13)*Assumptions!$B$9</f>
        <v>1400</v>
      </c>
      <c r="N14" s="234">
        <f>+SUM(N5:N13)*Assumptions!$B$9</f>
        <v>1400</v>
      </c>
      <c r="O14" s="234">
        <f>+SUM(O5:O13)*Assumptions!$B$9</f>
        <v>1400</v>
      </c>
      <c r="P14" s="233">
        <f>+SUM(P5:P13)*Assumptions!$B$9</f>
        <v>2040</v>
      </c>
      <c r="Q14" s="234">
        <f>+SUM(Q5:Q13)*Assumptions!$B$9</f>
        <v>2040</v>
      </c>
      <c r="R14" s="234">
        <f>+SUM(R5:R13)*Assumptions!$B$9</f>
        <v>2040</v>
      </c>
      <c r="S14" s="234">
        <f>+SUM(S5:S13)*Assumptions!$B$9</f>
        <v>2040</v>
      </c>
      <c r="T14" s="234">
        <f>+SUM(T5:T13)*Assumptions!$B$9</f>
        <v>2040</v>
      </c>
      <c r="U14" s="234">
        <f>+SUM(U5:U13)*Assumptions!$B$9</f>
        <v>2040</v>
      </c>
      <c r="V14" s="234">
        <f>+SUM(V5:V13)*Assumptions!$B$9</f>
        <v>2040</v>
      </c>
      <c r="W14" s="234">
        <f>+SUM(W5:W13)*Assumptions!$B$9</f>
        <v>2040</v>
      </c>
      <c r="X14" s="234">
        <f>+SUM(X5:X13)*Assumptions!$B$9</f>
        <v>2040</v>
      </c>
      <c r="Y14" s="234">
        <f>+SUM(Y5:Y13)*Assumptions!$B$9</f>
        <v>2040</v>
      </c>
      <c r="Z14" s="234">
        <f>+SUM(Z5:Z13)*Assumptions!$B$9</f>
        <v>2040</v>
      </c>
      <c r="AA14" s="234">
        <f>+SUM(AA5:AA13)*Assumptions!$B$9</f>
        <v>2040</v>
      </c>
      <c r="AB14" s="233">
        <f>+SUM(AB5:AB13)*Assumptions!$B$9</f>
        <v>2040</v>
      </c>
      <c r="AC14" s="234">
        <f>+SUM(AC5:AC13)*Assumptions!$B$9</f>
        <v>2040</v>
      </c>
      <c r="AD14" s="234">
        <f>+SUM(AD5:AD13)*Assumptions!$B$9</f>
        <v>2040</v>
      </c>
      <c r="AE14" s="234">
        <f>+SUM(AE5:AE13)*Assumptions!$B$9</f>
        <v>2040</v>
      </c>
      <c r="AF14" s="234">
        <f>+SUM(AF5:AF13)*Assumptions!$B$9</f>
        <v>2040</v>
      </c>
      <c r="AG14" s="234">
        <f>+SUM(AG5:AG13)*Assumptions!$B$9</f>
        <v>2040</v>
      </c>
      <c r="AH14" s="234">
        <f>+SUM(AH5:AH13)*Assumptions!$B$9</f>
        <v>2040</v>
      </c>
      <c r="AI14" s="234">
        <f>+SUM(AI5:AI13)*Assumptions!$B$9</f>
        <v>2040</v>
      </c>
      <c r="AJ14" s="234">
        <f>+SUM(AJ5:AJ13)*Assumptions!$B$9</f>
        <v>2040</v>
      </c>
      <c r="AK14" s="234">
        <f>+SUM(AK5:AK13)*Assumptions!$B$9</f>
        <v>2040</v>
      </c>
      <c r="AL14" s="234">
        <f>+SUM(AL5:AL13)*Assumptions!$B$9</f>
        <v>2040</v>
      </c>
      <c r="AM14" s="234">
        <f>+SUM(AM5:AM13)*Assumptions!$B$9</f>
        <v>2040</v>
      </c>
      <c r="AN14" s="233">
        <f>+SUM(AN5:AN13)*Assumptions!$B$9</f>
        <v>2040</v>
      </c>
      <c r="AO14" s="234">
        <f>+SUM(AO5:AO13)*Assumptions!$B$9</f>
        <v>2040</v>
      </c>
      <c r="AP14" s="234">
        <f>+SUM(AP5:AP13)*Assumptions!$B$9</f>
        <v>2040</v>
      </c>
      <c r="AQ14" s="234">
        <f>+SUM(AQ5:AQ13)*Assumptions!$B$9</f>
        <v>2040</v>
      </c>
      <c r="AR14" s="234">
        <f>+SUM(AR5:AR13)*Assumptions!$B$9</f>
        <v>2040</v>
      </c>
      <c r="AS14" s="234">
        <f>+SUM(AS5:AS13)*Assumptions!$B$9</f>
        <v>2040</v>
      </c>
      <c r="AT14" s="234">
        <f>+SUM(AT5:AT13)*Assumptions!$B$9</f>
        <v>2040</v>
      </c>
      <c r="AU14" s="234">
        <f>+SUM(AU5:AU13)*Assumptions!$B$9</f>
        <v>2040</v>
      </c>
      <c r="AV14" s="234">
        <f>+SUM(AV5:AV13)*Assumptions!$B$9</f>
        <v>2040</v>
      </c>
      <c r="AW14" s="234">
        <f>+SUM(AW5:AW13)*Assumptions!$B$9</f>
        <v>2040</v>
      </c>
      <c r="AX14" s="234">
        <f>+SUM(AX5:AX13)*Assumptions!$B$9</f>
        <v>2040</v>
      </c>
      <c r="AY14" s="234">
        <f>+SUM(AY5:AY13)*Assumptions!$B$9</f>
        <v>2040</v>
      </c>
      <c r="AZ14" s="233">
        <f>+SUM(AZ5:AZ13)*Assumptions!$B$9</f>
        <v>2040</v>
      </c>
      <c r="BA14" s="234">
        <f>+SUM(BA5:BA13)*Assumptions!$B$9</f>
        <v>2040</v>
      </c>
      <c r="BB14" s="234">
        <f>+SUM(BB5:BB13)*Assumptions!$B$9</f>
        <v>2040</v>
      </c>
      <c r="BC14" s="234">
        <f>+SUM(BC5:BC13)*Assumptions!$B$9</f>
        <v>2040</v>
      </c>
      <c r="BD14" s="234">
        <f>+SUM(BD5:BD13)*Assumptions!$B$9</f>
        <v>2040</v>
      </c>
      <c r="BE14" s="234">
        <f>+SUM(BE5:BE13)*Assumptions!$B$9</f>
        <v>2040</v>
      </c>
      <c r="BF14" s="234">
        <f>+SUM(BF5:BF13)*Assumptions!$B$9</f>
        <v>2040</v>
      </c>
      <c r="BG14" s="234">
        <f>+SUM(BG5:BG13)*Assumptions!$B$9</f>
        <v>2040</v>
      </c>
      <c r="BH14" s="234">
        <f>+SUM(BH5:BH13)*Assumptions!$B$9</f>
        <v>2040</v>
      </c>
      <c r="BI14" s="234">
        <f>+SUM(BI5:BI13)*Assumptions!$B$9</f>
        <v>2040</v>
      </c>
      <c r="BJ14" s="234">
        <f>+SUM(BJ5:BJ13)*Assumptions!$B$9</f>
        <v>2040</v>
      </c>
      <c r="BK14" s="234">
        <f>+SUM(BK5:BK13)*Assumptions!$B$9</f>
        <v>2040</v>
      </c>
      <c r="BM14" s="235">
        <f>SUM(D14:O14)</f>
        <v>11200</v>
      </c>
      <c r="BO14" s="235">
        <f t="shared" si="3"/>
        <v>24480</v>
      </c>
      <c r="BQ14" s="235">
        <f t="shared" si="4"/>
        <v>24480</v>
      </c>
      <c r="BS14" s="235">
        <f t="shared" si="5"/>
        <v>24480</v>
      </c>
      <c r="BU14" s="235">
        <f t="shared" si="6"/>
        <v>24480</v>
      </c>
    </row>
    <row r="15" spans="1:73" s="236" customFormat="1" ht="12.75">
      <c r="B15" s="238"/>
      <c r="C15" s="231"/>
      <c r="D15" s="230"/>
      <c r="E15" s="231"/>
      <c r="F15" s="231"/>
      <c r="G15" s="231"/>
      <c r="H15" s="231"/>
      <c r="I15" s="231"/>
      <c r="J15" s="231"/>
      <c r="K15" s="231"/>
      <c r="L15" s="231"/>
      <c r="M15" s="231"/>
      <c r="N15" s="231"/>
      <c r="O15" s="231"/>
      <c r="P15" s="230"/>
      <c r="Q15" s="231"/>
      <c r="R15" s="231"/>
      <c r="S15" s="231"/>
      <c r="T15" s="231"/>
      <c r="U15" s="231"/>
      <c r="V15" s="231"/>
      <c r="W15" s="231"/>
      <c r="X15" s="231"/>
      <c r="Y15" s="231"/>
      <c r="Z15" s="231"/>
      <c r="AA15" s="231"/>
      <c r="AB15" s="230"/>
      <c r="AC15" s="231"/>
      <c r="AD15" s="231"/>
      <c r="AE15" s="231"/>
      <c r="AF15" s="231"/>
      <c r="AG15" s="231"/>
      <c r="AH15" s="231"/>
      <c r="AI15" s="231"/>
      <c r="AJ15" s="231"/>
      <c r="AK15" s="231"/>
      <c r="AL15" s="231"/>
      <c r="AM15" s="231"/>
      <c r="AN15" s="230"/>
      <c r="AO15" s="231"/>
      <c r="AP15" s="231"/>
      <c r="AQ15" s="231"/>
      <c r="AR15" s="231"/>
      <c r="AS15" s="231"/>
      <c r="AT15" s="231"/>
      <c r="AU15" s="231"/>
      <c r="AV15" s="231"/>
      <c r="AW15" s="231"/>
      <c r="AX15" s="231"/>
      <c r="AY15" s="231"/>
      <c r="AZ15" s="230"/>
      <c r="BA15" s="231"/>
      <c r="BB15" s="231"/>
      <c r="BC15" s="231"/>
      <c r="BD15" s="231"/>
      <c r="BE15" s="231"/>
      <c r="BF15" s="231"/>
      <c r="BG15" s="231"/>
      <c r="BH15" s="231"/>
      <c r="BI15" s="231"/>
      <c r="BJ15" s="231"/>
      <c r="BK15" s="231"/>
      <c r="BM15" s="235"/>
      <c r="BO15" s="235">
        <f t="shared" si="3"/>
        <v>0</v>
      </c>
      <c r="BQ15" s="235">
        <f t="shared" si="4"/>
        <v>0</v>
      </c>
      <c r="BS15" s="235">
        <f t="shared" si="5"/>
        <v>0</v>
      </c>
      <c r="BU15" s="235">
        <f t="shared" si="6"/>
        <v>0</v>
      </c>
    </row>
    <row r="16" spans="1:73" s="236" customFormat="1" ht="12.75">
      <c r="B16" s="238" t="s">
        <v>140</v>
      </c>
      <c r="C16" s="233"/>
      <c r="D16" s="233">
        <v>2500</v>
      </c>
      <c r="E16" s="234"/>
      <c r="F16" s="234"/>
      <c r="G16" s="234">
        <v>2500</v>
      </c>
      <c r="H16" s="234"/>
      <c r="I16" s="234"/>
      <c r="J16" s="234">
        <v>2500</v>
      </c>
      <c r="K16" s="234"/>
      <c r="L16" s="234"/>
      <c r="M16" s="234">
        <v>2500</v>
      </c>
      <c r="N16" s="234"/>
      <c r="O16" s="234"/>
      <c r="P16" s="233">
        <v>5000</v>
      </c>
      <c r="Q16" s="234"/>
      <c r="R16" s="234"/>
      <c r="S16" s="234">
        <v>5000</v>
      </c>
      <c r="T16" s="234"/>
      <c r="U16" s="234"/>
      <c r="V16" s="234"/>
      <c r="W16" s="234"/>
      <c r="X16" s="234"/>
      <c r="Y16" s="234"/>
      <c r="Z16" s="234"/>
      <c r="AA16" s="234"/>
      <c r="AB16" s="233"/>
      <c r="AC16" s="234"/>
      <c r="AD16" s="234"/>
      <c r="AE16" s="234"/>
      <c r="AF16" s="234"/>
      <c r="AG16" s="234"/>
      <c r="AH16" s="234"/>
      <c r="AI16" s="234"/>
      <c r="AJ16" s="234"/>
      <c r="AK16" s="234"/>
      <c r="AL16" s="234"/>
      <c r="AM16" s="234"/>
      <c r="AN16" s="233"/>
      <c r="AO16" s="234"/>
      <c r="AP16" s="234"/>
      <c r="AQ16" s="234"/>
      <c r="AR16" s="234"/>
      <c r="AS16" s="234"/>
      <c r="AT16" s="234"/>
      <c r="AU16" s="234"/>
      <c r="AV16" s="234"/>
      <c r="AW16" s="234"/>
      <c r="AX16" s="234"/>
      <c r="AY16" s="234"/>
      <c r="AZ16" s="233"/>
      <c r="BA16" s="234"/>
      <c r="BB16" s="234"/>
      <c r="BC16" s="234"/>
      <c r="BD16" s="234"/>
      <c r="BE16" s="234"/>
      <c r="BF16" s="234"/>
      <c r="BG16" s="234"/>
      <c r="BH16" s="234"/>
      <c r="BI16" s="234"/>
      <c r="BJ16" s="234"/>
      <c r="BK16" s="234"/>
      <c r="BM16" s="235">
        <f>SUM(D16:O16)</f>
        <v>10000</v>
      </c>
      <c r="BO16" s="235">
        <f t="shared" si="3"/>
        <v>10000</v>
      </c>
      <c r="BQ16" s="235">
        <f t="shared" si="4"/>
        <v>0</v>
      </c>
      <c r="BS16" s="235">
        <f t="shared" si="5"/>
        <v>0</v>
      </c>
      <c r="BU16" s="235">
        <f t="shared" si="6"/>
        <v>0</v>
      </c>
    </row>
    <row r="17" spans="1:73" s="236" customFormat="1" ht="12.75">
      <c r="B17" s="238" t="s">
        <v>275</v>
      </c>
      <c r="C17" s="233"/>
      <c r="D17" s="233">
        <v>1500</v>
      </c>
      <c r="E17" s="234">
        <v>1500</v>
      </c>
      <c r="F17" s="234">
        <v>1500</v>
      </c>
      <c r="G17" s="234">
        <v>1500</v>
      </c>
      <c r="H17" s="234">
        <v>1500</v>
      </c>
      <c r="I17" s="234">
        <v>1500</v>
      </c>
      <c r="J17" s="234">
        <v>1500</v>
      </c>
      <c r="K17" s="234">
        <v>1500</v>
      </c>
      <c r="L17" s="234">
        <v>1500</v>
      </c>
      <c r="M17" s="234">
        <v>1500</v>
      </c>
      <c r="N17" s="234">
        <v>1500</v>
      </c>
      <c r="O17" s="234">
        <v>1500</v>
      </c>
      <c r="P17" s="233">
        <v>1500</v>
      </c>
      <c r="Q17" s="234">
        <v>1500</v>
      </c>
      <c r="R17" s="234">
        <v>1500</v>
      </c>
      <c r="S17" s="234">
        <v>1500</v>
      </c>
      <c r="T17" s="234">
        <v>1500</v>
      </c>
      <c r="U17" s="234">
        <v>1500</v>
      </c>
      <c r="V17" s="234">
        <v>1500</v>
      </c>
      <c r="W17" s="234">
        <v>1500</v>
      </c>
      <c r="X17" s="234">
        <v>1500</v>
      </c>
      <c r="Y17" s="234">
        <v>1500</v>
      </c>
      <c r="Z17" s="234">
        <v>1500</v>
      </c>
      <c r="AA17" s="234">
        <v>1500</v>
      </c>
      <c r="AB17" s="233">
        <v>1500</v>
      </c>
      <c r="AC17" s="234">
        <v>1500</v>
      </c>
      <c r="AD17" s="234">
        <v>1500</v>
      </c>
      <c r="AE17" s="234">
        <v>1500</v>
      </c>
      <c r="AF17" s="234">
        <v>1500</v>
      </c>
      <c r="AG17" s="234">
        <v>1500</v>
      </c>
      <c r="AH17" s="234">
        <v>1500</v>
      </c>
      <c r="AI17" s="234">
        <v>1500</v>
      </c>
      <c r="AJ17" s="234">
        <v>1500</v>
      </c>
      <c r="AK17" s="234">
        <v>1500</v>
      </c>
      <c r="AL17" s="234">
        <v>1500</v>
      </c>
      <c r="AM17" s="234">
        <v>1500</v>
      </c>
      <c r="AN17" s="233">
        <v>1500</v>
      </c>
      <c r="AO17" s="234">
        <v>1500</v>
      </c>
      <c r="AP17" s="234">
        <v>1500</v>
      </c>
      <c r="AQ17" s="234">
        <v>1500</v>
      </c>
      <c r="AR17" s="234">
        <v>1500</v>
      </c>
      <c r="AS17" s="234">
        <v>1500</v>
      </c>
      <c r="AT17" s="234">
        <v>1500</v>
      </c>
      <c r="AU17" s="234">
        <v>1500</v>
      </c>
      <c r="AV17" s="234">
        <v>1500</v>
      </c>
      <c r="AW17" s="234">
        <v>1500</v>
      </c>
      <c r="AX17" s="234">
        <v>1500</v>
      </c>
      <c r="AY17" s="234">
        <v>1500</v>
      </c>
      <c r="AZ17" s="233">
        <v>1500</v>
      </c>
      <c r="BA17" s="234">
        <v>1500</v>
      </c>
      <c r="BB17" s="234">
        <v>1500</v>
      </c>
      <c r="BC17" s="234">
        <v>1500</v>
      </c>
      <c r="BD17" s="234">
        <v>1500</v>
      </c>
      <c r="BE17" s="234">
        <v>1500</v>
      </c>
      <c r="BF17" s="234">
        <v>1500</v>
      </c>
      <c r="BG17" s="234">
        <v>1500</v>
      </c>
      <c r="BH17" s="234">
        <v>1500</v>
      </c>
      <c r="BI17" s="234">
        <v>1500</v>
      </c>
      <c r="BJ17" s="234">
        <v>1500</v>
      </c>
      <c r="BK17" s="234">
        <v>1500</v>
      </c>
      <c r="BM17" s="235">
        <f>SUM(D17:O17)</f>
        <v>18000</v>
      </c>
      <c r="BO17" s="235">
        <f t="shared" si="3"/>
        <v>18000</v>
      </c>
      <c r="BQ17" s="235">
        <f t="shared" si="4"/>
        <v>18000</v>
      </c>
      <c r="BS17" s="235">
        <f t="shared" si="5"/>
        <v>18000</v>
      </c>
      <c r="BU17" s="235">
        <f t="shared" si="6"/>
        <v>18000</v>
      </c>
    </row>
    <row r="18" spans="1:73" s="404" customFormat="1" ht="13.5" customHeight="1">
      <c r="B18" s="405" t="s">
        <v>274</v>
      </c>
      <c r="C18" s="406"/>
      <c r="D18" s="392"/>
      <c r="E18" s="406"/>
      <c r="F18" s="406"/>
      <c r="G18" s="406"/>
      <c r="H18" s="406"/>
      <c r="I18" s="406"/>
      <c r="J18" s="406"/>
      <c r="K18" s="406"/>
      <c r="L18" s="406">
        <v>1500</v>
      </c>
      <c r="M18" s="406">
        <v>1500</v>
      </c>
      <c r="N18" s="406">
        <v>1500</v>
      </c>
      <c r="O18" s="406">
        <v>1500</v>
      </c>
      <c r="P18" s="392">
        <v>1500</v>
      </c>
      <c r="Q18" s="406">
        <v>1500</v>
      </c>
      <c r="R18" s="406">
        <v>1500</v>
      </c>
      <c r="S18" s="406">
        <v>1500</v>
      </c>
      <c r="T18" s="406">
        <v>1500</v>
      </c>
      <c r="U18" s="406">
        <v>1500</v>
      </c>
      <c r="V18" s="406">
        <v>1500</v>
      </c>
      <c r="W18" s="406">
        <v>1500</v>
      </c>
      <c r="X18" s="406">
        <v>1500</v>
      </c>
      <c r="Y18" s="406">
        <v>1500</v>
      </c>
      <c r="Z18" s="406">
        <v>1500</v>
      </c>
      <c r="AA18" s="406">
        <v>1500</v>
      </c>
      <c r="AB18" s="392">
        <f>+AA18</f>
        <v>1500</v>
      </c>
      <c r="AC18" s="406">
        <f>+AB18</f>
        <v>1500</v>
      </c>
      <c r="AD18" s="406">
        <f t="shared" ref="AD18:BK18" si="109">+AC18</f>
        <v>1500</v>
      </c>
      <c r="AE18" s="406">
        <f t="shared" si="109"/>
        <v>1500</v>
      </c>
      <c r="AF18" s="406">
        <f t="shared" si="109"/>
        <v>1500</v>
      </c>
      <c r="AG18" s="406">
        <f t="shared" si="109"/>
        <v>1500</v>
      </c>
      <c r="AH18" s="406">
        <f t="shared" si="109"/>
        <v>1500</v>
      </c>
      <c r="AI18" s="406">
        <f t="shared" si="109"/>
        <v>1500</v>
      </c>
      <c r="AJ18" s="406">
        <f t="shared" si="109"/>
        <v>1500</v>
      </c>
      <c r="AK18" s="406">
        <f t="shared" si="109"/>
        <v>1500</v>
      </c>
      <c r="AL18" s="406">
        <f t="shared" si="109"/>
        <v>1500</v>
      </c>
      <c r="AM18" s="406">
        <f t="shared" si="109"/>
        <v>1500</v>
      </c>
      <c r="AN18" s="392">
        <f t="shared" si="109"/>
        <v>1500</v>
      </c>
      <c r="AO18" s="406">
        <f t="shared" si="109"/>
        <v>1500</v>
      </c>
      <c r="AP18" s="406">
        <f t="shared" si="109"/>
        <v>1500</v>
      </c>
      <c r="AQ18" s="406">
        <f t="shared" si="109"/>
        <v>1500</v>
      </c>
      <c r="AR18" s="406">
        <f t="shared" si="109"/>
        <v>1500</v>
      </c>
      <c r="AS18" s="406">
        <f t="shared" si="109"/>
        <v>1500</v>
      </c>
      <c r="AT18" s="406">
        <f t="shared" si="109"/>
        <v>1500</v>
      </c>
      <c r="AU18" s="406">
        <f t="shared" si="109"/>
        <v>1500</v>
      </c>
      <c r="AV18" s="406">
        <f t="shared" si="109"/>
        <v>1500</v>
      </c>
      <c r="AW18" s="406">
        <f t="shared" si="109"/>
        <v>1500</v>
      </c>
      <c r="AX18" s="406">
        <f t="shared" si="109"/>
        <v>1500</v>
      </c>
      <c r="AY18" s="406">
        <f t="shared" si="109"/>
        <v>1500</v>
      </c>
      <c r="AZ18" s="392">
        <f t="shared" si="109"/>
        <v>1500</v>
      </c>
      <c r="BA18" s="406">
        <f t="shared" si="109"/>
        <v>1500</v>
      </c>
      <c r="BB18" s="406">
        <f t="shared" si="109"/>
        <v>1500</v>
      </c>
      <c r="BC18" s="406">
        <f t="shared" si="109"/>
        <v>1500</v>
      </c>
      <c r="BD18" s="406">
        <f t="shared" si="109"/>
        <v>1500</v>
      </c>
      <c r="BE18" s="406">
        <f t="shared" si="109"/>
        <v>1500</v>
      </c>
      <c r="BF18" s="406">
        <f t="shared" si="109"/>
        <v>1500</v>
      </c>
      <c r="BG18" s="406">
        <f t="shared" si="109"/>
        <v>1500</v>
      </c>
      <c r="BH18" s="406">
        <f t="shared" si="109"/>
        <v>1500</v>
      </c>
      <c r="BI18" s="406">
        <f t="shared" si="109"/>
        <v>1500</v>
      </c>
      <c r="BJ18" s="406">
        <f t="shared" si="109"/>
        <v>1500</v>
      </c>
      <c r="BK18" s="406">
        <f t="shared" si="109"/>
        <v>1500</v>
      </c>
      <c r="BM18" s="406">
        <f>SUM(D18:O18)</f>
        <v>6000</v>
      </c>
      <c r="BO18" s="406">
        <f t="shared" si="3"/>
        <v>18000</v>
      </c>
      <c r="BQ18" s="406">
        <f t="shared" si="4"/>
        <v>18000</v>
      </c>
      <c r="BS18" s="406">
        <f t="shared" si="5"/>
        <v>18000</v>
      </c>
      <c r="BU18" s="406">
        <f t="shared" si="6"/>
        <v>18000</v>
      </c>
    </row>
    <row r="19" spans="1:73" s="2" customFormat="1">
      <c r="B19" s="476" t="s">
        <v>11</v>
      </c>
      <c r="C19" s="116"/>
      <c r="D19" s="148">
        <f t="shared" ref="D19:AI19" si="110">SUM(D5:D18)</f>
        <v>9400</v>
      </c>
      <c r="E19" s="116">
        <f t="shared" si="110"/>
        <v>6900</v>
      </c>
      <c r="F19" s="116">
        <f t="shared" si="110"/>
        <v>6900</v>
      </c>
      <c r="G19" s="116">
        <f t="shared" si="110"/>
        <v>9400</v>
      </c>
      <c r="H19" s="116">
        <f t="shared" si="110"/>
        <v>6900</v>
      </c>
      <c r="I19" s="116">
        <f t="shared" si="110"/>
        <v>12300</v>
      </c>
      <c r="J19" s="116">
        <f t="shared" si="110"/>
        <v>22900</v>
      </c>
      <c r="K19" s="116">
        <f t="shared" si="110"/>
        <v>20400</v>
      </c>
      <c r="L19" s="116">
        <f t="shared" si="110"/>
        <v>21900</v>
      </c>
      <c r="M19" s="116">
        <f t="shared" si="110"/>
        <v>24400</v>
      </c>
      <c r="N19" s="116">
        <f t="shared" si="110"/>
        <v>21900</v>
      </c>
      <c r="O19" s="116">
        <f t="shared" si="110"/>
        <v>21900</v>
      </c>
      <c r="P19" s="148">
        <f t="shared" si="110"/>
        <v>35540</v>
      </c>
      <c r="Q19" s="116">
        <f t="shared" si="110"/>
        <v>30540</v>
      </c>
      <c r="R19" s="116">
        <f t="shared" si="110"/>
        <v>30540</v>
      </c>
      <c r="S19" s="116">
        <f t="shared" si="110"/>
        <v>35540</v>
      </c>
      <c r="T19" s="116">
        <f t="shared" si="110"/>
        <v>30540</v>
      </c>
      <c r="U19" s="116">
        <f t="shared" si="110"/>
        <v>30540</v>
      </c>
      <c r="V19" s="116">
        <f t="shared" si="110"/>
        <v>30540</v>
      </c>
      <c r="W19" s="116">
        <f t="shared" si="110"/>
        <v>30540</v>
      </c>
      <c r="X19" s="116">
        <f t="shared" si="110"/>
        <v>30540</v>
      </c>
      <c r="Y19" s="116">
        <f t="shared" si="110"/>
        <v>30540</v>
      </c>
      <c r="Z19" s="116">
        <f t="shared" si="110"/>
        <v>30540</v>
      </c>
      <c r="AA19" s="116">
        <f t="shared" si="110"/>
        <v>30540</v>
      </c>
      <c r="AB19" s="148">
        <f t="shared" si="110"/>
        <v>30540</v>
      </c>
      <c r="AC19" s="116">
        <f t="shared" si="110"/>
        <v>30540</v>
      </c>
      <c r="AD19" s="116">
        <f t="shared" si="110"/>
        <v>30540</v>
      </c>
      <c r="AE19" s="116">
        <f t="shared" si="110"/>
        <v>30540</v>
      </c>
      <c r="AF19" s="116">
        <f t="shared" si="110"/>
        <v>30540</v>
      </c>
      <c r="AG19" s="116">
        <f t="shared" si="110"/>
        <v>30540</v>
      </c>
      <c r="AH19" s="116">
        <f t="shared" si="110"/>
        <v>30540</v>
      </c>
      <c r="AI19" s="116">
        <f t="shared" si="110"/>
        <v>30540</v>
      </c>
      <c r="AJ19" s="116">
        <f t="shared" ref="AJ19:BO19" si="111">SUM(AJ5:AJ18)</f>
        <v>30540</v>
      </c>
      <c r="AK19" s="116">
        <f t="shared" si="111"/>
        <v>30540</v>
      </c>
      <c r="AL19" s="116">
        <f t="shared" si="111"/>
        <v>30540</v>
      </c>
      <c r="AM19" s="116">
        <f t="shared" si="111"/>
        <v>30540</v>
      </c>
      <c r="AN19" s="148">
        <f t="shared" si="111"/>
        <v>30540</v>
      </c>
      <c r="AO19" s="116">
        <f t="shared" si="111"/>
        <v>30540</v>
      </c>
      <c r="AP19" s="116">
        <f t="shared" si="111"/>
        <v>30540</v>
      </c>
      <c r="AQ19" s="116">
        <f t="shared" si="111"/>
        <v>30540</v>
      </c>
      <c r="AR19" s="116">
        <f t="shared" si="111"/>
        <v>30540</v>
      </c>
      <c r="AS19" s="116">
        <f t="shared" si="111"/>
        <v>30540</v>
      </c>
      <c r="AT19" s="116">
        <f t="shared" si="111"/>
        <v>30540</v>
      </c>
      <c r="AU19" s="116">
        <f t="shared" si="111"/>
        <v>30540</v>
      </c>
      <c r="AV19" s="116">
        <f t="shared" si="111"/>
        <v>30540</v>
      </c>
      <c r="AW19" s="116">
        <f t="shared" si="111"/>
        <v>30540</v>
      </c>
      <c r="AX19" s="116">
        <f t="shared" si="111"/>
        <v>30540</v>
      </c>
      <c r="AY19" s="116">
        <f t="shared" si="111"/>
        <v>30540</v>
      </c>
      <c r="AZ19" s="148">
        <f t="shared" si="111"/>
        <v>30540</v>
      </c>
      <c r="BA19" s="116">
        <f t="shared" si="111"/>
        <v>30540</v>
      </c>
      <c r="BB19" s="116">
        <f t="shared" si="111"/>
        <v>30540</v>
      </c>
      <c r="BC19" s="116">
        <f t="shared" si="111"/>
        <v>30540</v>
      </c>
      <c r="BD19" s="116">
        <f t="shared" si="111"/>
        <v>30540</v>
      </c>
      <c r="BE19" s="116">
        <f t="shared" si="111"/>
        <v>30540</v>
      </c>
      <c r="BF19" s="116">
        <f t="shared" si="111"/>
        <v>30540</v>
      </c>
      <c r="BG19" s="116">
        <f t="shared" si="111"/>
        <v>30540</v>
      </c>
      <c r="BH19" s="116">
        <f t="shared" si="111"/>
        <v>30540</v>
      </c>
      <c r="BI19" s="116">
        <f t="shared" si="111"/>
        <v>30540</v>
      </c>
      <c r="BJ19" s="116">
        <f t="shared" si="111"/>
        <v>30540</v>
      </c>
      <c r="BK19" s="116">
        <f t="shared" si="111"/>
        <v>30540</v>
      </c>
      <c r="BM19" s="116">
        <f>SUM(D19:O19)</f>
        <v>185200</v>
      </c>
      <c r="BO19" s="116">
        <f t="shared" si="3"/>
        <v>376480</v>
      </c>
      <c r="BQ19" s="116">
        <f t="shared" si="4"/>
        <v>366480</v>
      </c>
      <c r="BS19" s="116">
        <f t="shared" si="5"/>
        <v>366480</v>
      </c>
      <c r="BU19" s="116">
        <f t="shared" si="6"/>
        <v>366480</v>
      </c>
    </row>
    <row r="20" spans="1:73" s="2" customFormat="1">
      <c r="B20" s="113"/>
      <c r="D20" s="145"/>
      <c r="M20" s="198"/>
      <c r="N20" s="198"/>
      <c r="O20" s="198"/>
      <c r="P20" s="145"/>
      <c r="Q20" s="198"/>
      <c r="R20" s="198"/>
      <c r="S20" s="198"/>
      <c r="T20" s="198"/>
      <c r="U20" s="198"/>
      <c r="V20" s="198"/>
      <c r="W20" s="198"/>
      <c r="X20" s="198"/>
      <c r="Y20" s="198"/>
      <c r="Z20" s="198"/>
      <c r="AA20" s="198"/>
      <c r="AB20" s="145"/>
      <c r="AC20" s="198"/>
      <c r="AD20" s="198"/>
      <c r="AE20" s="198"/>
      <c r="AF20" s="198"/>
      <c r="AG20" s="198"/>
      <c r="AH20" s="198"/>
      <c r="AI20" s="198"/>
      <c r="AJ20" s="198"/>
      <c r="AK20" s="198"/>
      <c r="AL20" s="198"/>
      <c r="AM20" s="198"/>
      <c r="AN20" s="145"/>
      <c r="AO20" s="198"/>
      <c r="AP20" s="198"/>
      <c r="AQ20" s="198"/>
      <c r="AR20" s="198"/>
      <c r="AS20" s="198"/>
      <c r="AT20" s="198"/>
      <c r="AU20" s="198"/>
      <c r="AV20" s="198"/>
      <c r="AW20" s="198"/>
      <c r="AX20" s="198"/>
      <c r="AY20" s="198"/>
      <c r="AZ20" s="145"/>
      <c r="BA20" s="198"/>
      <c r="BB20" s="198"/>
      <c r="BC20" s="198"/>
      <c r="BD20" s="198"/>
      <c r="BE20" s="198"/>
      <c r="BF20" s="198"/>
      <c r="BG20" s="198"/>
      <c r="BH20" s="198"/>
      <c r="BI20" s="198"/>
      <c r="BJ20" s="198"/>
      <c r="BK20" s="198"/>
      <c r="BM20" s="235"/>
      <c r="BO20" s="235">
        <f t="shared" si="3"/>
        <v>0</v>
      </c>
      <c r="BQ20" s="235">
        <f t="shared" si="4"/>
        <v>0</v>
      </c>
      <c r="BS20" s="235">
        <f t="shared" si="5"/>
        <v>0</v>
      </c>
      <c r="BU20" s="235">
        <f t="shared" si="6"/>
        <v>0</v>
      </c>
    </row>
    <row r="21" spans="1:73" s="393" customFormat="1" ht="12.75">
      <c r="B21" s="394"/>
      <c r="D21" s="395"/>
      <c r="P21" s="395"/>
      <c r="AB21" s="395"/>
      <c r="AN21" s="395"/>
      <c r="AZ21" s="395"/>
      <c r="BM21" s="339"/>
      <c r="BO21" s="339">
        <f t="shared" si="3"/>
        <v>0</v>
      </c>
      <c r="BQ21" s="339">
        <f t="shared" si="4"/>
        <v>0</v>
      </c>
      <c r="BS21" s="339">
        <f t="shared" si="5"/>
        <v>0</v>
      </c>
      <c r="BU21" s="339">
        <f t="shared" si="6"/>
        <v>0</v>
      </c>
    </row>
    <row r="22" spans="1:73" s="397" customFormat="1" ht="18" customHeight="1">
      <c r="A22" s="396" t="s">
        <v>4</v>
      </c>
      <c r="C22" s="356"/>
      <c r="D22" s="398">
        <f>+COUNT(D23:D25)</f>
        <v>1</v>
      </c>
      <c r="E22" s="356">
        <f>+COUNT(E23:E25)</f>
        <v>1</v>
      </c>
      <c r="F22" s="356">
        <f>+COUNT(F23:F25)</f>
        <v>1</v>
      </c>
      <c r="G22" s="356">
        <f>+COUNT(G23:G25)</f>
        <v>1</v>
      </c>
      <c r="H22" s="356">
        <f t="shared" ref="H22:O22" si="112">+COUNT(H23:H25)</f>
        <v>1</v>
      </c>
      <c r="I22" s="356">
        <f t="shared" si="112"/>
        <v>1</v>
      </c>
      <c r="J22" s="356">
        <f t="shared" si="112"/>
        <v>1</v>
      </c>
      <c r="K22" s="356">
        <f t="shared" si="112"/>
        <v>1</v>
      </c>
      <c r="L22" s="356">
        <f t="shared" si="112"/>
        <v>1</v>
      </c>
      <c r="M22" s="356">
        <f t="shared" si="112"/>
        <v>1</v>
      </c>
      <c r="N22" s="356">
        <f t="shared" si="112"/>
        <v>2</v>
      </c>
      <c r="O22" s="356">
        <f t="shared" si="112"/>
        <v>2</v>
      </c>
      <c r="P22" s="398">
        <f t="shared" ref="P22:AT22" si="113">+COUNT(P23:P25)</f>
        <v>2</v>
      </c>
      <c r="Q22" s="356">
        <f t="shared" si="113"/>
        <v>2</v>
      </c>
      <c r="R22" s="356">
        <f t="shared" si="113"/>
        <v>2</v>
      </c>
      <c r="S22" s="356">
        <f t="shared" si="113"/>
        <v>2</v>
      </c>
      <c r="T22" s="356">
        <f t="shared" si="113"/>
        <v>2</v>
      </c>
      <c r="U22" s="356">
        <f t="shared" si="113"/>
        <v>2</v>
      </c>
      <c r="V22" s="356">
        <f t="shared" si="113"/>
        <v>2</v>
      </c>
      <c r="W22" s="356">
        <f t="shared" si="113"/>
        <v>2</v>
      </c>
      <c r="X22" s="356">
        <f t="shared" si="113"/>
        <v>2</v>
      </c>
      <c r="Y22" s="356">
        <f t="shared" si="113"/>
        <v>2</v>
      </c>
      <c r="Z22" s="356">
        <f t="shared" si="113"/>
        <v>2</v>
      </c>
      <c r="AA22" s="356">
        <f t="shared" si="113"/>
        <v>2</v>
      </c>
      <c r="AB22" s="398">
        <f t="shared" si="113"/>
        <v>3</v>
      </c>
      <c r="AC22" s="356">
        <f t="shared" si="113"/>
        <v>3</v>
      </c>
      <c r="AD22" s="356">
        <f t="shared" si="113"/>
        <v>3</v>
      </c>
      <c r="AE22" s="356">
        <f t="shared" si="113"/>
        <v>3</v>
      </c>
      <c r="AF22" s="356">
        <f t="shared" si="113"/>
        <v>3</v>
      </c>
      <c r="AG22" s="356">
        <f t="shared" si="113"/>
        <v>3</v>
      </c>
      <c r="AH22" s="356">
        <f t="shared" si="113"/>
        <v>3</v>
      </c>
      <c r="AI22" s="356">
        <f t="shared" si="113"/>
        <v>3</v>
      </c>
      <c r="AJ22" s="356">
        <f t="shared" si="113"/>
        <v>3</v>
      </c>
      <c r="AK22" s="356">
        <f t="shared" si="113"/>
        <v>3</v>
      </c>
      <c r="AL22" s="356">
        <f t="shared" si="113"/>
        <v>3</v>
      </c>
      <c r="AM22" s="356">
        <f t="shared" si="113"/>
        <v>3</v>
      </c>
      <c r="AN22" s="398">
        <f t="shared" si="113"/>
        <v>3</v>
      </c>
      <c r="AO22" s="356">
        <f t="shared" si="113"/>
        <v>3</v>
      </c>
      <c r="AP22" s="356">
        <f t="shared" si="113"/>
        <v>3</v>
      </c>
      <c r="AQ22" s="356">
        <f t="shared" si="113"/>
        <v>3</v>
      </c>
      <c r="AR22" s="356">
        <f t="shared" si="113"/>
        <v>3</v>
      </c>
      <c r="AS22" s="356">
        <f t="shared" si="113"/>
        <v>3</v>
      </c>
      <c r="AT22" s="356">
        <f t="shared" si="113"/>
        <v>3</v>
      </c>
      <c r="AU22" s="356">
        <f>+SUM(AU23:AU27)/7500</f>
        <v>1.9</v>
      </c>
      <c r="AV22" s="356">
        <f>+SUM(AV23:AV27)/7500</f>
        <v>1.9</v>
      </c>
      <c r="AW22" s="356">
        <f t="shared" ref="AW22:BK22" si="114">+SUM(AW23:AW27)/7500</f>
        <v>1.9</v>
      </c>
      <c r="AX22" s="356">
        <f t="shared" si="114"/>
        <v>1.9</v>
      </c>
      <c r="AY22" s="356">
        <f t="shared" si="114"/>
        <v>1.9</v>
      </c>
      <c r="AZ22" s="356">
        <f t="shared" si="114"/>
        <v>1.9</v>
      </c>
      <c r="BA22" s="356">
        <f t="shared" si="114"/>
        <v>2.0333333333333332</v>
      </c>
      <c r="BB22" s="356">
        <f t="shared" si="114"/>
        <v>2.0333333333333332</v>
      </c>
      <c r="BC22" s="356">
        <f t="shared" si="114"/>
        <v>2.0333333333333332</v>
      </c>
      <c r="BD22" s="356">
        <f t="shared" si="114"/>
        <v>2.0333333333333332</v>
      </c>
      <c r="BE22" s="356">
        <f t="shared" si="114"/>
        <v>2.0333333333333332</v>
      </c>
      <c r="BF22" s="356">
        <f t="shared" si="114"/>
        <v>2.0333333333333332</v>
      </c>
      <c r="BG22" s="356">
        <f t="shared" si="114"/>
        <v>2.0333333333333332</v>
      </c>
      <c r="BH22" s="356">
        <f t="shared" si="114"/>
        <v>2.0333333333333332</v>
      </c>
      <c r="BI22" s="356">
        <f t="shared" si="114"/>
        <v>2.0333333333333332</v>
      </c>
      <c r="BJ22" s="356">
        <f t="shared" si="114"/>
        <v>2.0333333333333332</v>
      </c>
      <c r="BK22" s="356">
        <f t="shared" si="114"/>
        <v>2.0333333333333332</v>
      </c>
      <c r="BM22" s="339">
        <f>+O22</f>
        <v>2</v>
      </c>
      <c r="BO22" s="339">
        <f>+AA22</f>
        <v>2</v>
      </c>
      <c r="BQ22" s="339">
        <f>+AM22</f>
        <v>3</v>
      </c>
      <c r="BS22" s="339">
        <f>+AO22</f>
        <v>3</v>
      </c>
      <c r="BU22" s="339">
        <f>+AQ22</f>
        <v>3</v>
      </c>
    </row>
    <row r="23" spans="1:73" s="334" customFormat="1" ht="13.5" customHeight="1">
      <c r="B23" s="335" t="s">
        <v>166</v>
      </c>
      <c r="C23" s="336"/>
      <c r="D23" s="338"/>
      <c r="E23" s="336"/>
      <c r="F23" s="336"/>
      <c r="G23" s="341"/>
      <c r="H23" s="336"/>
      <c r="I23" s="336"/>
      <c r="J23" s="336"/>
      <c r="K23" s="336"/>
      <c r="L23" s="336"/>
      <c r="M23" s="336"/>
      <c r="N23" s="336">
        <v>5000</v>
      </c>
      <c r="O23" s="336">
        <f>+N23</f>
        <v>5000</v>
      </c>
      <c r="P23" s="388">
        <f>+O23*Assumptions!$B$8</f>
        <v>5250</v>
      </c>
      <c r="Q23" s="336">
        <f>+P23</f>
        <v>5250</v>
      </c>
      <c r="R23" s="336">
        <f t="shared" ref="R23:AA23" si="115">+Q23</f>
        <v>5250</v>
      </c>
      <c r="S23" s="336">
        <f t="shared" si="115"/>
        <v>5250</v>
      </c>
      <c r="T23" s="336">
        <f t="shared" si="115"/>
        <v>5250</v>
      </c>
      <c r="U23" s="336">
        <f t="shared" si="115"/>
        <v>5250</v>
      </c>
      <c r="V23" s="336">
        <f t="shared" si="115"/>
        <v>5250</v>
      </c>
      <c r="W23" s="336">
        <f t="shared" si="115"/>
        <v>5250</v>
      </c>
      <c r="X23" s="336">
        <f t="shared" si="115"/>
        <v>5250</v>
      </c>
      <c r="Y23" s="336">
        <f t="shared" si="115"/>
        <v>5250</v>
      </c>
      <c r="Z23" s="336">
        <f t="shared" si="115"/>
        <v>5250</v>
      </c>
      <c r="AA23" s="336">
        <f t="shared" si="115"/>
        <v>5250</v>
      </c>
      <c r="AB23" s="337">
        <f t="shared" ref="AB23:AK23" si="116">+AA23</f>
        <v>5250</v>
      </c>
      <c r="AC23" s="336">
        <f t="shared" si="116"/>
        <v>5250</v>
      </c>
      <c r="AD23" s="336">
        <f t="shared" si="116"/>
        <v>5250</v>
      </c>
      <c r="AE23" s="336">
        <f t="shared" si="116"/>
        <v>5250</v>
      </c>
      <c r="AF23" s="336">
        <f t="shared" si="116"/>
        <v>5250</v>
      </c>
      <c r="AG23" s="336">
        <f t="shared" si="116"/>
        <v>5250</v>
      </c>
      <c r="AH23" s="336">
        <f t="shared" si="116"/>
        <v>5250</v>
      </c>
      <c r="AI23" s="336">
        <f t="shared" si="116"/>
        <v>5250</v>
      </c>
      <c r="AJ23" s="336">
        <f t="shared" si="116"/>
        <v>5250</v>
      </c>
      <c r="AK23" s="336">
        <f t="shared" si="116"/>
        <v>5250</v>
      </c>
      <c r="AL23" s="336">
        <f t="shared" ref="AL23:AM25" si="117">+AK23</f>
        <v>5250</v>
      </c>
      <c r="AM23" s="336">
        <f t="shared" si="117"/>
        <v>5250</v>
      </c>
      <c r="AN23" s="337">
        <f t="shared" ref="AN23:BK23" si="118">+AM23</f>
        <v>5250</v>
      </c>
      <c r="AO23" s="336">
        <f t="shared" si="118"/>
        <v>5250</v>
      </c>
      <c r="AP23" s="336">
        <f t="shared" si="118"/>
        <v>5250</v>
      </c>
      <c r="AQ23" s="336">
        <f t="shared" si="118"/>
        <v>5250</v>
      </c>
      <c r="AR23" s="336">
        <f t="shared" si="118"/>
        <v>5250</v>
      </c>
      <c r="AS23" s="336">
        <f t="shared" si="118"/>
        <v>5250</v>
      </c>
      <c r="AT23" s="336">
        <f t="shared" si="118"/>
        <v>5250</v>
      </c>
      <c r="AU23" s="336">
        <f t="shared" si="118"/>
        <v>5250</v>
      </c>
      <c r="AV23" s="336">
        <f t="shared" si="118"/>
        <v>5250</v>
      </c>
      <c r="AW23" s="336">
        <f t="shared" si="118"/>
        <v>5250</v>
      </c>
      <c r="AX23" s="336">
        <f t="shared" si="118"/>
        <v>5250</v>
      </c>
      <c r="AY23" s="336">
        <f t="shared" si="118"/>
        <v>5250</v>
      </c>
      <c r="AZ23" s="337">
        <f t="shared" si="118"/>
        <v>5250</v>
      </c>
      <c r="BA23" s="336">
        <f t="shared" si="118"/>
        <v>5250</v>
      </c>
      <c r="BB23" s="336">
        <f t="shared" si="118"/>
        <v>5250</v>
      </c>
      <c r="BC23" s="336">
        <f t="shared" si="118"/>
        <v>5250</v>
      </c>
      <c r="BD23" s="336">
        <f t="shared" si="118"/>
        <v>5250</v>
      </c>
      <c r="BE23" s="336">
        <f t="shared" si="118"/>
        <v>5250</v>
      </c>
      <c r="BF23" s="336">
        <f t="shared" si="118"/>
        <v>5250</v>
      </c>
      <c r="BG23" s="336">
        <f t="shared" si="118"/>
        <v>5250</v>
      </c>
      <c r="BH23" s="336">
        <f t="shared" si="118"/>
        <v>5250</v>
      </c>
      <c r="BI23" s="336">
        <f t="shared" si="118"/>
        <v>5250</v>
      </c>
      <c r="BJ23" s="336">
        <f t="shared" si="118"/>
        <v>5250</v>
      </c>
      <c r="BK23" s="336">
        <f t="shared" si="118"/>
        <v>5250</v>
      </c>
      <c r="BM23" s="339">
        <f t="shared" ref="BM23:BM27" si="119">SUM(D23:O23)</f>
        <v>10000</v>
      </c>
      <c r="BO23" s="339">
        <f t="shared" ref="BO23:BO30" si="120">SUM(P23:AA23)</f>
        <v>63000</v>
      </c>
      <c r="BQ23" s="339">
        <f t="shared" ref="BQ23:BQ30" si="121">SUM(AB23:AM23)</f>
        <v>63000</v>
      </c>
      <c r="BS23" s="339">
        <f t="shared" ref="BS23:BS30" si="122">SUM(AD23:AO23)</f>
        <v>63000</v>
      </c>
      <c r="BU23" s="339">
        <f t="shared" ref="BU23:BU30" si="123">SUM(AF23:AQ23)</f>
        <v>63000</v>
      </c>
    </row>
    <row r="24" spans="1:73" s="399" customFormat="1" ht="13.5" customHeight="1">
      <c r="B24" s="389" t="s">
        <v>167</v>
      </c>
      <c r="C24" s="340"/>
      <c r="D24" s="388">
        <v>0</v>
      </c>
      <c r="E24" s="340">
        <v>0</v>
      </c>
      <c r="F24" s="340">
        <v>0</v>
      </c>
      <c r="G24" s="340">
        <v>0</v>
      </c>
      <c r="H24" s="340">
        <v>0</v>
      </c>
      <c r="I24" s="340">
        <f t="shared" ref="I24:M24" si="124">+H24</f>
        <v>0</v>
      </c>
      <c r="J24" s="340">
        <f t="shared" si="124"/>
        <v>0</v>
      </c>
      <c r="K24" s="340">
        <f t="shared" si="124"/>
        <v>0</v>
      </c>
      <c r="L24" s="340">
        <f t="shared" si="124"/>
        <v>0</v>
      </c>
      <c r="M24" s="340">
        <f t="shared" si="124"/>
        <v>0</v>
      </c>
      <c r="N24" s="340">
        <f>+M24</f>
        <v>0</v>
      </c>
      <c r="O24" s="340">
        <f>+N24</f>
        <v>0</v>
      </c>
      <c r="P24" s="388">
        <v>5000</v>
      </c>
      <c r="Q24" s="400">
        <f t="shared" ref="Q24:AA24" si="125">+P24</f>
        <v>5000</v>
      </c>
      <c r="R24" s="400">
        <f t="shared" si="125"/>
        <v>5000</v>
      </c>
      <c r="S24" s="400">
        <f t="shared" si="125"/>
        <v>5000</v>
      </c>
      <c r="T24" s="400">
        <f t="shared" si="125"/>
        <v>5000</v>
      </c>
      <c r="U24" s="400">
        <f t="shared" si="125"/>
        <v>5000</v>
      </c>
      <c r="V24" s="400">
        <f t="shared" si="125"/>
        <v>5000</v>
      </c>
      <c r="W24" s="400">
        <f t="shared" si="125"/>
        <v>5000</v>
      </c>
      <c r="X24" s="400">
        <f t="shared" si="125"/>
        <v>5000</v>
      </c>
      <c r="Y24" s="400">
        <f t="shared" si="125"/>
        <v>5000</v>
      </c>
      <c r="Z24" s="400">
        <f t="shared" si="125"/>
        <v>5000</v>
      </c>
      <c r="AA24" s="400">
        <f t="shared" si="125"/>
        <v>5000</v>
      </c>
      <c r="AB24" s="401">
        <f t="shared" ref="AB24:AK24" si="126">+AA24</f>
        <v>5000</v>
      </c>
      <c r="AC24" s="400">
        <f t="shared" si="126"/>
        <v>5000</v>
      </c>
      <c r="AD24" s="400">
        <f t="shared" si="126"/>
        <v>5000</v>
      </c>
      <c r="AE24" s="400">
        <f t="shared" si="126"/>
        <v>5000</v>
      </c>
      <c r="AF24" s="400">
        <f t="shared" si="126"/>
        <v>5000</v>
      </c>
      <c r="AG24" s="400">
        <f t="shared" si="126"/>
        <v>5000</v>
      </c>
      <c r="AH24" s="400">
        <f t="shared" si="126"/>
        <v>5000</v>
      </c>
      <c r="AI24" s="400">
        <f t="shared" si="126"/>
        <v>5000</v>
      </c>
      <c r="AJ24" s="400">
        <f t="shared" si="126"/>
        <v>5000</v>
      </c>
      <c r="AK24" s="400">
        <f t="shared" si="126"/>
        <v>5000</v>
      </c>
      <c r="AL24" s="400">
        <f t="shared" si="117"/>
        <v>5000</v>
      </c>
      <c r="AM24" s="400">
        <f t="shared" si="117"/>
        <v>5000</v>
      </c>
      <c r="AN24" s="401">
        <f t="shared" ref="AN24:BK24" si="127">+AM24</f>
        <v>5000</v>
      </c>
      <c r="AO24" s="400">
        <f t="shared" si="127"/>
        <v>5000</v>
      </c>
      <c r="AP24" s="400">
        <f t="shared" si="127"/>
        <v>5000</v>
      </c>
      <c r="AQ24" s="400">
        <f t="shared" si="127"/>
        <v>5000</v>
      </c>
      <c r="AR24" s="400">
        <f t="shared" si="127"/>
        <v>5000</v>
      </c>
      <c r="AS24" s="400">
        <f t="shared" si="127"/>
        <v>5000</v>
      </c>
      <c r="AT24" s="400">
        <f t="shared" si="127"/>
        <v>5000</v>
      </c>
      <c r="AU24" s="400">
        <f t="shared" si="127"/>
        <v>5000</v>
      </c>
      <c r="AV24" s="400">
        <f t="shared" si="127"/>
        <v>5000</v>
      </c>
      <c r="AW24" s="400">
        <f t="shared" si="127"/>
        <v>5000</v>
      </c>
      <c r="AX24" s="400">
        <f t="shared" si="127"/>
        <v>5000</v>
      </c>
      <c r="AY24" s="400">
        <f t="shared" si="127"/>
        <v>5000</v>
      </c>
      <c r="AZ24" s="401">
        <f t="shared" si="127"/>
        <v>5000</v>
      </c>
      <c r="BA24" s="400">
        <f t="shared" si="127"/>
        <v>5000</v>
      </c>
      <c r="BB24" s="400">
        <f t="shared" si="127"/>
        <v>5000</v>
      </c>
      <c r="BC24" s="400">
        <f t="shared" si="127"/>
        <v>5000</v>
      </c>
      <c r="BD24" s="400">
        <f t="shared" si="127"/>
        <v>5000</v>
      </c>
      <c r="BE24" s="400">
        <f t="shared" si="127"/>
        <v>5000</v>
      </c>
      <c r="BF24" s="400">
        <f t="shared" si="127"/>
        <v>5000</v>
      </c>
      <c r="BG24" s="400">
        <f t="shared" si="127"/>
        <v>5000</v>
      </c>
      <c r="BH24" s="400">
        <f t="shared" si="127"/>
        <v>5000</v>
      </c>
      <c r="BI24" s="400">
        <f t="shared" si="127"/>
        <v>5000</v>
      </c>
      <c r="BJ24" s="400">
        <f t="shared" si="127"/>
        <v>5000</v>
      </c>
      <c r="BK24" s="400">
        <f t="shared" si="127"/>
        <v>5000</v>
      </c>
      <c r="BM24" s="402">
        <f t="shared" si="119"/>
        <v>0</v>
      </c>
      <c r="BO24" s="402">
        <f t="shared" si="120"/>
        <v>60000</v>
      </c>
      <c r="BQ24" s="402">
        <f t="shared" si="121"/>
        <v>60000</v>
      </c>
      <c r="BS24" s="402">
        <f t="shared" si="122"/>
        <v>60000</v>
      </c>
      <c r="BU24" s="402">
        <f t="shared" si="123"/>
        <v>60000</v>
      </c>
    </row>
    <row r="25" spans="1:73" s="399" customFormat="1" ht="13.5" customHeight="1">
      <c r="B25" s="389" t="s">
        <v>143</v>
      </c>
      <c r="C25" s="340"/>
      <c r="D25" s="388"/>
      <c r="E25" s="340"/>
      <c r="F25" s="340"/>
      <c r="G25" s="340"/>
      <c r="H25" s="340"/>
      <c r="I25" s="340"/>
      <c r="J25" s="400"/>
      <c r="K25" s="400"/>
      <c r="L25" s="400"/>
      <c r="M25" s="400"/>
      <c r="N25" s="400"/>
      <c r="O25" s="400"/>
      <c r="P25" s="401"/>
      <c r="Q25" s="400"/>
      <c r="R25" s="400"/>
      <c r="S25" s="400"/>
      <c r="T25" s="400"/>
      <c r="U25" s="400"/>
      <c r="V25" s="400"/>
      <c r="W25" s="400"/>
      <c r="X25" s="400"/>
      <c r="Y25" s="400"/>
      <c r="Z25" s="400"/>
      <c r="AA25" s="400"/>
      <c r="AB25" s="401">
        <f t="shared" ref="AB25:AK25" si="128">+AA25</f>
        <v>0</v>
      </c>
      <c r="AC25" s="400">
        <f t="shared" si="128"/>
        <v>0</v>
      </c>
      <c r="AD25" s="400">
        <f t="shared" si="128"/>
        <v>0</v>
      </c>
      <c r="AE25" s="400">
        <f t="shared" si="128"/>
        <v>0</v>
      </c>
      <c r="AF25" s="400">
        <v>4000</v>
      </c>
      <c r="AG25" s="400">
        <f t="shared" si="128"/>
        <v>4000</v>
      </c>
      <c r="AH25" s="400">
        <f t="shared" si="128"/>
        <v>4000</v>
      </c>
      <c r="AI25" s="400">
        <f t="shared" si="128"/>
        <v>4000</v>
      </c>
      <c r="AJ25" s="400">
        <f t="shared" si="128"/>
        <v>4000</v>
      </c>
      <c r="AK25" s="400">
        <f t="shared" si="128"/>
        <v>4000</v>
      </c>
      <c r="AL25" s="400">
        <f t="shared" si="117"/>
        <v>4000</v>
      </c>
      <c r="AM25" s="400">
        <f t="shared" si="117"/>
        <v>4000</v>
      </c>
      <c r="AN25" s="401">
        <f t="shared" ref="AN25:BK25" si="129">+AM25</f>
        <v>4000</v>
      </c>
      <c r="AO25" s="400">
        <f t="shared" si="129"/>
        <v>4000</v>
      </c>
      <c r="AP25" s="400">
        <f t="shared" si="129"/>
        <v>4000</v>
      </c>
      <c r="AQ25" s="400">
        <f t="shared" si="129"/>
        <v>4000</v>
      </c>
      <c r="AR25" s="400">
        <f t="shared" si="129"/>
        <v>4000</v>
      </c>
      <c r="AS25" s="400">
        <f t="shared" si="129"/>
        <v>4000</v>
      </c>
      <c r="AT25" s="400">
        <f t="shared" si="129"/>
        <v>4000</v>
      </c>
      <c r="AU25" s="400">
        <f t="shared" si="129"/>
        <v>4000</v>
      </c>
      <c r="AV25" s="400">
        <f t="shared" si="129"/>
        <v>4000</v>
      </c>
      <c r="AW25" s="400">
        <f t="shared" si="129"/>
        <v>4000</v>
      </c>
      <c r="AX25" s="400">
        <f t="shared" si="129"/>
        <v>4000</v>
      </c>
      <c r="AY25" s="400">
        <f t="shared" si="129"/>
        <v>4000</v>
      </c>
      <c r="AZ25" s="401">
        <f t="shared" si="129"/>
        <v>4000</v>
      </c>
      <c r="BA25" s="400">
        <v>5000</v>
      </c>
      <c r="BB25" s="400">
        <f t="shared" si="129"/>
        <v>5000</v>
      </c>
      <c r="BC25" s="400">
        <f t="shared" si="129"/>
        <v>5000</v>
      </c>
      <c r="BD25" s="400">
        <f t="shared" si="129"/>
        <v>5000</v>
      </c>
      <c r="BE25" s="400">
        <f t="shared" si="129"/>
        <v>5000</v>
      </c>
      <c r="BF25" s="400">
        <f t="shared" si="129"/>
        <v>5000</v>
      </c>
      <c r="BG25" s="400">
        <f t="shared" si="129"/>
        <v>5000</v>
      </c>
      <c r="BH25" s="400">
        <f t="shared" si="129"/>
        <v>5000</v>
      </c>
      <c r="BI25" s="400">
        <f t="shared" si="129"/>
        <v>5000</v>
      </c>
      <c r="BJ25" s="400">
        <f t="shared" si="129"/>
        <v>5000</v>
      </c>
      <c r="BK25" s="400">
        <f t="shared" si="129"/>
        <v>5000</v>
      </c>
      <c r="BM25" s="402">
        <f t="shared" si="119"/>
        <v>0</v>
      </c>
      <c r="BO25" s="402">
        <f t="shared" si="120"/>
        <v>0</v>
      </c>
      <c r="BQ25" s="402">
        <f t="shared" si="121"/>
        <v>32000</v>
      </c>
      <c r="BS25" s="402">
        <f t="shared" si="122"/>
        <v>40000</v>
      </c>
      <c r="BU25" s="402">
        <f t="shared" si="123"/>
        <v>48000</v>
      </c>
    </row>
    <row r="26" spans="1:73" s="399" customFormat="1" ht="13.5" customHeight="1">
      <c r="B26" s="335" t="s">
        <v>147</v>
      </c>
      <c r="C26" s="340"/>
      <c r="D26" s="388">
        <v>0</v>
      </c>
      <c r="E26" s="340">
        <v>0</v>
      </c>
      <c r="F26" s="340">
        <v>0</v>
      </c>
      <c r="G26" s="340">
        <v>0</v>
      </c>
      <c r="H26" s="340">
        <v>0</v>
      </c>
      <c r="I26" s="340">
        <v>0</v>
      </c>
      <c r="J26" s="340">
        <v>0</v>
      </c>
      <c r="K26" s="340">
        <v>0</v>
      </c>
      <c r="L26" s="340">
        <v>0</v>
      </c>
      <c r="M26" s="340">
        <v>0</v>
      </c>
      <c r="N26" s="340">
        <v>0</v>
      </c>
      <c r="O26" s="340">
        <v>0</v>
      </c>
      <c r="P26" s="388">
        <v>0</v>
      </c>
      <c r="Q26" s="340">
        <v>0</v>
      </c>
      <c r="R26" s="340">
        <v>0</v>
      </c>
      <c r="S26" s="340">
        <v>0</v>
      </c>
      <c r="T26" s="340">
        <v>0</v>
      </c>
      <c r="U26" s="340">
        <v>0</v>
      </c>
      <c r="V26" s="340">
        <v>0</v>
      </c>
      <c r="W26" s="340">
        <v>0</v>
      </c>
      <c r="X26" s="340">
        <v>0</v>
      </c>
      <c r="Y26" s="340">
        <v>0</v>
      </c>
      <c r="Z26" s="340">
        <v>0</v>
      </c>
      <c r="AA26" s="340">
        <v>0</v>
      </c>
      <c r="AB26" s="388">
        <v>0</v>
      </c>
      <c r="AC26" s="340">
        <v>0</v>
      </c>
      <c r="AD26" s="340">
        <v>0</v>
      </c>
      <c r="AE26" s="340">
        <v>0</v>
      </c>
      <c r="AF26" s="340">
        <v>0</v>
      </c>
      <c r="AG26" s="340">
        <v>0</v>
      </c>
      <c r="AH26" s="340">
        <v>0</v>
      </c>
      <c r="AI26" s="340">
        <v>0</v>
      </c>
      <c r="AJ26" s="340">
        <v>0</v>
      </c>
      <c r="AK26" s="340">
        <v>0</v>
      </c>
      <c r="AL26" s="340">
        <v>0</v>
      </c>
      <c r="AM26" s="340">
        <v>0</v>
      </c>
      <c r="AN26" s="388">
        <v>0</v>
      </c>
      <c r="AO26" s="340">
        <v>0</v>
      </c>
      <c r="AP26" s="340">
        <v>0</v>
      </c>
      <c r="AQ26" s="340">
        <v>0</v>
      </c>
      <c r="AR26" s="340">
        <v>0</v>
      </c>
      <c r="AS26" s="340">
        <v>0</v>
      </c>
      <c r="AT26" s="340">
        <v>0</v>
      </c>
      <c r="AU26" s="340">
        <v>0</v>
      </c>
      <c r="AV26" s="340">
        <v>0</v>
      </c>
      <c r="AW26" s="340">
        <v>0</v>
      </c>
      <c r="AX26" s="340">
        <v>0</v>
      </c>
      <c r="AY26" s="340">
        <v>0</v>
      </c>
      <c r="AZ26" s="388">
        <v>0</v>
      </c>
      <c r="BA26" s="340">
        <v>0</v>
      </c>
      <c r="BB26" s="340">
        <v>0</v>
      </c>
      <c r="BC26" s="340">
        <v>0</v>
      </c>
      <c r="BD26" s="340">
        <v>0</v>
      </c>
      <c r="BE26" s="340">
        <v>0</v>
      </c>
      <c r="BF26" s="340">
        <v>0</v>
      </c>
      <c r="BG26" s="340">
        <v>0</v>
      </c>
      <c r="BH26" s="340">
        <v>0</v>
      </c>
      <c r="BI26" s="340">
        <v>0</v>
      </c>
      <c r="BJ26" s="340">
        <v>0</v>
      </c>
      <c r="BK26" s="340">
        <v>0</v>
      </c>
      <c r="BM26" s="402">
        <f t="shared" si="119"/>
        <v>0</v>
      </c>
      <c r="BO26" s="402">
        <f t="shared" si="120"/>
        <v>0</v>
      </c>
      <c r="BQ26" s="402">
        <f t="shared" si="121"/>
        <v>0</v>
      </c>
      <c r="BS26" s="402">
        <f t="shared" si="122"/>
        <v>0</v>
      </c>
      <c r="BU26" s="402">
        <f t="shared" si="123"/>
        <v>0</v>
      </c>
    </row>
    <row r="27" spans="1:73" s="403" customFormat="1" ht="13.5" customHeight="1">
      <c r="B27" s="335" t="s">
        <v>142</v>
      </c>
      <c r="C27" s="356"/>
      <c r="D27" s="398"/>
      <c r="E27" s="356"/>
      <c r="F27" s="356"/>
      <c r="G27" s="356"/>
      <c r="H27" s="356"/>
      <c r="I27" s="356"/>
      <c r="J27" s="356"/>
      <c r="K27" s="356"/>
      <c r="L27" s="356"/>
      <c r="M27" s="356"/>
      <c r="N27" s="356"/>
      <c r="O27" s="340">
        <f>SUM(D23:O25)*Assumptions!$B$10</f>
        <v>0</v>
      </c>
      <c r="P27" s="388"/>
      <c r="Q27" s="340"/>
      <c r="R27" s="340"/>
      <c r="S27" s="340"/>
      <c r="T27" s="340"/>
      <c r="U27" s="340"/>
      <c r="V27" s="340"/>
      <c r="W27" s="340"/>
      <c r="X27" s="340"/>
      <c r="Y27" s="340"/>
      <c r="Z27" s="340"/>
      <c r="AA27" s="340">
        <f>SUM(P23:AA25)*Assumptions!$B$10</f>
        <v>0</v>
      </c>
      <c r="AB27" s="388">
        <f>SUM(Q23:AB25)*Assumptions!$B$10</f>
        <v>0</v>
      </c>
      <c r="AC27" s="340">
        <f>SUM(R23:AC25)*Assumptions!$B$10</f>
        <v>0</v>
      </c>
      <c r="AD27" s="340">
        <f>SUM(S23:AD25)*Assumptions!$B$10</f>
        <v>0</v>
      </c>
      <c r="AE27" s="340">
        <f>SUM(T23:AE25)*Assumptions!$B$10</f>
        <v>0</v>
      </c>
      <c r="AF27" s="340">
        <f>SUM(U23:AF25)*Assumptions!$B$10</f>
        <v>0</v>
      </c>
      <c r="AG27" s="340">
        <f>SUM(V23:AG25)*Assumptions!$B$10</f>
        <v>0</v>
      </c>
      <c r="AH27" s="340">
        <f>SUM(W23:AH25)*Assumptions!$B$10</f>
        <v>0</v>
      </c>
      <c r="AI27" s="340">
        <f>SUM(X23:AI25)*Assumptions!$B$10</f>
        <v>0</v>
      </c>
      <c r="AJ27" s="340">
        <f>SUM(Y23:AJ25)*Assumptions!$B$10</f>
        <v>0</v>
      </c>
      <c r="AK27" s="340">
        <f>SUM(Z23:AK25)*Assumptions!$B$10</f>
        <v>0</v>
      </c>
      <c r="AL27" s="340">
        <f>SUM(AA23:AL25)*Assumptions!$B$10</f>
        <v>0</v>
      </c>
      <c r="AM27" s="340">
        <f>SUM(AB23:AM25)*Assumptions!$B$10</f>
        <v>0</v>
      </c>
      <c r="AN27" s="388">
        <f>SUM(AC23:AN25)*Assumptions!$B$10</f>
        <v>0</v>
      </c>
      <c r="AO27" s="340">
        <f>SUM(AD23:AO25)*Assumptions!$B$10</f>
        <v>0</v>
      </c>
      <c r="AP27" s="340">
        <f>SUM(AE23:AP25)*Assumptions!$B$10</f>
        <v>0</v>
      </c>
      <c r="AQ27" s="340">
        <f>SUM(AF23:AQ25)*Assumptions!$B$10</f>
        <v>0</v>
      </c>
      <c r="AR27" s="340">
        <f>SUM(AG23:AR25)*Assumptions!$B$10</f>
        <v>0</v>
      </c>
      <c r="AS27" s="340">
        <f>SUM(AH23:AS25)*Assumptions!$B$10</f>
        <v>0</v>
      </c>
      <c r="AT27" s="340">
        <f>SUM(AI23:AT25)*Assumptions!$B$10</f>
        <v>0</v>
      </c>
      <c r="AU27" s="340">
        <f>SUM(AJ23:AU25)*Assumptions!$B$10</f>
        <v>0</v>
      </c>
      <c r="AV27" s="340">
        <f>SUM(AK23:AV25)*Assumptions!$B$10</f>
        <v>0</v>
      </c>
      <c r="AW27" s="340">
        <f>SUM(AL23:AW25)*Assumptions!$B$10</f>
        <v>0</v>
      </c>
      <c r="AX27" s="340">
        <f>SUM(AM23:AX25)*Assumptions!$B$10</f>
        <v>0</v>
      </c>
      <c r="AY27" s="340">
        <f>SUM(AN23:AY25)*Assumptions!$B$10</f>
        <v>0</v>
      </c>
      <c r="AZ27" s="388">
        <f>SUM(AO23:AZ25)*Assumptions!$B$10</f>
        <v>0</v>
      </c>
      <c r="BA27" s="340">
        <f>SUM(AP23:BA25)*Assumptions!$B$10</f>
        <v>0</v>
      </c>
      <c r="BB27" s="340">
        <f>SUM(AQ23:BB25)*Assumptions!$B$10</f>
        <v>0</v>
      </c>
      <c r="BC27" s="340">
        <f>SUM(AR23:BC25)*Assumptions!$B$10</f>
        <v>0</v>
      </c>
      <c r="BD27" s="340">
        <f>SUM(AS23:BD25)*Assumptions!$B$10</f>
        <v>0</v>
      </c>
      <c r="BE27" s="340">
        <f>SUM(AT23:BE25)*Assumptions!$B$10</f>
        <v>0</v>
      </c>
      <c r="BF27" s="340">
        <f>SUM(AU23:BF25)*Assumptions!$B$10</f>
        <v>0</v>
      </c>
      <c r="BG27" s="340">
        <f>SUM(AV23:BG25)*Assumptions!$B$10</f>
        <v>0</v>
      </c>
      <c r="BH27" s="340">
        <f>SUM(AW23:BH25)*Assumptions!$B$10</f>
        <v>0</v>
      </c>
      <c r="BI27" s="340">
        <f>SUM(AX23:BI25)*Assumptions!$B$10</f>
        <v>0</v>
      </c>
      <c r="BJ27" s="340">
        <f>SUM(AY23:BJ25)*Assumptions!$B$10</f>
        <v>0</v>
      </c>
      <c r="BK27" s="340">
        <f>SUM(AZ23:BK25)*Assumptions!$B$10</f>
        <v>0</v>
      </c>
      <c r="BM27" s="339">
        <f t="shared" si="119"/>
        <v>0</v>
      </c>
      <c r="BO27" s="339">
        <f t="shared" si="120"/>
        <v>0</v>
      </c>
      <c r="BQ27" s="339">
        <f t="shared" si="121"/>
        <v>0</v>
      </c>
      <c r="BS27" s="339">
        <f t="shared" si="122"/>
        <v>0</v>
      </c>
      <c r="BU27" s="339">
        <f t="shared" si="123"/>
        <v>0</v>
      </c>
    </row>
    <row r="28" spans="1:73" s="334" customFormat="1" ht="13.5" customHeight="1">
      <c r="B28" s="389" t="s">
        <v>14</v>
      </c>
      <c r="C28" s="390"/>
      <c r="D28" s="391">
        <f>+SUM(D23:D26)*Assumptions!$B$9</f>
        <v>0</v>
      </c>
      <c r="E28" s="390">
        <f>+SUM(E23:E26)*Assumptions!$B$9</f>
        <v>0</v>
      </c>
      <c r="F28" s="390">
        <f>+SUM(F23:F26)*Assumptions!$B$9</f>
        <v>0</v>
      </c>
      <c r="G28" s="390">
        <f>+SUM(G23:G26)*Assumptions!$B$9</f>
        <v>0</v>
      </c>
      <c r="H28" s="390">
        <f>+SUM(H23:H26)*Assumptions!$B$9</f>
        <v>0</v>
      </c>
      <c r="I28" s="390">
        <f>+SUM(I23:I26)*Assumptions!$B$9</f>
        <v>0</v>
      </c>
      <c r="J28" s="390">
        <f>+SUM(J23:J26)*Assumptions!$B$9</f>
        <v>0</v>
      </c>
      <c r="K28" s="390">
        <f>+SUM(K23:K26)*Assumptions!$B$9</f>
        <v>0</v>
      </c>
      <c r="L28" s="390">
        <f>+SUM(L23:L26)*Assumptions!$B$9</f>
        <v>0</v>
      </c>
      <c r="M28" s="390">
        <f>+SUM(M23:M26)*Assumptions!$B$9</f>
        <v>0</v>
      </c>
      <c r="N28" s="390">
        <f>+SUM(N23:N26)*Assumptions!$B$9</f>
        <v>400</v>
      </c>
      <c r="O28" s="390">
        <f>+SUM(O23:O26)*Assumptions!$B$9</f>
        <v>400</v>
      </c>
      <c r="P28" s="391">
        <f>+SUM(P23:P26)*Assumptions!$B$9</f>
        <v>820</v>
      </c>
      <c r="Q28" s="390">
        <f>+SUM(Q23:Q26)*Assumptions!$B$9</f>
        <v>820</v>
      </c>
      <c r="R28" s="390">
        <f>+SUM(R23:R26)*Assumptions!$B$9</f>
        <v>820</v>
      </c>
      <c r="S28" s="390">
        <f>+SUM(S23:S26)*Assumptions!$B$9</f>
        <v>820</v>
      </c>
      <c r="T28" s="390">
        <f>+SUM(T23:T26)*Assumptions!$B$9</f>
        <v>820</v>
      </c>
      <c r="U28" s="390">
        <f>+SUM(U23:U26)*Assumptions!$B$9</f>
        <v>820</v>
      </c>
      <c r="V28" s="390">
        <f>+SUM(V23:V26)*Assumptions!$B$9</f>
        <v>820</v>
      </c>
      <c r="W28" s="390">
        <f>+SUM(W23:W26)*Assumptions!$B$9</f>
        <v>820</v>
      </c>
      <c r="X28" s="390">
        <f>+SUM(X23:X26)*Assumptions!$B$9</f>
        <v>820</v>
      </c>
      <c r="Y28" s="390">
        <f>+SUM(Y23:Y26)*Assumptions!$B$9</f>
        <v>820</v>
      </c>
      <c r="Z28" s="390">
        <f>+SUM(Z23:Z26)*Assumptions!$B$9</f>
        <v>820</v>
      </c>
      <c r="AA28" s="390">
        <f>+SUM(AA23:AA26)*Assumptions!$B$9</f>
        <v>820</v>
      </c>
      <c r="AB28" s="391">
        <f>+SUM(AB23:AB26)*Assumptions!$B$9</f>
        <v>820</v>
      </c>
      <c r="AC28" s="390">
        <f>+SUM(AC23:AC26)*Assumptions!$B$9</f>
        <v>820</v>
      </c>
      <c r="AD28" s="390">
        <f>+SUM(AD23:AD26)*Assumptions!$B$9</f>
        <v>820</v>
      </c>
      <c r="AE28" s="390">
        <f>+SUM(AE23:AE26)*Assumptions!$B$9</f>
        <v>820</v>
      </c>
      <c r="AF28" s="390">
        <f>+SUM(AF23:AF26)*Assumptions!$B$9</f>
        <v>1140</v>
      </c>
      <c r="AG28" s="390">
        <f>+SUM(AG23:AG26)*Assumptions!$B$9</f>
        <v>1140</v>
      </c>
      <c r="AH28" s="390">
        <f>+SUM(AH23:AH26)*Assumptions!$B$9</f>
        <v>1140</v>
      </c>
      <c r="AI28" s="390">
        <f>+SUM(AI23:AI26)*Assumptions!$B$9</f>
        <v>1140</v>
      </c>
      <c r="AJ28" s="390">
        <f>+SUM(AJ23:AJ26)*Assumptions!$B$9</f>
        <v>1140</v>
      </c>
      <c r="AK28" s="390">
        <f>+SUM(AK23:AK26)*Assumptions!$B$9</f>
        <v>1140</v>
      </c>
      <c r="AL28" s="390">
        <f>+SUM(AL23:AL26)*Assumptions!$B$9</f>
        <v>1140</v>
      </c>
      <c r="AM28" s="390">
        <f>+SUM(AM23:AM26)*Assumptions!$B$9</f>
        <v>1140</v>
      </c>
      <c r="AN28" s="391">
        <f>+SUM(AN23:AN26)*Assumptions!$B$9</f>
        <v>1140</v>
      </c>
      <c r="AO28" s="390">
        <f>+SUM(AO23:AO26)*Assumptions!$B$9</f>
        <v>1140</v>
      </c>
      <c r="AP28" s="390">
        <f>+SUM(AP23:AP26)*Assumptions!$B$9</f>
        <v>1140</v>
      </c>
      <c r="AQ28" s="390">
        <f>+SUM(AQ23:AQ26)*Assumptions!$B$9</f>
        <v>1140</v>
      </c>
      <c r="AR28" s="390">
        <f>+SUM(AR23:AR26)*Assumptions!$B$9</f>
        <v>1140</v>
      </c>
      <c r="AS28" s="390">
        <f>+SUM(AS23:AS26)*Assumptions!$B$9</f>
        <v>1140</v>
      </c>
      <c r="AT28" s="390">
        <f>+SUM(AT23:AT26)*Assumptions!$B$9</f>
        <v>1140</v>
      </c>
      <c r="AU28" s="390">
        <f>+SUM(AU23:AU26)*Assumptions!$B$9</f>
        <v>1140</v>
      </c>
      <c r="AV28" s="390">
        <f>+SUM(AV23:AV26)*Assumptions!$B$9</f>
        <v>1140</v>
      </c>
      <c r="AW28" s="390">
        <f>+SUM(AW23:AW26)*Assumptions!$B$9</f>
        <v>1140</v>
      </c>
      <c r="AX28" s="390">
        <f>+SUM(AX23:AX26)*Assumptions!$B$9</f>
        <v>1140</v>
      </c>
      <c r="AY28" s="390">
        <f>+SUM(AY23:AY26)*Assumptions!$B$9</f>
        <v>1140</v>
      </c>
      <c r="AZ28" s="391">
        <f>+SUM(AZ23:AZ26)*Assumptions!$B$9</f>
        <v>1140</v>
      </c>
      <c r="BA28" s="390">
        <f>+SUM(BA23:BA26)*Assumptions!$B$9</f>
        <v>1220</v>
      </c>
      <c r="BB28" s="390">
        <f>+SUM(BB23:BB26)*Assumptions!$B$9</f>
        <v>1220</v>
      </c>
      <c r="BC28" s="390">
        <f>+SUM(BC23:BC26)*Assumptions!$B$9</f>
        <v>1220</v>
      </c>
      <c r="BD28" s="390">
        <f>+SUM(BD23:BD26)*Assumptions!$B$9</f>
        <v>1220</v>
      </c>
      <c r="BE28" s="390">
        <f>+SUM(BE23:BE26)*Assumptions!$B$9</f>
        <v>1220</v>
      </c>
      <c r="BF28" s="390">
        <f>+SUM(BF23:BF26)*Assumptions!$B$9</f>
        <v>1220</v>
      </c>
      <c r="BG28" s="390">
        <f>+SUM(BG23:BG26)*Assumptions!$B$9</f>
        <v>1220</v>
      </c>
      <c r="BH28" s="390">
        <f>+SUM(BH23:BH26)*Assumptions!$B$9</f>
        <v>1220</v>
      </c>
      <c r="BI28" s="390">
        <f>+SUM(BI23:BI26)*Assumptions!$B$9</f>
        <v>1220</v>
      </c>
      <c r="BJ28" s="390">
        <f>+SUM(BJ23:BJ26)*Assumptions!$B$9</f>
        <v>1220</v>
      </c>
      <c r="BK28" s="390">
        <f>+SUM(BK23:BK26)*Assumptions!$B$9</f>
        <v>1220</v>
      </c>
      <c r="BM28" s="339">
        <f>SUM(D28:O28)</f>
        <v>800</v>
      </c>
      <c r="BO28" s="339">
        <f t="shared" si="120"/>
        <v>9840</v>
      </c>
      <c r="BQ28" s="339">
        <f t="shared" si="121"/>
        <v>12400</v>
      </c>
      <c r="BS28" s="339">
        <f t="shared" si="122"/>
        <v>13040</v>
      </c>
      <c r="BU28" s="339">
        <f t="shared" si="123"/>
        <v>13680</v>
      </c>
    </row>
    <row r="29" spans="1:73" s="404" customFormat="1" ht="13.5" customHeight="1">
      <c r="B29" s="405" t="s">
        <v>85</v>
      </c>
      <c r="C29" s="406"/>
      <c r="D29" s="392"/>
      <c r="E29" s="406"/>
      <c r="F29" s="406"/>
      <c r="G29" s="406"/>
      <c r="H29" s="406"/>
      <c r="I29" s="406"/>
      <c r="J29" s="406"/>
      <c r="K29" s="406"/>
      <c r="L29" s="406">
        <f>+SUM(L23:L25)*Assumptions!$B$20</f>
        <v>0</v>
      </c>
      <c r="M29" s="406">
        <f>+SUM(M23:M25)*Assumptions!$B$20</f>
        <v>0</v>
      </c>
      <c r="N29" s="406">
        <f>+SUM(N23:N25)*Assumptions!$B$20</f>
        <v>1000</v>
      </c>
      <c r="O29" s="406">
        <f>+SUM(O23:O25)*Assumptions!$B$20</f>
        <v>1000</v>
      </c>
      <c r="P29" s="392">
        <f>+SUM(P23:P25)*Assumptions!$B$20</f>
        <v>2050</v>
      </c>
      <c r="Q29" s="406">
        <f>+SUM(Q23:Q25)*Assumptions!$B$20</f>
        <v>2050</v>
      </c>
      <c r="R29" s="406">
        <f>+SUM(R23:R25)*Assumptions!$B$20</f>
        <v>2050</v>
      </c>
      <c r="S29" s="406">
        <f>+SUM(S23:S25)*Assumptions!$B$20</f>
        <v>2050</v>
      </c>
      <c r="T29" s="406">
        <f>+SUM(T23:T25)*Assumptions!$B$20</f>
        <v>2050</v>
      </c>
      <c r="U29" s="406">
        <f>+SUM(U23:U25)*Assumptions!$B$20</f>
        <v>2050</v>
      </c>
      <c r="V29" s="406">
        <f>+SUM(V23:V25)*Assumptions!$B$20</f>
        <v>2050</v>
      </c>
      <c r="W29" s="406">
        <f>+SUM(W23:W25)*Assumptions!$B$20</f>
        <v>2050</v>
      </c>
      <c r="X29" s="406">
        <f>+SUM(X23:X25)*Assumptions!$B$20</f>
        <v>2050</v>
      </c>
      <c r="Y29" s="406">
        <f>+SUM(Y23:Y25)*Assumptions!$B$20</f>
        <v>2050</v>
      </c>
      <c r="Z29" s="406">
        <f>+SUM(Z23:Z25)*Assumptions!$B$20</f>
        <v>2050</v>
      </c>
      <c r="AA29" s="406">
        <f>+SUM(AA23:AA25)*Assumptions!$B$20</f>
        <v>2050</v>
      </c>
      <c r="AB29" s="392">
        <f>+SUM(AB23:AB25)*Assumptions!$B$20</f>
        <v>2050</v>
      </c>
      <c r="AC29" s="406">
        <f>+SUM(AC23:AC25)*Assumptions!$B$20</f>
        <v>2050</v>
      </c>
      <c r="AD29" s="406">
        <f>+SUM(AD23:AD25)*Assumptions!$B$20</f>
        <v>2050</v>
      </c>
      <c r="AE29" s="406">
        <f>+SUM(AE23:AE25)*Assumptions!$B$20</f>
        <v>2050</v>
      </c>
      <c r="AF29" s="406">
        <f>+SUM(AF23:AF25)*Assumptions!$B$20</f>
        <v>2850</v>
      </c>
      <c r="AG29" s="406">
        <f>+SUM(AG23:AG25)*Assumptions!$B$20</f>
        <v>2850</v>
      </c>
      <c r="AH29" s="406">
        <f>+SUM(AH23:AH25)*Assumptions!$B$20</f>
        <v>2850</v>
      </c>
      <c r="AI29" s="406">
        <f>+SUM(AI23:AI25)*Assumptions!$B$20</f>
        <v>2850</v>
      </c>
      <c r="AJ29" s="406">
        <f>+SUM(AJ23:AJ25)*Assumptions!$B$20</f>
        <v>2850</v>
      </c>
      <c r="AK29" s="406">
        <f>+SUM(AK23:AK25)*Assumptions!$B$20</f>
        <v>2850</v>
      </c>
      <c r="AL29" s="406">
        <f>+SUM(AL23:AL25)*Assumptions!$B$20</f>
        <v>2850</v>
      </c>
      <c r="AM29" s="406">
        <f>+SUM(AM23:AM25)*Assumptions!$B$20</f>
        <v>2850</v>
      </c>
      <c r="AN29" s="392">
        <f>+SUM(AN23:AN25)*Assumptions!$B$20</f>
        <v>2850</v>
      </c>
      <c r="AO29" s="406">
        <f>+SUM(AO23:AO25)*Assumptions!$B$20</f>
        <v>2850</v>
      </c>
      <c r="AP29" s="406">
        <f>+SUM(AP23:AP25)*Assumptions!$B$20</f>
        <v>2850</v>
      </c>
      <c r="AQ29" s="406">
        <f>+SUM(AQ23:AQ25)*Assumptions!$B$20</f>
        <v>2850</v>
      </c>
      <c r="AR29" s="406">
        <f>+SUM(AR23:AR25)*Assumptions!$B$20</f>
        <v>2850</v>
      </c>
      <c r="AS29" s="406">
        <f>+SUM(AS23:AS25)*Assumptions!$B$20</f>
        <v>2850</v>
      </c>
      <c r="AT29" s="406">
        <f>+SUM(AT23:AT25)*Assumptions!$B$20</f>
        <v>2850</v>
      </c>
      <c r="AU29" s="406">
        <f>+SUM(AU23:AU25)*Assumptions!$B$20</f>
        <v>2850</v>
      </c>
      <c r="AV29" s="406">
        <f>+SUM(AV23:AV25)*Assumptions!$B$20</f>
        <v>2850</v>
      </c>
      <c r="AW29" s="406">
        <f>+SUM(AW23:AW25)*Assumptions!$B$20</f>
        <v>2850</v>
      </c>
      <c r="AX29" s="406">
        <f>+SUM(AX23:AX25)*Assumptions!$B$20</f>
        <v>2850</v>
      </c>
      <c r="AY29" s="406">
        <f>+SUM(AY23:AY25)*Assumptions!$B$20</f>
        <v>2850</v>
      </c>
      <c r="AZ29" s="392">
        <f>+SUM(AZ23:AZ25)*Assumptions!$B$20</f>
        <v>2850</v>
      </c>
      <c r="BA29" s="406">
        <f>+SUM(BA23:BA25)*Assumptions!$B$20</f>
        <v>3050</v>
      </c>
      <c r="BB29" s="406">
        <f>+SUM(BB23:BB25)*Assumptions!$B$20</f>
        <v>3050</v>
      </c>
      <c r="BC29" s="406">
        <f>+SUM(BC23:BC25)*Assumptions!$B$20</f>
        <v>3050</v>
      </c>
      <c r="BD29" s="406">
        <f>+SUM(BD23:BD25)*Assumptions!$B$20</f>
        <v>3050</v>
      </c>
      <c r="BE29" s="406">
        <f>+SUM(BE23:BE25)*Assumptions!$B$20</f>
        <v>3050</v>
      </c>
      <c r="BF29" s="406">
        <f>+SUM(BF23:BF25)*Assumptions!$B$20</f>
        <v>3050</v>
      </c>
      <c r="BG29" s="406">
        <f>+SUM(BG23:BG25)*Assumptions!$B$20</f>
        <v>3050</v>
      </c>
      <c r="BH29" s="406">
        <f>+SUM(BH23:BH25)*Assumptions!$B$20</f>
        <v>3050</v>
      </c>
      <c r="BI29" s="406">
        <f>+SUM(BI23:BI25)*Assumptions!$B$20</f>
        <v>3050</v>
      </c>
      <c r="BJ29" s="406">
        <f>+SUM(BJ23:BJ25)*Assumptions!$B$20</f>
        <v>3050</v>
      </c>
      <c r="BK29" s="406">
        <f>+SUM(BK23:BK25)*Assumptions!$B$20</f>
        <v>3050</v>
      </c>
      <c r="BM29" s="406">
        <f>SUM(D29:O29)</f>
        <v>2000</v>
      </c>
      <c r="BO29" s="406">
        <f t="shared" si="120"/>
        <v>24600</v>
      </c>
      <c r="BQ29" s="406">
        <f t="shared" si="121"/>
        <v>31000</v>
      </c>
      <c r="BS29" s="406">
        <f t="shared" si="122"/>
        <v>32600</v>
      </c>
      <c r="BU29" s="406">
        <f t="shared" si="123"/>
        <v>34200</v>
      </c>
    </row>
    <row r="30" spans="1:73" s="393" customFormat="1" ht="13.5" customHeight="1">
      <c r="B30" s="407" t="s">
        <v>9</v>
      </c>
      <c r="C30" s="408"/>
      <c r="D30" s="409">
        <f t="shared" ref="D30:AI30" si="130">SUM(D23:D29)</f>
        <v>0</v>
      </c>
      <c r="E30" s="408">
        <f t="shared" si="130"/>
        <v>0</v>
      </c>
      <c r="F30" s="408">
        <f t="shared" si="130"/>
        <v>0</v>
      </c>
      <c r="G30" s="408">
        <f t="shared" si="130"/>
        <v>0</v>
      </c>
      <c r="H30" s="408">
        <f t="shared" si="130"/>
        <v>0</v>
      </c>
      <c r="I30" s="408">
        <f t="shared" si="130"/>
        <v>0</v>
      </c>
      <c r="J30" s="408">
        <f t="shared" si="130"/>
        <v>0</v>
      </c>
      <c r="K30" s="408">
        <f t="shared" si="130"/>
        <v>0</v>
      </c>
      <c r="L30" s="408">
        <f t="shared" si="130"/>
        <v>0</v>
      </c>
      <c r="M30" s="408">
        <f t="shared" si="130"/>
        <v>0</v>
      </c>
      <c r="N30" s="408">
        <f t="shared" si="130"/>
        <v>6400</v>
      </c>
      <c r="O30" s="408">
        <f t="shared" si="130"/>
        <v>6400</v>
      </c>
      <c r="P30" s="409">
        <f t="shared" si="130"/>
        <v>13120</v>
      </c>
      <c r="Q30" s="408">
        <f t="shared" si="130"/>
        <v>13120</v>
      </c>
      <c r="R30" s="408">
        <f t="shared" si="130"/>
        <v>13120</v>
      </c>
      <c r="S30" s="408">
        <f t="shared" si="130"/>
        <v>13120</v>
      </c>
      <c r="T30" s="408">
        <f t="shared" si="130"/>
        <v>13120</v>
      </c>
      <c r="U30" s="408">
        <f t="shared" si="130"/>
        <v>13120</v>
      </c>
      <c r="V30" s="408">
        <f t="shared" si="130"/>
        <v>13120</v>
      </c>
      <c r="W30" s="408">
        <f t="shared" si="130"/>
        <v>13120</v>
      </c>
      <c r="X30" s="408">
        <f t="shared" si="130"/>
        <v>13120</v>
      </c>
      <c r="Y30" s="408">
        <f t="shared" si="130"/>
        <v>13120</v>
      </c>
      <c r="Z30" s="408">
        <f t="shared" si="130"/>
        <v>13120</v>
      </c>
      <c r="AA30" s="408">
        <f t="shared" si="130"/>
        <v>13120</v>
      </c>
      <c r="AB30" s="409">
        <f t="shared" si="130"/>
        <v>13120</v>
      </c>
      <c r="AC30" s="408">
        <f t="shared" si="130"/>
        <v>13120</v>
      </c>
      <c r="AD30" s="408">
        <f t="shared" si="130"/>
        <v>13120</v>
      </c>
      <c r="AE30" s="408">
        <f t="shared" si="130"/>
        <v>13120</v>
      </c>
      <c r="AF30" s="408">
        <f t="shared" si="130"/>
        <v>18240</v>
      </c>
      <c r="AG30" s="408">
        <f t="shared" si="130"/>
        <v>18240</v>
      </c>
      <c r="AH30" s="408">
        <f t="shared" si="130"/>
        <v>18240</v>
      </c>
      <c r="AI30" s="408">
        <f t="shared" si="130"/>
        <v>18240</v>
      </c>
      <c r="AJ30" s="408">
        <f t="shared" ref="AJ30:BO30" si="131">SUM(AJ23:AJ29)</f>
        <v>18240</v>
      </c>
      <c r="AK30" s="408">
        <f t="shared" si="131"/>
        <v>18240</v>
      </c>
      <c r="AL30" s="408">
        <f t="shared" si="131"/>
        <v>18240</v>
      </c>
      <c r="AM30" s="408">
        <f t="shared" si="131"/>
        <v>18240</v>
      </c>
      <c r="AN30" s="409">
        <f t="shared" si="131"/>
        <v>18240</v>
      </c>
      <c r="AO30" s="408">
        <f t="shared" si="131"/>
        <v>18240</v>
      </c>
      <c r="AP30" s="408">
        <f t="shared" si="131"/>
        <v>18240</v>
      </c>
      <c r="AQ30" s="408">
        <f t="shared" si="131"/>
        <v>18240</v>
      </c>
      <c r="AR30" s="408">
        <f t="shared" si="131"/>
        <v>18240</v>
      </c>
      <c r="AS30" s="408">
        <f t="shared" si="131"/>
        <v>18240</v>
      </c>
      <c r="AT30" s="408">
        <f t="shared" si="131"/>
        <v>18240</v>
      </c>
      <c r="AU30" s="408">
        <f t="shared" si="131"/>
        <v>18240</v>
      </c>
      <c r="AV30" s="408">
        <f t="shared" si="131"/>
        <v>18240</v>
      </c>
      <c r="AW30" s="408">
        <f t="shared" si="131"/>
        <v>18240</v>
      </c>
      <c r="AX30" s="408">
        <f t="shared" si="131"/>
        <v>18240</v>
      </c>
      <c r="AY30" s="408">
        <f t="shared" si="131"/>
        <v>18240</v>
      </c>
      <c r="AZ30" s="409">
        <f t="shared" si="131"/>
        <v>18240</v>
      </c>
      <c r="BA30" s="408">
        <f t="shared" si="131"/>
        <v>19520</v>
      </c>
      <c r="BB30" s="408">
        <f t="shared" si="131"/>
        <v>19520</v>
      </c>
      <c r="BC30" s="408">
        <f t="shared" si="131"/>
        <v>19520</v>
      </c>
      <c r="BD30" s="408">
        <f t="shared" si="131"/>
        <v>19520</v>
      </c>
      <c r="BE30" s="408">
        <f t="shared" si="131"/>
        <v>19520</v>
      </c>
      <c r="BF30" s="408">
        <f t="shared" si="131"/>
        <v>19520</v>
      </c>
      <c r="BG30" s="408">
        <f t="shared" si="131"/>
        <v>19520</v>
      </c>
      <c r="BH30" s="408">
        <f t="shared" si="131"/>
        <v>19520</v>
      </c>
      <c r="BI30" s="408">
        <f t="shared" si="131"/>
        <v>19520</v>
      </c>
      <c r="BJ30" s="408">
        <f t="shared" si="131"/>
        <v>19520</v>
      </c>
      <c r="BK30" s="408">
        <f t="shared" si="131"/>
        <v>19520</v>
      </c>
      <c r="BM30" s="408">
        <f>SUM(D30:O30)</f>
        <v>12800</v>
      </c>
      <c r="BO30" s="408">
        <f t="shared" si="120"/>
        <v>157440</v>
      </c>
      <c r="BQ30" s="408">
        <f t="shared" si="121"/>
        <v>198400</v>
      </c>
      <c r="BS30" s="408">
        <f t="shared" si="122"/>
        <v>208640</v>
      </c>
      <c r="BU30" s="408">
        <f t="shared" si="123"/>
        <v>218880</v>
      </c>
    </row>
    <row r="31" spans="1:73" s="393" customFormat="1" ht="13.5" customHeight="1">
      <c r="B31" s="394"/>
      <c r="D31" s="395"/>
      <c r="P31" s="395"/>
      <c r="AB31" s="395"/>
      <c r="AN31" s="395"/>
      <c r="AZ31" s="395"/>
      <c r="BM31" s="339"/>
      <c r="BO31" s="339"/>
      <c r="BQ31" s="339"/>
      <c r="BS31" s="339"/>
      <c r="BU31" s="339"/>
    </row>
    <row r="32" spans="1:73" s="397" customFormat="1" ht="18" customHeight="1">
      <c r="A32" s="410" t="s">
        <v>130</v>
      </c>
      <c r="C32" s="411"/>
      <c r="D32" s="412">
        <f t="shared" ref="D32:N32" si="132">+COUNT(D33:D35)</f>
        <v>0</v>
      </c>
      <c r="E32" s="411">
        <f t="shared" si="132"/>
        <v>0</v>
      </c>
      <c r="F32" s="411">
        <f t="shared" si="132"/>
        <v>0</v>
      </c>
      <c r="G32" s="411">
        <f t="shared" si="132"/>
        <v>1</v>
      </c>
      <c r="H32" s="411">
        <f t="shared" si="132"/>
        <v>1</v>
      </c>
      <c r="I32" s="411">
        <f t="shared" si="132"/>
        <v>1</v>
      </c>
      <c r="J32" s="411">
        <f t="shared" si="132"/>
        <v>1</v>
      </c>
      <c r="K32" s="411">
        <f t="shared" si="132"/>
        <v>1</v>
      </c>
      <c r="L32" s="411">
        <f t="shared" si="132"/>
        <v>1</v>
      </c>
      <c r="M32" s="411">
        <f t="shared" si="132"/>
        <v>1</v>
      </c>
      <c r="N32" s="411">
        <f t="shared" si="132"/>
        <v>1</v>
      </c>
      <c r="O32" s="411">
        <f>+COUNT(O33:O35)-1</f>
        <v>1</v>
      </c>
      <c r="P32" s="412">
        <f t="shared" ref="P32:Z32" si="133">+COUNT(P33:P35)</f>
        <v>1</v>
      </c>
      <c r="Q32" s="411">
        <f t="shared" si="133"/>
        <v>1</v>
      </c>
      <c r="R32" s="411">
        <f t="shared" si="133"/>
        <v>1</v>
      </c>
      <c r="S32" s="411">
        <f t="shared" si="133"/>
        <v>1</v>
      </c>
      <c r="T32" s="411">
        <f t="shared" si="133"/>
        <v>1</v>
      </c>
      <c r="U32" s="411">
        <f t="shared" si="133"/>
        <v>1</v>
      </c>
      <c r="V32" s="411">
        <f t="shared" si="133"/>
        <v>1</v>
      </c>
      <c r="W32" s="411">
        <f t="shared" si="133"/>
        <v>1</v>
      </c>
      <c r="X32" s="411">
        <f t="shared" si="133"/>
        <v>1</v>
      </c>
      <c r="Y32" s="411">
        <f t="shared" si="133"/>
        <v>1</v>
      </c>
      <c r="Z32" s="411">
        <f t="shared" si="133"/>
        <v>1</v>
      </c>
      <c r="AA32" s="411">
        <f t="shared" ref="AA32:AM32" si="134">+COUNT(AA33:AA35)-1</f>
        <v>1</v>
      </c>
      <c r="AB32" s="412">
        <f t="shared" si="134"/>
        <v>1</v>
      </c>
      <c r="AC32" s="411">
        <f t="shared" si="134"/>
        <v>1</v>
      </c>
      <c r="AD32" s="411">
        <f t="shared" si="134"/>
        <v>1</v>
      </c>
      <c r="AE32" s="411">
        <f t="shared" si="134"/>
        <v>1</v>
      </c>
      <c r="AF32" s="411">
        <f t="shared" si="134"/>
        <v>1</v>
      </c>
      <c r="AG32" s="411">
        <f t="shared" si="134"/>
        <v>1</v>
      </c>
      <c r="AH32" s="411">
        <f t="shared" si="134"/>
        <v>1</v>
      </c>
      <c r="AI32" s="411">
        <f t="shared" si="134"/>
        <v>1</v>
      </c>
      <c r="AJ32" s="411">
        <f t="shared" si="134"/>
        <v>1</v>
      </c>
      <c r="AK32" s="411">
        <f t="shared" si="134"/>
        <v>1</v>
      </c>
      <c r="AL32" s="411">
        <f t="shared" si="134"/>
        <v>1</v>
      </c>
      <c r="AM32" s="411">
        <f t="shared" si="134"/>
        <v>1</v>
      </c>
      <c r="AN32" s="412">
        <f t="shared" ref="AN32:BF32" si="135">+COUNT(AN33:AN35)-1</f>
        <v>1</v>
      </c>
      <c r="AO32" s="411">
        <f t="shared" si="135"/>
        <v>1</v>
      </c>
      <c r="AP32" s="411">
        <f t="shared" si="135"/>
        <v>1</v>
      </c>
      <c r="AQ32" s="411">
        <f t="shared" si="135"/>
        <v>1</v>
      </c>
      <c r="AR32" s="411">
        <f t="shared" si="135"/>
        <v>1</v>
      </c>
      <c r="AS32" s="411">
        <f t="shared" si="135"/>
        <v>1</v>
      </c>
      <c r="AT32" s="411">
        <f t="shared" si="135"/>
        <v>1</v>
      </c>
      <c r="AU32" s="411">
        <f t="shared" si="135"/>
        <v>1</v>
      </c>
      <c r="AV32" s="411">
        <f t="shared" si="135"/>
        <v>1</v>
      </c>
      <c r="AW32" s="411">
        <f t="shared" si="135"/>
        <v>1</v>
      </c>
      <c r="AX32" s="411">
        <f t="shared" si="135"/>
        <v>1</v>
      </c>
      <c r="AY32" s="411">
        <f t="shared" si="135"/>
        <v>1</v>
      </c>
      <c r="AZ32" s="412">
        <f t="shared" si="135"/>
        <v>1</v>
      </c>
      <c r="BA32" s="411">
        <f t="shared" si="135"/>
        <v>1</v>
      </c>
      <c r="BB32" s="411">
        <f t="shared" si="135"/>
        <v>1</v>
      </c>
      <c r="BC32" s="411">
        <f t="shared" si="135"/>
        <v>1</v>
      </c>
      <c r="BD32" s="411">
        <f t="shared" si="135"/>
        <v>1</v>
      </c>
      <c r="BE32" s="411">
        <f t="shared" si="135"/>
        <v>1</v>
      </c>
      <c r="BF32" s="411">
        <f t="shared" si="135"/>
        <v>1</v>
      </c>
      <c r="BG32" s="411">
        <f>+COUNT(BG33:BG35)-1</f>
        <v>1</v>
      </c>
      <c r="BH32" s="411">
        <f>+COUNT(BH33:BH35)-1</f>
        <v>1</v>
      </c>
      <c r="BI32" s="411">
        <f>+COUNT(BI33:BI35)-1</f>
        <v>1</v>
      </c>
      <c r="BJ32" s="411">
        <f>+COUNT(BJ33:BJ35)-1</f>
        <v>1</v>
      </c>
      <c r="BK32" s="411">
        <f>+COUNT(BK33:BK35)-1</f>
        <v>1</v>
      </c>
      <c r="BM32" s="339">
        <f>+O32</f>
        <v>1</v>
      </c>
      <c r="BO32" s="339">
        <f>+AA32</f>
        <v>1</v>
      </c>
      <c r="BQ32" s="339">
        <f>+AM32</f>
        <v>1</v>
      </c>
      <c r="BS32" s="339">
        <f>+AO32</f>
        <v>1</v>
      </c>
      <c r="BU32" s="339">
        <f>+AQ32</f>
        <v>1</v>
      </c>
    </row>
    <row r="33" spans="1:73" s="334" customFormat="1" ht="13.5" customHeight="1">
      <c r="B33" s="335" t="s">
        <v>5</v>
      </c>
      <c r="C33" s="336"/>
      <c r="D33" s="401"/>
      <c r="E33" s="413"/>
      <c r="F33" s="413"/>
      <c r="G33" s="413">
        <v>3000</v>
      </c>
      <c r="H33" s="413">
        <v>3000</v>
      </c>
      <c r="I33" s="413">
        <v>3000</v>
      </c>
      <c r="J33" s="413">
        <v>3000</v>
      </c>
      <c r="K33" s="413">
        <v>3000</v>
      </c>
      <c r="L33" s="413">
        <v>3000</v>
      </c>
      <c r="M33" s="413">
        <v>3000</v>
      </c>
      <c r="N33" s="413">
        <v>3000</v>
      </c>
      <c r="O33" s="413">
        <v>5000</v>
      </c>
      <c r="P33" s="388">
        <f>+O33*Assumptions!$B$8</f>
        <v>5250</v>
      </c>
      <c r="Q33" s="413">
        <f>+P33</f>
        <v>5250</v>
      </c>
      <c r="R33" s="413">
        <f t="shared" ref="R33:AA33" si="136">+Q33</f>
        <v>5250</v>
      </c>
      <c r="S33" s="413">
        <f t="shared" si="136"/>
        <v>5250</v>
      </c>
      <c r="T33" s="413">
        <f t="shared" si="136"/>
        <v>5250</v>
      </c>
      <c r="U33" s="413">
        <f t="shared" si="136"/>
        <v>5250</v>
      </c>
      <c r="V33" s="413">
        <f t="shared" si="136"/>
        <v>5250</v>
      </c>
      <c r="W33" s="413">
        <f t="shared" si="136"/>
        <v>5250</v>
      </c>
      <c r="X33" s="413">
        <f t="shared" si="136"/>
        <v>5250</v>
      </c>
      <c r="Y33" s="413">
        <f t="shared" si="136"/>
        <v>5250</v>
      </c>
      <c r="Z33" s="413">
        <f t="shared" si="136"/>
        <v>5250</v>
      </c>
      <c r="AA33" s="413">
        <f t="shared" si="136"/>
        <v>5250</v>
      </c>
      <c r="AB33" s="337">
        <f t="shared" ref="AB33:BK33" si="137">+AA33</f>
        <v>5250</v>
      </c>
      <c r="AC33" s="413">
        <f t="shared" si="137"/>
        <v>5250</v>
      </c>
      <c r="AD33" s="413">
        <f t="shared" si="137"/>
        <v>5250</v>
      </c>
      <c r="AE33" s="413">
        <f t="shared" si="137"/>
        <v>5250</v>
      </c>
      <c r="AF33" s="413">
        <f t="shared" si="137"/>
        <v>5250</v>
      </c>
      <c r="AG33" s="413">
        <f t="shared" si="137"/>
        <v>5250</v>
      </c>
      <c r="AH33" s="413">
        <f t="shared" si="137"/>
        <v>5250</v>
      </c>
      <c r="AI33" s="413">
        <f t="shared" si="137"/>
        <v>5250</v>
      </c>
      <c r="AJ33" s="413">
        <f t="shared" si="137"/>
        <v>5250</v>
      </c>
      <c r="AK33" s="413">
        <f t="shared" si="137"/>
        <v>5250</v>
      </c>
      <c r="AL33" s="413">
        <f t="shared" si="137"/>
        <v>5250</v>
      </c>
      <c r="AM33" s="413">
        <f t="shared" si="137"/>
        <v>5250</v>
      </c>
      <c r="AN33" s="337">
        <f t="shared" si="137"/>
        <v>5250</v>
      </c>
      <c r="AO33" s="413">
        <f t="shared" si="137"/>
        <v>5250</v>
      </c>
      <c r="AP33" s="413">
        <f t="shared" si="137"/>
        <v>5250</v>
      </c>
      <c r="AQ33" s="413">
        <f t="shared" si="137"/>
        <v>5250</v>
      </c>
      <c r="AR33" s="413">
        <f t="shared" si="137"/>
        <v>5250</v>
      </c>
      <c r="AS33" s="413">
        <f t="shared" si="137"/>
        <v>5250</v>
      </c>
      <c r="AT33" s="413">
        <f t="shared" si="137"/>
        <v>5250</v>
      </c>
      <c r="AU33" s="413">
        <f t="shared" si="137"/>
        <v>5250</v>
      </c>
      <c r="AV33" s="413">
        <f t="shared" si="137"/>
        <v>5250</v>
      </c>
      <c r="AW33" s="413">
        <f t="shared" si="137"/>
        <v>5250</v>
      </c>
      <c r="AX33" s="413">
        <f t="shared" si="137"/>
        <v>5250</v>
      </c>
      <c r="AY33" s="413">
        <f t="shared" si="137"/>
        <v>5250</v>
      </c>
      <c r="AZ33" s="337">
        <f t="shared" si="137"/>
        <v>5250</v>
      </c>
      <c r="BA33" s="413">
        <f t="shared" si="137"/>
        <v>5250</v>
      </c>
      <c r="BB33" s="413">
        <f t="shared" si="137"/>
        <v>5250</v>
      </c>
      <c r="BC33" s="413">
        <f t="shared" si="137"/>
        <v>5250</v>
      </c>
      <c r="BD33" s="413">
        <f t="shared" si="137"/>
        <v>5250</v>
      </c>
      <c r="BE33" s="413">
        <f t="shared" si="137"/>
        <v>5250</v>
      </c>
      <c r="BF33" s="413">
        <f t="shared" si="137"/>
        <v>5250</v>
      </c>
      <c r="BG33" s="413">
        <f t="shared" si="137"/>
        <v>5250</v>
      </c>
      <c r="BH33" s="413">
        <f t="shared" si="137"/>
        <v>5250</v>
      </c>
      <c r="BI33" s="413">
        <f t="shared" si="137"/>
        <v>5250</v>
      </c>
      <c r="BJ33" s="413">
        <f t="shared" si="137"/>
        <v>5250</v>
      </c>
      <c r="BK33" s="413">
        <f t="shared" si="137"/>
        <v>5250</v>
      </c>
      <c r="BM33" s="339">
        <f>SUM(D33:O33)</f>
        <v>29000</v>
      </c>
      <c r="BO33" s="339">
        <f t="shared" ref="BO33:BO41" si="138">SUM(P33:AA33)</f>
        <v>63000</v>
      </c>
      <c r="BQ33" s="339">
        <f t="shared" ref="BQ33:BQ41" si="139">SUM(AB33:AM33)</f>
        <v>63000</v>
      </c>
      <c r="BS33" s="339">
        <f t="shared" ref="BS33:BS41" si="140">SUM(AD33:AO33)</f>
        <v>63000</v>
      </c>
      <c r="BU33" s="339">
        <f t="shared" ref="BU33:BU41" si="141">SUM(AF33:AQ33)</f>
        <v>63000</v>
      </c>
    </row>
    <row r="34" spans="1:73" s="334" customFormat="1" ht="13.5" customHeight="1">
      <c r="B34" s="335" t="s">
        <v>158</v>
      </c>
      <c r="C34" s="390"/>
      <c r="D34" s="398"/>
      <c r="E34" s="390"/>
      <c r="F34" s="390"/>
      <c r="G34" s="390"/>
      <c r="H34" s="390"/>
      <c r="I34" s="390"/>
      <c r="J34" s="390"/>
      <c r="K34" s="390"/>
      <c r="L34" s="390"/>
      <c r="M34" s="390"/>
      <c r="N34" s="390"/>
      <c r="O34" s="390"/>
      <c r="P34" s="388"/>
      <c r="Q34" s="413"/>
      <c r="R34" s="413"/>
      <c r="S34" s="413"/>
      <c r="T34" s="413"/>
      <c r="U34" s="413"/>
      <c r="V34" s="413"/>
      <c r="W34" s="413"/>
      <c r="X34" s="413"/>
      <c r="Y34" s="413"/>
      <c r="Z34" s="413"/>
      <c r="AA34" s="413"/>
      <c r="AB34" s="337"/>
      <c r="AC34" s="413"/>
      <c r="AD34" s="413"/>
      <c r="AE34" s="413"/>
      <c r="AF34" s="413"/>
      <c r="AG34" s="413"/>
      <c r="AH34" s="413"/>
      <c r="AI34" s="413"/>
      <c r="AJ34" s="413"/>
      <c r="AK34" s="413"/>
      <c r="AL34" s="413"/>
      <c r="AM34" s="413"/>
      <c r="AN34" s="337"/>
      <c r="AO34" s="413"/>
      <c r="AP34" s="413"/>
      <c r="AQ34" s="413"/>
      <c r="AR34" s="413"/>
      <c r="AS34" s="413"/>
      <c r="AT34" s="413"/>
      <c r="AU34" s="413"/>
      <c r="AV34" s="413"/>
      <c r="AW34" s="413"/>
      <c r="AX34" s="413"/>
      <c r="AY34" s="413"/>
      <c r="AZ34" s="337"/>
      <c r="BA34" s="413"/>
      <c r="BB34" s="413"/>
      <c r="BC34" s="413"/>
      <c r="BD34" s="413"/>
      <c r="BE34" s="413"/>
      <c r="BF34" s="413"/>
      <c r="BG34" s="413"/>
      <c r="BH34" s="413"/>
      <c r="BI34" s="413"/>
      <c r="BJ34" s="413"/>
      <c r="BK34" s="413"/>
      <c r="BM34" s="339"/>
      <c r="BO34" s="339">
        <f t="shared" si="138"/>
        <v>0</v>
      </c>
      <c r="BQ34" s="339">
        <f t="shared" si="139"/>
        <v>0</v>
      </c>
      <c r="BS34" s="339">
        <f t="shared" si="140"/>
        <v>0</v>
      </c>
      <c r="BU34" s="339">
        <f t="shared" si="141"/>
        <v>0</v>
      </c>
    </row>
    <row r="35" spans="1:73" s="334" customFormat="1" ht="13.5" customHeight="1">
      <c r="B35" s="335" t="s">
        <v>142</v>
      </c>
      <c r="C35" s="356"/>
      <c r="D35" s="391"/>
      <c r="E35" s="390"/>
      <c r="F35" s="390"/>
      <c r="G35" s="390"/>
      <c r="H35" s="390"/>
      <c r="I35" s="390"/>
      <c r="J35" s="390"/>
      <c r="K35" s="390"/>
      <c r="L35" s="390"/>
      <c r="M35" s="390"/>
      <c r="N35" s="390"/>
      <c r="O35" s="356">
        <f>SUM(D33:O33)*Assumptions!$B$10</f>
        <v>0</v>
      </c>
      <c r="P35" s="398"/>
      <c r="Q35" s="413"/>
      <c r="R35" s="413"/>
      <c r="S35" s="413"/>
      <c r="T35" s="413"/>
      <c r="U35" s="413"/>
      <c r="V35" s="413"/>
      <c r="W35" s="413"/>
      <c r="X35" s="413"/>
      <c r="Y35" s="413"/>
      <c r="Z35" s="413"/>
      <c r="AA35" s="356">
        <f>SUM(P33:AA33)*Assumptions!$B$10</f>
        <v>0</v>
      </c>
      <c r="AB35" s="398">
        <f>SUM(Q33:AB33)*Assumptions!$B$10</f>
        <v>0</v>
      </c>
      <c r="AC35" s="356">
        <f>SUM(R33:AC33)*Assumptions!$B$10</f>
        <v>0</v>
      </c>
      <c r="AD35" s="356">
        <f>SUM(S33:AD33)*Assumptions!$B$10</f>
        <v>0</v>
      </c>
      <c r="AE35" s="356">
        <f>SUM(T33:AE33)*Assumptions!$B$10</f>
        <v>0</v>
      </c>
      <c r="AF35" s="356">
        <f>SUM(U33:AF33)*Assumptions!$B$10</f>
        <v>0</v>
      </c>
      <c r="AG35" s="356">
        <f>SUM(V33:AG33)*Assumptions!$B$10</f>
        <v>0</v>
      </c>
      <c r="AH35" s="356">
        <f>SUM(W33:AH33)*Assumptions!$B$10</f>
        <v>0</v>
      </c>
      <c r="AI35" s="356">
        <f>SUM(X33:AI33)*Assumptions!$B$10</f>
        <v>0</v>
      </c>
      <c r="AJ35" s="356">
        <f>SUM(Y33:AJ33)*Assumptions!$B$10</f>
        <v>0</v>
      </c>
      <c r="AK35" s="356">
        <f>SUM(Z33:AK33)*Assumptions!$B$10</f>
        <v>0</v>
      </c>
      <c r="AL35" s="356">
        <f>SUM(AA33:AL33)*Assumptions!$B$10</f>
        <v>0</v>
      </c>
      <c r="AM35" s="356">
        <f>SUM(AB33:AM33)*Assumptions!$B$10</f>
        <v>0</v>
      </c>
      <c r="AN35" s="398">
        <f>SUM(AC33:AN33)*Assumptions!$B$10</f>
        <v>0</v>
      </c>
      <c r="AO35" s="356">
        <f>SUM(AD33:AO33)*Assumptions!$B$10</f>
        <v>0</v>
      </c>
      <c r="AP35" s="356">
        <f>SUM(AE33:AP33)*Assumptions!$B$10</f>
        <v>0</v>
      </c>
      <c r="AQ35" s="356">
        <f>SUM(AF33:AQ33)*Assumptions!$B$10</f>
        <v>0</v>
      </c>
      <c r="AR35" s="356">
        <f>SUM(AG33:AR33)*Assumptions!$B$10</f>
        <v>0</v>
      </c>
      <c r="AS35" s="356">
        <f>SUM(AH33:AS33)*Assumptions!$B$10</f>
        <v>0</v>
      </c>
      <c r="AT35" s="356">
        <f>SUM(AI33:AT33)*Assumptions!$B$10</f>
        <v>0</v>
      </c>
      <c r="AU35" s="356">
        <f>SUM(AJ33:AU33)*Assumptions!$B$10</f>
        <v>0</v>
      </c>
      <c r="AV35" s="356">
        <f>SUM(AK33:AV33)*Assumptions!$B$10</f>
        <v>0</v>
      </c>
      <c r="AW35" s="356">
        <f>SUM(AL33:AW33)*Assumptions!$B$10</f>
        <v>0</v>
      </c>
      <c r="AX35" s="356">
        <f>SUM(AM33:AX33)*Assumptions!$B$10</f>
        <v>0</v>
      </c>
      <c r="AY35" s="356">
        <f>SUM(AN33:AY33)*Assumptions!$B$10</f>
        <v>0</v>
      </c>
      <c r="AZ35" s="398">
        <f>SUM(AO33:AZ33)*Assumptions!$B$10</f>
        <v>0</v>
      </c>
      <c r="BA35" s="356">
        <f>SUM(AP33:BA33)*Assumptions!$B$10</f>
        <v>0</v>
      </c>
      <c r="BB35" s="356">
        <f>SUM(AQ33:BB33)*Assumptions!$B$10</f>
        <v>0</v>
      </c>
      <c r="BC35" s="356">
        <f>SUM(AR33:BC33)*Assumptions!$B$10</f>
        <v>0</v>
      </c>
      <c r="BD35" s="356">
        <f>SUM(AS33:BD33)*Assumptions!$B$10</f>
        <v>0</v>
      </c>
      <c r="BE35" s="356">
        <f>SUM(AT33:BE33)*Assumptions!$B$10</f>
        <v>0</v>
      </c>
      <c r="BF35" s="356">
        <f>SUM(AU33:BF33)*Assumptions!$B$10</f>
        <v>0</v>
      </c>
      <c r="BG35" s="356">
        <f>SUM(AV33:BG33)*Assumptions!$B$10</f>
        <v>0</v>
      </c>
      <c r="BH35" s="356">
        <f>SUM(AW33:BH33)*Assumptions!$B$10</f>
        <v>0</v>
      </c>
      <c r="BI35" s="356">
        <f>SUM(AX33:BI33)*Assumptions!$B$10</f>
        <v>0</v>
      </c>
      <c r="BJ35" s="356">
        <f>SUM(AY33:BJ33)*Assumptions!$B$10</f>
        <v>0</v>
      </c>
      <c r="BK35" s="356">
        <f>SUM(AZ33:BK33)*Assumptions!$B$10</f>
        <v>0</v>
      </c>
      <c r="BM35" s="339">
        <f t="shared" ref="BM35:BM41" si="142">SUM(D35:O35)</f>
        <v>0</v>
      </c>
      <c r="BO35" s="339">
        <f t="shared" si="138"/>
        <v>0</v>
      </c>
      <c r="BQ35" s="339">
        <f t="shared" si="139"/>
        <v>0</v>
      </c>
      <c r="BS35" s="339">
        <f t="shared" si="140"/>
        <v>0</v>
      </c>
      <c r="BU35" s="339">
        <f t="shared" si="141"/>
        <v>0</v>
      </c>
    </row>
    <row r="36" spans="1:73" s="334" customFormat="1" ht="13.5" customHeight="1">
      <c r="B36" s="335" t="s">
        <v>129</v>
      </c>
      <c r="C36" s="390"/>
      <c r="D36" s="391">
        <v>500</v>
      </c>
      <c r="E36" s="390">
        <v>500</v>
      </c>
      <c r="F36" s="390">
        <v>500</v>
      </c>
      <c r="G36" s="390">
        <v>500</v>
      </c>
      <c r="H36" s="390">
        <v>500</v>
      </c>
      <c r="I36" s="390">
        <v>500</v>
      </c>
      <c r="J36" s="390">
        <v>500</v>
      </c>
      <c r="K36" s="390">
        <v>500</v>
      </c>
      <c r="L36" s="390">
        <v>500</v>
      </c>
      <c r="M36" s="390">
        <v>500</v>
      </c>
      <c r="N36" s="390">
        <v>500</v>
      </c>
      <c r="O36" s="390">
        <v>500</v>
      </c>
      <c r="P36" s="391">
        <v>500</v>
      </c>
      <c r="Q36" s="413">
        <f t="shared" ref="Q36:AA38" si="143">+P36</f>
        <v>500</v>
      </c>
      <c r="R36" s="413">
        <f t="shared" si="143"/>
        <v>500</v>
      </c>
      <c r="S36" s="413">
        <f t="shared" si="143"/>
        <v>500</v>
      </c>
      <c r="T36" s="413">
        <f t="shared" si="143"/>
        <v>500</v>
      </c>
      <c r="U36" s="413">
        <f t="shared" si="143"/>
        <v>500</v>
      </c>
      <c r="V36" s="413">
        <f t="shared" si="143"/>
        <v>500</v>
      </c>
      <c r="W36" s="413">
        <f t="shared" si="143"/>
        <v>500</v>
      </c>
      <c r="X36" s="413">
        <f t="shared" si="143"/>
        <v>500</v>
      </c>
      <c r="Y36" s="413">
        <f t="shared" si="143"/>
        <v>500</v>
      </c>
      <c r="Z36" s="413">
        <f t="shared" si="143"/>
        <v>500</v>
      </c>
      <c r="AA36" s="413">
        <f t="shared" si="143"/>
        <v>500</v>
      </c>
      <c r="AB36" s="337">
        <f t="shared" ref="AB36:BK36" si="144">+AA36</f>
        <v>500</v>
      </c>
      <c r="AC36" s="413">
        <f t="shared" si="144"/>
        <v>500</v>
      </c>
      <c r="AD36" s="413">
        <f t="shared" si="144"/>
        <v>500</v>
      </c>
      <c r="AE36" s="413">
        <f t="shared" si="144"/>
        <v>500</v>
      </c>
      <c r="AF36" s="413">
        <f t="shared" si="144"/>
        <v>500</v>
      </c>
      <c r="AG36" s="413">
        <f t="shared" si="144"/>
        <v>500</v>
      </c>
      <c r="AH36" s="413">
        <f t="shared" si="144"/>
        <v>500</v>
      </c>
      <c r="AI36" s="413">
        <f t="shared" si="144"/>
        <v>500</v>
      </c>
      <c r="AJ36" s="413">
        <f t="shared" si="144"/>
        <v>500</v>
      </c>
      <c r="AK36" s="413">
        <f t="shared" si="144"/>
        <v>500</v>
      </c>
      <c r="AL36" s="413">
        <f t="shared" si="144"/>
        <v>500</v>
      </c>
      <c r="AM36" s="413">
        <f t="shared" si="144"/>
        <v>500</v>
      </c>
      <c r="AN36" s="337">
        <f t="shared" si="144"/>
        <v>500</v>
      </c>
      <c r="AO36" s="413">
        <f t="shared" si="144"/>
        <v>500</v>
      </c>
      <c r="AP36" s="413">
        <f t="shared" si="144"/>
        <v>500</v>
      </c>
      <c r="AQ36" s="413">
        <f t="shared" si="144"/>
        <v>500</v>
      </c>
      <c r="AR36" s="413">
        <f t="shared" si="144"/>
        <v>500</v>
      </c>
      <c r="AS36" s="413">
        <f t="shared" si="144"/>
        <v>500</v>
      </c>
      <c r="AT36" s="413">
        <f t="shared" si="144"/>
        <v>500</v>
      </c>
      <c r="AU36" s="413">
        <f t="shared" si="144"/>
        <v>500</v>
      </c>
      <c r="AV36" s="413">
        <f t="shared" si="144"/>
        <v>500</v>
      </c>
      <c r="AW36" s="413">
        <f t="shared" si="144"/>
        <v>500</v>
      </c>
      <c r="AX36" s="413">
        <f t="shared" si="144"/>
        <v>500</v>
      </c>
      <c r="AY36" s="413">
        <f t="shared" si="144"/>
        <v>500</v>
      </c>
      <c r="AZ36" s="337">
        <f t="shared" si="144"/>
        <v>500</v>
      </c>
      <c r="BA36" s="413">
        <f t="shared" si="144"/>
        <v>500</v>
      </c>
      <c r="BB36" s="413">
        <f t="shared" si="144"/>
        <v>500</v>
      </c>
      <c r="BC36" s="413">
        <f t="shared" si="144"/>
        <v>500</v>
      </c>
      <c r="BD36" s="413">
        <f t="shared" si="144"/>
        <v>500</v>
      </c>
      <c r="BE36" s="413">
        <f t="shared" si="144"/>
        <v>500</v>
      </c>
      <c r="BF36" s="413">
        <f t="shared" si="144"/>
        <v>500</v>
      </c>
      <c r="BG36" s="413">
        <f t="shared" si="144"/>
        <v>500</v>
      </c>
      <c r="BH36" s="413">
        <f t="shared" si="144"/>
        <v>500</v>
      </c>
      <c r="BI36" s="413">
        <f t="shared" si="144"/>
        <v>500</v>
      </c>
      <c r="BJ36" s="413">
        <f t="shared" si="144"/>
        <v>500</v>
      </c>
      <c r="BK36" s="413">
        <f t="shared" si="144"/>
        <v>500</v>
      </c>
      <c r="BM36" s="339">
        <f t="shared" si="142"/>
        <v>6000</v>
      </c>
      <c r="BO36" s="339">
        <f t="shared" si="138"/>
        <v>6000</v>
      </c>
      <c r="BQ36" s="339">
        <f t="shared" si="139"/>
        <v>6000</v>
      </c>
      <c r="BS36" s="339">
        <f t="shared" si="140"/>
        <v>6000</v>
      </c>
      <c r="BU36" s="339">
        <f t="shared" si="141"/>
        <v>6000</v>
      </c>
    </row>
    <row r="37" spans="1:73" s="334" customFormat="1" ht="13.5" customHeight="1">
      <c r="B37" s="335" t="s">
        <v>277</v>
      </c>
      <c r="C37" s="390"/>
      <c r="D37" s="391"/>
      <c r="E37" s="390"/>
      <c r="F37" s="390">
        <v>5000</v>
      </c>
      <c r="G37" s="390"/>
      <c r="H37" s="390"/>
      <c r="I37" s="390">
        <v>10000</v>
      </c>
      <c r="J37" s="390">
        <v>0</v>
      </c>
      <c r="K37" s="390">
        <v>2500</v>
      </c>
      <c r="L37" s="390">
        <v>2500</v>
      </c>
      <c r="M37" s="390">
        <v>2500</v>
      </c>
      <c r="N37" s="390">
        <v>2500</v>
      </c>
      <c r="O37" s="390">
        <v>2500</v>
      </c>
      <c r="P37" s="391">
        <v>5000</v>
      </c>
      <c r="Q37" s="413">
        <v>5000</v>
      </c>
      <c r="R37" s="413">
        <v>5000</v>
      </c>
      <c r="S37" s="413">
        <v>5000</v>
      </c>
      <c r="T37" s="413">
        <v>5000</v>
      </c>
      <c r="U37" s="413">
        <v>5000</v>
      </c>
      <c r="V37" s="413">
        <v>5000</v>
      </c>
      <c r="W37" s="413">
        <v>5000</v>
      </c>
      <c r="X37" s="413">
        <v>5000</v>
      </c>
      <c r="Y37" s="413">
        <v>5000</v>
      </c>
      <c r="Z37" s="413">
        <v>5000</v>
      </c>
      <c r="AA37" s="413">
        <v>5000</v>
      </c>
      <c r="AB37" s="337">
        <v>5000</v>
      </c>
      <c r="AC37" s="413">
        <v>5000</v>
      </c>
      <c r="AD37" s="413">
        <v>5000</v>
      </c>
      <c r="AE37" s="413">
        <v>5000</v>
      </c>
      <c r="AF37" s="413">
        <v>5000</v>
      </c>
      <c r="AG37" s="413">
        <v>5000</v>
      </c>
      <c r="AH37" s="413">
        <v>5000</v>
      </c>
      <c r="AI37" s="413">
        <v>5000</v>
      </c>
      <c r="AJ37" s="413">
        <v>5000</v>
      </c>
      <c r="AK37" s="413">
        <v>5000</v>
      </c>
      <c r="AL37" s="413">
        <v>5000</v>
      </c>
      <c r="AM37" s="413">
        <v>5000</v>
      </c>
      <c r="AN37" s="413">
        <v>5000</v>
      </c>
      <c r="AO37" s="413">
        <v>5000</v>
      </c>
      <c r="AP37" s="413">
        <v>5000</v>
      </c>
      <c r="AQ37" s="413">
        <v>5000</v>
      </c>
      <c r="AR37" s="413">
        <v>5000</v>
      </c>
      <c r="AS37" s="413">
        <v>5000</v>
      </c>
      <c r="AT37" s="413">
        <v>5000</v>
      </c>
      <c r="AU37" s="413">
        <v>5000</v>
      </c>
      <c r="AV37" s="413">
        <v>5000</v>
      </c>
      <c r="AW37" s="413">
        <v>5000</v>
      </c>
      <c r="AX37" s="413">
        <v>5000</v>
      </c>
      <c r="AY37" s="413">
        <v>5000</v>
      </c>
      <c r="AZ37" s="413">
        <v>5000</v>
      </c>
      <c r="BA37" s="413">
        <v>5000</v>
      </c>
      <c r="BB37" s="413">
        <v>5000</v>
      </c>
      <c r="BC37" s="413">
        <v>5000</v>
      </c>
      <c r="BD37" s="413">
        <v>5000</v>
      </c>
      <c r="BE37" s="413">
        <v>5000</v>
      </c>
      <c r="BF37" s="413">
        <v>5000</v>
      </c>
      <c r="BG37" s="413">
        <v>5000</v>
      </c>
      <c r="BH37" s="413">
        <v>5000</v>
      </c>
      <c r="BI37" s="413">
        <v>5000</v>
      </c>
      <c r="BJ37" s="413">
        <v>5000</v>
      </c>
      <c r="BK37" s="413">
        <v>5000</v>
      </c>
      <c r="BM37" s="339">
        <f t="shared" si="142"/>
        <v>27500</v>
      </c>
      <c r="BO37" s="339">
        <f t="shared" si="138"/>
        <v>60000</v>
      </c>
      <c r="BQ37" s="339">
        <f t="shared" si="139"/>
        <v>60000</v>
      </c>
      <c r="BS37" s="339">
        <f t="shared" si="140"/>
        <v>60000</v>
      </c>
      <c r="BU37" s="339">
        <f t="shared" si="141"/>
        <v>60000</v>
      </c>
    </row>
    <row r="38" spans="1:73" s="334" customFormat="1" ht="13.5" customHeight="1">
      <c r="B38" s="335" t="s">
        <v>89</v>
      </c>
      <c r="C38" s="390"/>
      <c r="D38" s="391">
        <v>500</v>
      </c>
      <c r="E38" s="390">
        <v>500</v>
      </c>
      <c r="F38" s="390">
        <v>500</v>
      </c>
      <c r="G38" s="390">
        <v>500</v>
      </c>
      <c r="H38" s="390">
        <v>500</v>
      </c>
      <c r="I38" s="390">
        <v>500</v>
      </c>
      <c r="J38" s="390">
        <v>500</v>
      </c>
      <c r="K38" s="390">
        <v>500</v>
      </c>
      <c r="L38" s="390">
        <v>2500</v>
      </c>
      <c r="M38" s="390">
        <v>2500</v>
      </c>
      <c r="N38" s="390">
        <v>2500</v>
      </c>
      <c r="O38" s="390">
        <v>2500</v>
      </c>
      <c r="P38" s="391">
        <v>2500</v>
      </c>
      <c r="Q38" s="413">
        <f t="shared" si="143"/>
        <v>2500</v>
      </c>
      <c r="R38" s="413">
        <f t="shared" si="143"/>
        <v>2500</v>
      </c>
      <c r="S38" s="413">
        <f t="shared" si="143"/>
        <v>2500</v>
      </c>
      <c r="T38" s="413">
        <f t="shared" si="143"/>
        <v>2500</v>
      </c>
      <c r="U38" s="413">
        <f t="shared" si="143"/>
        <v>2500</v>
      </c>
      <c r="V38" s="413">
        <f t="shared" si="143"/>
        <v>2500</v>
      </c>
      <c r="W38" s="413">
        <f t="shared" si="143"/>
        <v>2500</v>
      </c>
      <c r="X38" s="413">
        <f t="shared" si="143"/>
        <v>2500</v>
      </c>
      <c r="Y38" s="413">
        <f t="shared" si="143"/>
        <v>2500</v>
      </c>
      <c r="Z38" s="413">
        <f t="shared" si="143"/>
        <v>2500</v>
      </c>
      <c r="AA38" s="413">
        <f t="shared" si="143"/>
        <v>2500</v>
      </c>
      <c r="AB38" s="337">
        <f t="shared" ref="AB38:BK38" si="145">+AA38</f>
        <v>2500</v>
      </c>
      <c r="AC38" s="413">
        <f t="shared" si="145"/>
        <v>2500</v>
      </c>
      <c r="AD38" s="413">
        <f t="shared" si="145"/>
        <v>2500</v>
      </c>
      <c r="AE38" s="413">
        <f t="shared" si="145"/>
        <v>2500</v>
      </c>
      <c r="AF38" s="413">
        <f t="shared" si="145"/>
        <v>2500</v>
      </c>
      <c r="AG38" s="413">
        <f t="shared" si="145"/>
        <v>2500</v>
      </c>
      <c r="AH38" s="413">
        <f t="shared" si="145"/>
        <v>2500</v>
      </c>
      <c r="AI38" s="413">
        <f t="shared" si="145"/>
        <v>2500</v>
      </c>
      <c r="AJ38" s="413">
        <f t="shared" si="145"/>
        <v>2500</v>
      </c>
      <c r="AK38" s="413">
        <f t="shared" si="145"/>
        <v>2500</v>
      </c>
      <c r="AL38" s="413">
        <f t="shared" si="145"/>
        <v>2500</v>
      </c>
      <c r="AM38" s="413">
        <f t="shared" si="145"/>
        <v>2500</v>
      </c>
      <c r="AN38" s="337">
        <f t="shared" si="145"/>
        <v>2500</v>
      </c>
      <c r="AO38" s="413">
        <f t="shared" si="145"/>
        <v>2500</v>
      </c>
      <c r="AP38" s="413">
        <f t="shared" si="145"/>
        <v>2500</v>
      </c>
      <c r="AQ38" s="413">
        <f t="shared" si="145"/>
        <v>2500</v>
      </c>
      <c r="AR38" s="413">
        <f t="shared" si="145"/>
        <v>2500</v>
      </c>
      <c r="AS38" s="413">
        <f t="shared" si="145"/>
        <v>2500</v>
      </c>
      <c r="AT38" s="413">
        <f t="shared" si="145"/>
        <v>2500</v>
      </c>
      <c r="AU38" s="413">
        <f t="shared" si="145"/>
        <v>2500</v>
      </c>
      <c r="AV38" s="413">
        <f t="shared" si="145"/>
        <v>2500</v>
      </c>
      <c r="AW38" s="413">
        <f t="shared" si="145"/>
        <v>2500</v>
      </c>
      <c r="AX38" s="413">
        <f t="shared" si="145"/>
        <v>2500</v>
      </c>
      <c r="AY38" s="413">
        <f t="shared" si="145"/>
        <v>2500</v>
      </c>
      <c r="AZ38" s="337">
        <f t="shared" si="145"/>
        <v>2500</v>
      </c>
      <c r="BA38" s="413">
        <f t="shared" si="145"/>
        <v>2500</v>
      </c>
      <c r="BB38" s="413">
        <f t="shared" si="145"/>
        <v>2500</v>
      </c>
      <c r="BC38" s="413">
        <f t="shared" si="145"/>
        <v>2500</v>
      </c>
      <c r="BD38" s="413">
        <f t="shared" si="145"/>
        <v>2500</v>
      </c>
      <c r="BE38" s="413">
        <f t="shared" si="145"/>
        <v>2500</v>
      </c>
      <c r="BF38" s="413">
        <f t="shared" si="145"/>
        <v>2500</v>
      </c>
      <c r="BG38" s="413">
        <f t="shared" si="145"/>
        <v>2500</v>
      </c>
      <c r="BH38" s="413">
        <f t="shared" si="145"/>
        <v>2500</v>
      </c>
      <c r="BI38" s="413">
        <f t="shared" si="145"/>
        <v>2500</v>
      </c>
      <c r="BJ38" s="413">
        <f t="shared" si="145"/>
        <v>2500</v>
      </c>
      <c r="BK38" s="413">
        <f t="shared" si="145"/>
        <v>2500</v>
      </c>
      <c r="BM38" s="339">
        <f t="shared" si="142"/>
        <v>14000</v>
      </c>
      <c r="BO38" s="339">
        <f t="shared" si="138"/>
        <v>30000</v>
      </c>
      <c r="BQ38" s="339">
        <f t="shared" si="139"/>
        <v>30000</v>
      </c>
      <c r="BS38" s="339">
        <f t="shared" si="140"/>
        <v>30000</v>
      </c>
      <c r="BU38" s="339">
        <f t="shared" si="141"/>
        <v>30000</v>
      </c>
    </row>
    <row r="39" spans="1:73" s="397" customFormat="1" ht="13.5" customHeight="1">
      <c r="B39" s="414" t="s">
        <v>64</v>
      </c>
      <c r="C39" s="415"/>
      <c r="D39" s="416"/>
      <c r="E39" s="415"/>
      <c r="F39" s="415">
        <v>5000</v>
      </c>
      <c r="G39" s="415">
        <v>0</v>
      </c>
      <c r="H39" s="415"/>
      <c r="I39" s="415"/>
      <c r="J39" s="415"/>
      <c r="K39" s="415"/>
      <c r="L39" s="415">
        <v>10000</v>
      </c>
      <c r="M39" s="415"/>
      <c r="N39" s="415"/>
      <c r="O39" s="415"/>
      <c r="P39" s="392"/>
      <c r="Q39" s="417"/>
      <c r="R39" s="417">
        <v>25000</v>
      </c>
      <c r="S39" s="417"/>
      <c r="T39" s="417"/>
      <c r="U39" s="417"/>
      <c r="V39" s="417"/>
      <c r="W39" s="417">
        <v>10000</v>
      </c>
      <c r="X39" s="417"/>
      <c r="Y39" s="417"/>
      <c r="Z39" s="417"/>
      <c r="AA39" s="417"/>
      <c r="AB39" s="418"/>
      <c r="AC39" s="417"/>
      <c r="AD39" s="417"/>
      <c r="AE39" s="417">
        <v>30000</v>
      </c>
      <c r="AF39" s="417"/>
      <c r="AG39" s="417"/>
      <c r="AH39" s="417">
        <v>15000</v>
      </c>
      <c r="AI39" s="417"/>
      <c r="AJ39" s="417"/>
      <c r="AK39" s="417"/>
      <c r="AL39" s="417"/>
      <c r="AM39" s="417"/>
      <c r="AN39" s="418"/>
      <c r="AO39" s="417"/>
      <c r="AP39" s="417"/>
      <c r="AQ39" s="417">
        <v>40000</v>
      </c>
      <c r="AR39" s="417"/>
      <c r="AS39" s="417"/>
      <c r="AT39" s="417"/>
      <c r="AU39" s="417">
        <v>12000</v>
      </c>
      <c r="AV39" s="417"/>
      <c r="AW39" s="417"/>
      <c r="AX39" s="417"/>
      <c r="AY39" s="417"/>
      <c r="AZ39" s="418"/>
      <c r="BA39" s="417"/>
      <c r="BB39" s="417"/>
      <c r="BC39" s="417">
        <v>50000</v>
      </c>
      <c r="BD39" s="417"/>
      <c r="BE39" s="417"/>
      <c r="BF39" s="417"/>
      <c r="BG39" s="417"/>
      <c r="BH39" s="417">
        <v>20000</v>
      </c>
      <c r="BI39" s="417"/>
      <c r="BJ39" s="417"/>
      <c r="BK39" s="417"/>
      <c r="BM39" s="415">
        <f t="shared" si="142"/>
        <v>15000</v>
      </c>
      <c r="BO39" s="415">
        <f t="shared" si="138"/>
        <v>35000</v>
      </c>
      <c r="BQ39" s="415">
        <f t="shared" si="139"/>
        <v>45000</v>
      </c>
      <c r="BS39" s="415">
        <f t="shared" si="140"/>
        <v>45000</v>
      </c>
      <c r="BU39" s="415">
        <f t="shared" si="141"/>
        <v>55000</v>
      </c>
    </row>
    <row r="40" spans="1:73" s="419" customFormat="1" ht="13.5" customHeight="1">
      <c r="B40" s="420" t="s">
        <v>6</v>
      </c>
      <c r="C40" s="421"/>
      <c r="D40" s="422">
        <f>SUM(D33:D39)</f>
        <v>1000</v>
      </c>
      <c r="E40" s="421">
        <f>SUM(E33:E39)</f>
        <v>1000</v>
      </c>
      <c r="F40" s="421">
        <f>SUM(F33:F39)</f>
        <v>11000</v>
      </c>
      <c r="G40" s="421">
        <f>SUM(G33:G39)</f>
        <v>4000</v>
      </c>
      <c r="H40" s="421">
        <f>SUM(H33:H39)</f>
        <v>4000</v>
      </c>
      <c r="I40" s="421">
        <f t="shared" ref="I40:AM40" si="146">SUM(I33:I39)</f>
        <v>14000</v>
      </c>
      <c r="J40" s="421">
        <f t="shared" si="146"/>
        <v>4000</v>
      </c>
      <c r="K40" s="421">
        <f t="shared" si="146"/>
        <v>6500</v>
      </c>
      <c r="L40" s="421">
        <f t="shared" si="146"/>
        <v>18500</v>
      </c>
      <c r="M40" s="421">
        <f t="shared" si="146"/>
        <v>8500</v>
      </c>
      <c r="N40" s="421">
        <f t="shared" si="146"/>
        <v>8500</v>
      </c>
      <c r="O40" s="421">
        <f t="shared" si="146"/>
        <v>10500</v>
      </c>
      <c r="P40" s="422">
        <f t="shared" si="146"/>
        <v>13250</v>
      </c>
      <c r="Q40" s="421">
        <f t="shared" si="146"/>
        <v>13250</v>
      </c>
      <c r="R40" s="421">
        <f t="shared" si="146"/>
        <v>38250</v>
      </c>
      <c r="S40" s="421">
        <f t="shared" si="146"/>
        <v>13250</v>
      </c>
      <c r="T40" s="421">
        <f t="shared" si="146"/>
        <v>13250</v>
      </c>
      <c r="U40" s="421">
        <f t="shared" si="146"/>
        <v>13250</v>
      </c>
      <c r="V40" s="421">
        <f t="shared" si="146"/>
        <v>13250</v>
      </c>
      <c r="W40" s="421">
        <f t="shared" si="146"/>
        <v>23250</v>
      </c>
      <c r="X40" s="421">
        <f t="shared" si="146"/>
        <v>13250</v>
      </c>
      <c r="Y40" s="421">
        <f t="shared" si="146"/>
        <v>13250</v>
      </c>
      <c r="Z40" s="421">
        <f t="shared" si="146"/>
        <v>13250</v>
      </c>
      <c r="AA40" s="421">
        <f t="shared" si="146"/>
        <v>13250</v>
      </c>
      <c r="AB40" s="422">
        <f t="shared" si="146"/>
        <v>13250</v>
      </c>
      <c r="AC40" s="421">
        <f t="shared" si="146"/>
        <v>13250</v>
      </c>
      <c r="AD40" s="421">
        <f t="shared" si="146"/>
        <v>13250</v>
      </c>
      <c r="AE40" s="421">
        <f t="shared" si="146"/>
        <v>43250</v>
      </c>
      <c r="AF40" s="421">
        <f t="shared" si="146"/>
        <v>13250</v>
      </c>
      <c r="AG40" s="421">
        <f t="shared" si="146"/>
        <v>13250</v>
      </c>
      <c r="AH40" s="421">
        <f t="shared" si="146"/>
        <v>28250</v>
      </c>
      <c r="AI40" s="421">
        <f t="shared" si="146"/>
        <v>13250</v>
      </c>
      <c r="AJ40" s="421">
        <f t="shared" si="146"/>
        <v>13250</v>
      </c>
      <c r="AK40" s="421">
        <f t="shared" si="146"/>
        <v>13250</v>
      </c>
      <c r="AL40" s="421">
        <f t="shared" si="146"/>
        <v>13250</v>
      </c>
      <c r="AM40" s="421">
        <f t="shared" si="146"/>
        <v>13250</v>
      </c>
      <c r="AN40" s="422">
        <f t="shared" ref="AN40:BF40" si="147">SUM(AN33:AN39)</f>
        <v>13250</v>
      </c>
      <c r="AO40" s="421">
        <f t="shared" si="147"/>
        <v>13250</v>
      </c>
      <c r="AP40" s="421">
        <f t="shared" si="147"/>
        <v>13250</v>
      </c>
      <c r="AQ40" s="421">
        <f t="shared" si="147"/>
        <v>53250</v>
      </c>
      <c r="AR40" s="421">
        <f t="shared" si="147"/>
        <v>13250</v>
      </c>
      <c r="AS40" s="421">
        <f t="shared" si="147"/>
        <v>13250</v>
      </c>
      <c r="AT40" s="421">
        <f t="shared" si="147"/>
        <v>13250</v>
      </c>
      <c r="AU40" s="421">
        <f t="shared" si="147"/>
        <v>25250</v>
      </c>
      <c r="AV40" s="421">
        <f t="shared" si="147"/>
        <v>13250</v>
      </c>
      <c r="AW40" s="421">
        <f t="shared" si="147"/>
        <v>13250</v>
      </c>
      <c r="AX40" s="421">
        <f t="shared" si="147"/>
        <v>13250</v>
      </c>
      <c r="AY40" s="421">
        <f t="shared" si="147"/>
        <v>13250</v>
      </c>
      <c r="AZ40" s="422">
        <f t="shared" si="147"/>
        <v>13250</v>
      </c>
      <c r="BA40" s="421">
        <f t="shared" si="147"/>
        <v>13250</v>
      </c>
      <c r="BB40" s="421">
        <f t="shared" si="147"/>
        <v>13250</v>
      </c>
      <c r="BC40" s="421">
        <f t="shared" si="147"/>
        <v>63250</v>
      </c>
      <c r="BD40" s="421">
        <f t="shared" si="147"/>
        <v>13250</v>
      </c>
      <c r="BE40" s="421">
        <f t="shared" si="147"/>
        <v>13250</v>
      </c>
      <c r="BF40" s="421">
        <f t="shared" si="147"/>
        <v>13250</v>
      </c>
      <c r="BG40" s="421">
        <f>SUM(BG33:BG39)</f>
        <v>13250</v>
      </c>
      <c r="BH40" s="421">
        <f>SUM(BH33:BH39)</f>
        <v>33250</v>
      </c>
      <c r="BI40" s="421">
        <f>SUM(BI33:BI39)</f>
        <v>13250</v>
      </c>
      <c r="BJ40" s="421">
        <f>SUM(BJ33:BJ39)</f>
        <v>13250</v>
      </c>
      <c r="BK40" s="421">
        <f>SUM(BK33:BK39)</f>
        <v>13250</v>
      </c>
      <c r="BM40" s="421">
        <f t="shared" si="142"/>
        <v>91500</v>
      </c>
      <c r="BO40" s="421">
        <f t="shared" si="138"/>
        <v>194000</v>
      </c>
      <c r="BQ40" s="421">
        <f t="shared" si="139"/>
        <v>204000</v>
      </c>
      <c r="BS40" s="421">
        <f t="shared" si="140"/>
        <v>204000</v>
      </c>
      <c r="BU40" s="421">
        <f t="shared" si="141"/>
        <v>214000</v>
      </c>
    </row>
    <row r="41" spans="1:73" s="419" customFormat="1" ht="13.5" customHeight="1">
      <c r="B41" s="423"/>
      <c r="D41" s="424"/>
      <c r="P41" s="425"/>
      <c r="AB41" s="424"/>
      <c r="AN41" s="424"/>
      <c r="AZ41" s="424"/>
      <c r="BM41" s="339">
        <f t="shared" si="142"/>
        <v>0</v>
      </c>
      <c r="BO41" s="339">
        <f t="shared" si="138"/>
        <v>0</v>
      </c>
      <c r="BQ41" s="339">
        <f t="shared" si="139"/>
        <v>0</v>
      </c>
      <c r="BS41" s="339">
        <f t="shared" si="140"/>
        <v>0</v>
      </c>
      <c r="BU41" s="339">
        <f t="shared" si="141"/>
        <v>0</v>
      </c>
    </row>
    <row r="42" spans="1:73" s="397" customFormat="1" ht="18" customHeight="1">
      <c r="A42" s="396" t="s">
        <v>8</v>
      </c>
      <c r="C42" s="356"/>
      <c r="D42" s="398">
        <f>+SUM(D43:D48)/7500</f>
        <v>0.7</v>
      </c>
      <c r="E42" s="356">
        <f>+SUM(E43:E48)/7500</f>
        <v>0.7</v>
      </c>
      <c r="F42" s="356">
        <f t="shared" ref="F42:BK42" si="148">+SUM(F43:F48)/7500</f>
        <v>0.7</v>
      </c>
      <c r="G42" s="356">
        <f t="shared" si="148"/>
        <v>1.4333333333333333</v>
      </c>
      <c r="H42" s="356">
        <f t="shared" si="148"/>
        <v>1.4333333333333333</v>
      </c>
      <c r="I42" s="356">
        <f t="shared" si="148"/>
        <v>1.4333333333333333</v>
      </c>
      <c r="J42" s="356">
        <f t="shared" si="148"/>
        <v>1.4333333333333333</v>
      </c>
      <c r="K42" s="356">
        <f t="shared" si="148"/>
        <v>1.4333333333333333</v>
      </c>
      <c r="L42" s="356">
        <f t="shared" si="148"/>
        <v>1.4333333333333333</v>
      </c>
      <c r="M42" s="356">
        <f t="shared" si="148"/>
        <v>1.4333333333333333</v>
      </c>
      <c r="N42" s="356">
        <f t="shared" si="148"/>
        <v>1.4333333333333333</v>
      </c>
      <c r="O42" s="356">
        <f t="shared" si="148"/>
        <v>1.4333333333333333</v>
      </c>
      <c r="P42" s="398">
        <f t="shared" si="148"/>
        <v>2.5222222222222226</v>
      </c>
      <c r="Q42" s="356">
        <f t="shared" si="148"/>
        <v>2.5222222222222226</v>
      </c>
      <c r="R42" s="356">
        <f t="shared" si="148"/>
        <v>2.5222222222222226</v>
      </c>
      <c r="S42" s="356">
        <f t="shared" si="148"/>
        <v>2.5222222222222226</v>
      </c>
      <c r="T42" s="356">
        <f t="shared" si="148"/>
        <v>2.5222222222222226</v>
      </c>
      <c r="U42" s="356">
        <f t="shared" si="148"/>
        <v>2.5222222222222226</v>
      </c>
      <c r="V42" s="356">
        <f t="shared" si="148"/>
        <v>2.5222222222222226</v>
      </c>
      <c r="W42" s="356">
        <f t="shared" si="148"/>
        <v>2.5222222222222226</v>
      </c>
      <c r="X42" s="356">
        <f t="shared" si="148"/>
        <v>2.5222222222222226</v>
      </c>
      <c r="Y42" s="356">
        <f t="shared" si="148"/>
        <v>2.5222222222222226</v>
      </c>
      <c r="Z42" s="356">
        <f t="shared" si="148"/>
        <v>2.5222222222222226</v>
      </c>
      <c r="AA42" s="356">
        <f t="shared" si="148"/>
        <v>2.5222222222222226</v>
      </c>
      <c r="AB42" s="398">
        <f t="shared" si="148"/>
        <v>2.5222222222222226</v>
      </c>
      <c r="AC42" s="356">
        <f t="shared" si="148"/>
        <v>2.5222222222222226</v>
      </c>
      <c r="AD42" s="356">
        <f t="shared" si="148"/>
        <v>2.5222222222222226</v>
      </c>
      <c r="AE42" s="356">
        <f t="shared" si="148"/>
        <v>2.5222222222222226</v>
      </c>
      <c r="AF42" s="356">
        <f t="shared" si="148"/>
        <v>2.5222222222222226</v>
      </c>
      <c r="AG42" s="356">
        <f t="shared" si="148"/>
        <v>2.5222222222222226</v>
      </c>
      <c r="AH42" s="356">
        <f t="shared" si="148"/>
        <v>2.5222222222222226</v>
      </c>
      <c r="AI42" s="356">
        <f t="shared" si="148"/>
        <v>2.5222222222222226</v>
      </c>
      <c r="AJ42" s="356">
        <f t="shared" si="148"/>
        <v>2.5222222222222226</v>
      </c>
      <c r="AK42" s="356">
        <f t="shared" si="148"/>
        <v>2.5222222222222226</v>
      </c>
      <c r="AL42" s="356">
        <f t="shared" si="148"/>
        <v>2.5222222222222226</v>
      </c>
      <c r="AM42" s="356">
        <f t="shared" si="148"/>
        <v>2.5222222222222226</v>
      </c>
      <c r="AN42" s="398">
        <f t="shared" si="148"/>
        <v>2.5222222222222226</v>
      </c>
      <c r="AO42" s="356">
        <f t="shared" si="148"/>
        <v>2.5222222222222226</v>
      </c>
      <c r="AP42" s="356">
        <f t="shared" si="148"/>
        <v>2.5222222222222226</v>
      </c>
      <c r="AQ42" s="356">
        <f t="shared" si="148"/>
        <v>2.5222222222222226</v>
      </c>
      <c r="AR42" s="356">
        <f t="shared" si="148"/>
        <v>2.5222222222222226</v>
      </c>
      <c r="AS42" s="356">
        <f t="shared" si="148"/>
        <v>2.5222222222222226</v>
      </c>
      <c r="AT42" s="356">
        <f t="shared" si="148"/>
        <v>2.5222222222222226</v>
      </c>
      <c r="AU42" s="356">
        <f t="shared" si="148"/>
        <v>2.5222222222222226</v>
      </c>
      <c r="AV42" s="356">
        <f t="shared" si="148"/>
        <v>2.5222222222222226</v>
      </c>
      <c r="AW42" s="356">
        <f t="shared" si="148"/>
        <v>2.5222222222222226</v>
      </c>
      <c r="AX42" s="356">
        <f t="shared" si="148"/>
        <v>2.5222222222222226</v>
      </c>
      <c r="AY42" s="356">
        <f t="shared" si="148"/>
        <v>2.5222222222222226</v>
      </c>
      <c r="AZ42" s="398">
        <f t="shared" si="148"/>
        <v>2.5222222222222226</v>
      </c>
      <c r="BA42" s="356">
        <f t="shared" si="148"/>
        <v>2.5222222222222226</v>
      </c>
      <c r="BB42" s="356">
        <f t="shared" si="148"/>
        <v>2.5222222222222226</v>
      </c>
      <c r="BC42" s="356">
        <f t="shared" si="148"/>
        <v>2.5222222222222226</v>
      </c>
      <c r="BD42" s="356">
        <f t="shared" si="148"/>
        <v>2.5222222222222226</v>
      </c>
      <c r="BE42" s="356">
        <f t="shared" si="148"/>
        <v>2.5222222222222226</v>
      </c>
      <c r="BF42" s="356">
        <f t="shared" si="148"/>
        <v>2.5222222222222226</v>
      </c>
      <c r="BG42" s="356">
        <f t="shared" si="148"/>
        <v>2.5222222222222226</v>
      </c>
      <c r="BH42" s="356">
        <f t="shared" si="148"/>
        <v>2.5222222222222226</v>
      </c>
      <c r="BI42" s="356">
        <f t="shared" si="148"/>
        <v>2.5222222222222226</v>
      </c>
      <c r="BJ42" s="356">
        <f t="shared" si="148"/>
        <v>2.5222222222222226</v>
      </c>
      <c r="BK42" s="356">
        <f t="shared" si="148"/>
        <v>2.5222222222222226</v>
      </c>
      <c r="BM42" s="339">
        <f>+O42</f>
        <v>1.4333333333333333</v>
      </c>
      <c r="BO42" s="339">
        <f>+AA42</f>
        <v>2.5222222222222226</v>
      </c>
      <c r="BQ42" s="339">
        <f>+AM42</f>
        <v>2.5222222222222226</v>
      </c>
      <c r="BS42" s="339">
        <f>+AO42</f>
        <v>2.5222222222222226</v>
      </c>
      <c r="BU42" s="339">
        <f>+AQ42</f>
        <v>2.5222222222222226</v>
      </c>
    </row>
    <row r="43" spans="1:73" s="334" customFormat="1" ht="12.75">
      <c r="B43" s="335" t="s">
        <v>171</v>
      </c>
      <c r="C43" s="336"/>
      <c r="D43" s="388">
        <v>5000</v>
      </c>
      <c r="E43" s="336">
        <f>+D43</f>
        <v>5000</v>
      </c>
      <c r="F43" s="336">
        <f t="shared" ref="F43:O44" si="149">+E43</f>
        <v>5000</v>
      </c>
      <c r="G43" s="336">
        <v>7500</v>
      </c>
      <c r="H43" s="336">
        <f t="shared" si="149"/>
        <v>7500</v>
      </c>
      <c r="I43" s="336">
        <f t="shared" si="149"/>
        <v>7500</v>
      </c>
      <c r="J43" s="336">
        <f t="shared" si="149"/>
        <v>7500</v>
      </c>
      <c r="K43" s="336">
        <f t="shared" si="149"/>
        <v>7500</v>
      </c>
      <c r="L43" s="336">
        <f t="shared" si="149"/>
        <v>7500</v>
      </c>
      <c r="M43" s="336">
        <f t="shared" si="149"/>
        <v>7500</v>
      </c>
      <c r="N43" s="336">
        <f t="shared" si="149"/>
        <v>7500</v>
      </c>
      <c r="O43" s="336">
        <f t="shared" si="149"/>
        <v>7500</v>
      </c>
      <c r="P43" s="388">
        <f>+O43*Assumptions!$B$8</f>
        <v>7875</v>
      </c>
      <c r="Q43" s="336">
        <f>+P43</f>
        <v>7875</v>
      </c>
      <c r="R43" s="336">
        <f t="shared" ref="R43:AA44" si="150">+Q43</f>
        <v>7875</v>
      </c>
      <c r="S43" s="336">
        <f t="shared" si="150"/>
        <v>7875</v>
      </c>
      <c r="T43" s="336">
        <f t="shared" si="150"/>
        <v>7875</v>
      </c>
      <c r="U43" s="336">
        <f t="shared" si="150"/>
        <v>7875</v>
      </c>
      <c r="V43" s="336">
        <f t="shared" si="150"/>
        <v>7875</v>
      </c>
      <c r="W43" s="336">
        <f t="shared" si="150"/>
        <v>7875</v>
      </c>
      <c r="X43" s="336">
        <f t="shared" si="150"/>
        <v>7875</v>
      </c>
      <c r="Y43" s="336">
        <f t="shared" si="150"/>
        <v>7875</v>
      </c>
      <c r="Z43" s="336">
        <f t="shared" si="150"/>
        <v>7875</v>
      </c>
      <c r="AA43" s="336">
        <f t="shared" si="150"/>
        <v>7875</v>
      </c>
      <c r="AB43" s="337">
        <f t="shared" ref="AB43:AK47" si="151">+AA43</f>
        <v>7875</v>
      </c>
      <c r="AC43" s="336">
        <f t="shared" si="151"/>
        <v>7875</v>
      </c>
      <c r="AD43" s="336">
        <f t="shared" si="151"/>
        <v>7875</v>
      </c>
      <c r="AE43" s="336">
        <f t="shared" si="151"/>
        <v>7875</v>
      </c>
      <c r="AF43" s="336">
        <f t="shared" si="151"/>
        <v>7875</v>
      </c>
      <c r="AG43" s="336">
        <f t="shared" si="151"/>
        <v>7875</v>
      </c>
      <c r="AH43" s="336">
        <f t="shared" si="151"/>
        <v>7875</v>
      </c>
      <c r="AI43" s="336">
        <f t="shared" si="151"/>
        <v>7875</v>
      </c>
      <c r="AJ43" s="336">
        <f t="shared" si="151"/>
        <v>7875</v>
      </c>
      <c r="AK43" s="336">
        <f t="shared" si="151"/>
        <v>7875</v>
      </c>
      <c r="AL43" s="336">
        <f t="shared" ref="AL43:AM47" si="152">+AK43</f>
        <v>7875</v>
      </c>
      <c r="AM43" s="336">
        <f t="shared" si="152"/>
        <v>7875</v>
      </c>
      <c r="AN43" s="337">
        <f t="shared" ref="AN43:BK44" si="153">+AM43</f>
        <v>7875</v>
      </c>
      <c r="AO43" s="336">
        <f t="shared" si="153"/>
        <v>7875</v>
      </c>
      <c r="AP43" s="336">
        <f t="shared" si="153"/>
        <v>7875</v>
      </c>
      <c r="AQ43" s="336">
        <f t="shared" si="153"/>
        <v>7875</v>
      </c>
      <c r="AR43" s="336">
        <f t="shared" si="153"/>
        <v>7875</v>
      </c>
      <c r="AS43" s="336">
        <f t="shared" si="153"/>
        <v>7875</v>
      </c>
      <c r="AT43" s="336">
        <f t="shared" si="153"/>
        <v>7875</v>
      </c>
      <c r="AU43" s="336">
        <f t="shared" si="153"/>
        <v>7875</v>
      </c>
      <c r="AV43" s="336">
        <f t="shared" si="153"/>
        <v>7875</v>
      </c>
      <c r="AW43" s="336">
        <f t="shared" si="153"/>
        <v>7875</v>
      </c>
      <c r="AX43" s="336">
        <f t="shared" si="153"/>
        <v>7875</v>
      </c>
      <c r="AY43" s="336">
        <f t="shared" si="153"/>
        <v>7875</v>
      </c>
      <c r="AZ43" s="337">
        <f t="shared" si="153"/>
        <v>7875</v>
      </c>
      <c r="BA43" s="336">
        <f t="shared" si="153"/>
        <v>7875</v>
      </c>
      <c r="BB43" s="336">
        <f t="shared" si="153"/>
        <v>7875</v>
      </c>
      <c r="BC43" s="336">
        <f t="shared" si="153"/>
        <v>7875</v>
      </c>
      <c r="BD43" s="336">
        <f t="shared" si="153"/>
        <v>7875</v>
      </c>
      <c r="BE43" s="336">
        <f t="shared" si="153"/>
        <v>7875</v>
      </c>
      <c r="BF43" s="336">
        <f t="shared" si="153"/>
        <v>7875</v>
      </c>
      <c r="BG43" s="336">
        <f t="shared" si="153"/>
        <v>7875</v>
      </c>
      <c r="BH43" s="336">
        <f t="shared" si="153"/>
        <v>7875</v>
      </c>
      <c r="BI43" s="336">
        <f t="shared" si="153"/>
        <v>7875</v>
      </c>
      <c r="BJ43" s="336">
        <f t="shared" si="153"/>
        <v>7875</v>
      </c>
      <c r="BK43" s="336">
        <f t="shared" si="153"/>
        <v>7875</v>
      </c>
      <c r="BM43" s="339">
        <f t="shared" ref="BM43:BM71" si="154">SUM(D43:O43)</f>
        <v>82500</v>
      </c>
      <c r="BO43" s="339">
        <f t="shared" ref="BO43:BO71" si="155">SUM(P43:AA43)</f>
        <v>94500</v>
      </c>
      <c r="BQ43" s="339">
        <f t="shared" ref="BQ43:BQ71" si="156">SUM(AB43:AM43)</f>
        <v>94500</v>
      </c>
      <c r="BS43" s="339">
        <f t="shared" ref="BS43:BS71" si="157">SUM(AD43:AO43)</f>
        <v>94500</v>
      </c>
      <c r="BU43" s="339">
        <f t="shared" ref="BU43:BU71" si="158">SUM(AF43:AQ43)</f>
        <v>94500</v>
      </c>
    </row>
    <row r="44" spans="1:73" s="334" customFormat="1" ht="12.75">
      <c r="B44" s="335" t="s">
        <v>148</v>
      </c>
      <c r="C44" s="336"/>
      <c r="D44" s="388"/>
      <c r="E44" s="336"/>
      <c r="F44" s="336"/>
      <c r="G44" s="336">
        <v>2500</v>
      </c>
      <c r="H44" s="336">
        <f t="shared" si="149"/>
        <v>2500</v>
      </c>
      <c r="I44" s="336">
        <f t="shared" si="149"/>
        <v>2500</v>
      </c>
      <c r="J44" s="336">
        <f t="shared" si="149"/>
        <v>2500</v>
      </c>
      <c r="K44" s="336">
        <f t="shared" si="149"/>
        <v>2500</v>
      </c>
      <c r="L44" s="336">
        <f t="shared" si="149"/>
        <v>2500</v>
      </c>
      <c r="M44" s="336">
        <f t="shared" si="149"/>
        <v>2500</v>
      </c>
      <c r="N44" s="336">
        <f t="shared" si="149"/>
        <v>2500</v>
      </c>
      <c r="O44" s="336">
        <f t="shared" si="149"/>
        <v>2500</v>
      </c>
      <c r="P44" s="388">
        <f>+O44*Assumptions!$B$8</f>
        <v>2625</v>
      </c>
      <c r="Q44" s="336">
        <f t="shared" ref="Q44" si="159">+P44</f>
        <v>2625</v>
      </c>
      <c r="R44" s="336">
        <f t="shared" si="150"/>
        <v>2625</v>
      </c>
      <c r="S44" s="336">
        <f t="shared" si="150"/>
        <v>2625</v>
      </c>
      <c r="T44" s="336">
        <f t="shared" si="150"/>
        <v>2625</v>
      </c>
      <c r="U44" s="336">
        <f t="shared" si="150"/>
        <v>2625</v>
      </c>
      <c r="V44" s="336">
        <f t="shared" si="150"/>
        <v>2625</v>
      </c>
      <c r="W44" s="336">
        <f t="shared" si="150"/>
        <v>2625</v>
      </c>
      <c r="X44" s="336">
        <f t="shared" si="150"/>
        <v>2625</v>
      </c>
      <c r="Y44" s="336">
        <f t="shared" si="150"/>
        <v>2625</v>
      </c>
      <c r="Z44" s="336">
        <f t="shared" si="150"/>
        <v>2625</v>
      </c>
      <c r="AA44" s="336">
        <f t="shared" si="150"/>
        <v>2625</v>
      </c>
      <c r="AB44" s="337">
        <f t="shared" si="151"/>
        <v>2625</v>
      </c>
      <c r="AC44" s="336">
        <f t="shared" si="151"/>
        <v>2625</v>
      </c>
      <c r="AD44" s="336">
        <f t="shared" si="151"/>
        <v>2625</v>
      </c>
      <c r="AE44" s="336">
        <f t="shared" si="151"/>
        <v>2625</v>
      </c>
      <c r="AF44" s="336">
        <f t="shared" si="151"/>
        <v>2625</v>
      </c>
      <c r="AG44" s="336">
        <f t="shared" si="151"/>
        <v>2625</v>
      </c>
      <c r="AH44" s="336">
        <f t="shared" si="151"/>
        <v>2625</v>
      </c>
      <c r="AI44" s="336">
        <f t="shared" si="151"/>
        <v>2625</v>
      </c>
      <c r="AJ44" s="336">
        <f t="shared" si="151"/>
        <v>2625</v>
      </c>
      <c r="AK44" s="336">
        <f t="shared" si="151"/>
        <v>2625</v>
      </c>
      <c r="AL44" s="336">
        <f t="shared" si="152"/>
        <v>2625</v>
      </c>
      <c r="AM44" s="336">
        <f t="shared" si="152"/>
        <v>2625</v>
      </c>
      <c r="AN44" s="337">
        <f t="shared" si="153"/>
        <v>2625</v>
      </c>
      <c r="AO44" s="336">
        <f t="shared" si="153"/>
        <v>2625</v>
      </c>
      <c r="AP44" s="336">
        <f t="shared" si="153"/>
        <v>2625</v>
      </c>
      <c r="AQ44" s="336">
        <f t="shared" si="153"/>
        <v>2625</v>
      </c>
      <c r="AR44" s="336">
        <f t="shared" si="153"/>
        <v>2625</v>
      </c>
      <c r="AS44" s="336">
        <f t="shared" si="153"/>
        <v>2625</v>
      </c>
      <c r="AT44" s="336">
        <f t="shared" si="153"/>
        <v>2625</v>
      </c>
      <c r="AU44" s="336">
        <f t="shared" si="153"/>
        <v>2625</v>
      </c>
      <c r="AV44" s="336">
        <f t="shared" si="153"/>
        <v>2625</v>
      </c>
      <c r="AW44" s="336">
        <f t="shared" si="153"/>
        <v>2625</v>
      </c>
      <c r="AX44" s="336">
        <f t="shared" si="153"/>
        <v>2625</v>
      </c>
      <c r="AY44" s="336">
        <f t="shared" si="153"/>
        <v>2625</v>
      </c>
      <c r="AZ44" s="337">
        <f t="shared" si="153"/>
        <v>2625</v>
      </c>
      <c r="BA44" s="336">
        <f t="shared" si="153"/>
        <v>2625</v>
      </c>
      <c r="BB44" s="336">
        <f t="shared" si="153"/>
        <v>2625</v>
      </c>
      <c r="BC44" s="336">
        <f t="shared" si="153"/>
        <v>2625</v>
      </c>
      <c r="BD44" s="336">
        <f t="shared" si="153"/>
        <v>2625</v>
      </c>
      <c r="BE44" s="336">
        <f t="shared" si="153"/>
        <v>2625</v>
      </c>
      <c r="BF44" s="336">
        <f t="shared" si="153"/>
        <v>2625</v>
      </c>
      <c r="BG44" s="336">
        <f t="shared" si="153"/>
        <v>2625</v>
      </c>
      <c r="BH44" s="336">
        <f t="shared" si="153"/>
        <v>2625</v>
      </c>
      <c r="BI44" s="336">
        <f t="shared" si="153"/>
        <v>2625</v>
      </c>
      <c r="BJ44" s="336">
        <f t="shared" si="153"/>
        <v>2625</v>
      </c>
      <c r="BK44" s="336">
        <f t="shared" si="153"/>
        <v>2625</v>
      </c>
      <c r="BM44" s="339">
        <f t="shared" si="154"/>
        <v>22500</v>
      </c>
      <c r="BO44" s="339">
        <f t="shared" si="155"/>
        <v>31500</v>
      </c>
      <c r="BQ44" s="339">
        <f t="shared" si="156"/>
        <v>31500</v>
      </c>
      <c r="BS44" s="339">
        <f t="shared" si="157"/>
        <v>31500</v>
      </c>
      <c r="BU44" s="339">
        <f t="shared" si="158"/>
        <v>31500</v>
      </c>
    </row>
    <row r="45" spans="1:73" s="236" customFormat="1" ht="12.75">
      <c r="B45" s="238" t="s">
        <v>149</v>
      </c>
      <c r="C45" s="242"/>
      <c r="D45" s="230"/>
      <c r="E45" s="242"/>
      <c r="F45" s="242"/>
      <c r="G45" s="242"/>
      <c r="H45" s="242"/>
      <c r="I45" s="242"/>
      <c r="J45" s="242"/>
      <c r="K45" s="242">
        <v>0</v>
      </c>
      <c r="L45" s="242"/>
      <c r="M45" s="242"/>
      <c r="N45" s="242"/>
      <c r="O45" s="242">
        <f>+N45</f>
        <v>0</v>
      </c>
      <c r="P45" s="230">
        <f>65000/12</f>
        <v>5416.666666666667</v>
      </c>
      <c r="Q45" s="242">
        <f>+P45</f>
        <v>5416.666666666667</v>
      </c>
      <c r="R45" s="242">
        <f t="shared" ref="R45:AA45" si="160">+Q45</f>
        <v>5416.666666666667</v>
      </c>
      <c r="S45" s="242">
        <f t="shared" si="160"/>
        <v>5416.666666666667</v>
      </c>
      <c r="T45" s="242">
        <f t="shared" si="160"/>
        <v>5416.666666666667</v>
      </c>
      <c r="U45" s="242">
        <f t="shared" si="160"/>
        <v>5416.666666666667</v>
      </c>
      <c r="V45" s="242">
        <f t="shared" si="160"/>
        <v>5416.666666666667</v>
      </c>
      <c r="W45" s="242">
        <f t="shared" si="160"/>
        <v>5416.666666666667</v>
      </c>
      <c r="X45" s="242">
        <f t="shared" si="160"/>
        <v>5416.666666666667</v>
      </c>
      <c r="Y45" s="242">
        <f t="shared" si="160"/>
        <v>5416.666666666667</v>
      </c>
      <c r="Z45" s="242">
        <f t="shared" si="160"/>
        <v>5416.666666666667</v>
      </c>
      <c r="AA45" s="242">
        <f t="shared" si="160"/>
        <v>5416.666666666667</v>
      </c>
      <c r="AB45" s="241">
        <f t="shared" si="151"/>
        <v>5416.666666666667</v>
      </c>
      <c r="AC45" s="242">
        <f t="shared" ref="AC45:AK45" si="161">+AB45</f>
        <v>5416.666666666667</v>
      </c>
      <c r="AD45" s="242">
        <f t="shared" si="161"/>
        <v>5416.666666666667</v>
      </c>
      <c r="AE45" s="242">
        <f t="shared" si="161"/>
        <v>5416.666666666667</v>
      </c>
      <c r="AF45" s="242">
        <f t="shared" si="161"/>
        <v>5416.666666666667</v>
      </c>
      <c r="AG45" s="242">
        <f t="shared" si="161"/>
        <v>5416.666666666667</v>
      </c>
      <c r="AH45" s="242">
        <f t="shared" si="161"/>
        <v>5416.666666666667</v>
      </c>
      <c r="AI45" s="242">
        <f t="shared" si="161"/>
        <v>5416.666666666667</v>
      </c>
      <c r="AJ45" s="242">
        <f t="shared" si="161"/>
        <v>5416.666666666667</v>
      </c>
      <c r="AK45" s="242">
        <f t="shared" si="161"/>
        <v>5416.666666666667</v>
      </c>
      <c r="AL45" s="242">
        <f t="shared" si="152"/>
        <v>5416.666666666667</v>
      </c>
      <c r="AM45" s="242">
        <f t="shared" si="152"/>
        <v>5416.666666666667</v>
      </c>
      <c r="AN45" s="241">
        <f t="shared" ref="AN45:BK45" si="162">+AM45</f>
        <v>5416.666666666667</v>
      </c>
      <c r="AO45" s="242">
        <f t="shared" si="162"/>
        <v>5416.666666666667</v>
      </c>
      <c r="AP45" s="242">
        <f t="shared" si="162"/>
        <v>5416.666666666667</v>
      </c>
      <c r="AQ45" s="242">
        <f t="shared" si="162"/>
        <v>5416.666666666667</v>
      </c>
      <c r="AR45" s="242">
        <f t="shared" si="162"/>
        <v>5416.666666666667</v>
      </c>
      <c r="AS45" s="242">
        <f t="shared" si="162"/>
        <v>5416.666666666667</v>
      </c>
      <c r="AT45" s="242">
        <f t="shared" si="162"/>
        <v>5416.666666666667</v>
      </c>
      <c r="AU45" s="242">
        <f t="shared" si="162"/>
        <v>5416.666666666667</v>
      </c>
      <c r="AV45" s="242">
        <f t="shared" si="162"/>
        <v>5416.666666666667</v>
      </c>
      <c r="AW45" s="242">
        <f t="shared" si="162"/>
        <v>5416.666666666667</v>
      </c>
      <c r="AX45" s="242">
        <f t="shared" si="162"/>
        <v>5416.666666666667</v>
      </c>
      <c r="AY45" s="242">
        <f t="shared" si="162"/>
        <v>5416.666666666667</v>
      </c>
      <c r="AZ45" s="241">
        <f t="shared" si="162"/>
        <v>5416.666666666667</v>
      </c>
      <c r="BA45" s="242">
        <f t="shared" si="162"/>
        <v>5416.666666666667</v>
      </c>
      <c r="BB45" s="242">
        <f t="shared" si="162"/>
        <v>5416.666666666667</v>
      </c>
      <c r="BC45" s="242">
        <f t="shared" si="162"/>
        <v>5416.666666666667</v>
      </c>
      <c r="BD45" s="242">
        <f t="shared" si="162"/>
        <v>5416.666666666667</v>
      </c>
      <c r="BE45" s="242">
        <f t="shared" si="162"/>
        <v>5416.666666666667</v>
      </c>
      <c r="BF45" s="242">
        <f t="shared" si="162"/>
        <v>5416.666666666667</v>
      </c>
      <c r="BG45" s="242">
        <f t="shared" si="162"/>
        <v>5416.666666666667</v>
      </c>
      <c r="BH45" s="242">
        <f t="shared" si="162"/>
        <v>5416.666666666667</v>
      </c>
      <c r="BI45" s="242">
        <f t="shared" si="162"/>
        <v>5416.666666666667</v>
      </c>
      <c r="BJ45" s="242">
        <f t="shared" si="162"/>
        <v>5416.666666666667</v>
      </c>
      <c r="BK45" s="242">
        <f t="shared" si="162"/>
        <v>5416.666666666667</v>
      </c>
      <c r="BM45" s="235">
        <f t="shared" si="154"/>
        <v>0</v>
      </c>
      <c r="BO45" s="235">
        <f t="shared" si="155"/>
        <v>64999.999999999993</v>
      </c>
      <c r="BQ45" s="235">
        <f t="shared" si="156"/>
        <v>64999.999999999993</v>
      </c>
      <c r="BS45" s="235">
        <f t="shared" si="157"/>
        <v>64999.999999999993</v>
      </c>
      <c r="BU45" s="235">
        <f t="shared" si="158"/>
        <v>64999.999999999993</v>
      </c>
    </row>
    <row r="46" spans="1:73" s="236" customFormat="1" ht="12.75">
      <c r="B46" s="238" t="s">
        <v>279</v>
      </c>
      <c r="C46" s="234"/>
      <c r="D46" s="230">
        <v>250</v>
      </c>
      <c r="E46" s="269">
        <f t="shared" ref="E46:N46" si="163">+D46</f>
        <v>250</v>
      </c>
      <c r="F46" s="269">
        <f t="shared" si="163"/>
        <v>250</v>
      </c>
      <c r="G46" s="269">
        <v>750</v>
      </c>
      <c r="H46" s="269">
        <f t="shared" si="163"/>
        <v>750</v>
      </c>
      <c r="I46" s="269">
        <f t="shared" si="163"/>
        <v>750</v>
      </c>
      <c r="J46" s="269">
        <f t="shared" si="163"/>
        <v>750</v>
      </c>
      <c r="K46" s="269">
        <f t="shared" si="163"/>
        <v>750</v>
      </c>
      <c r="L46" s="269">
        <f t="shared" si="163"/>
        <v>750</v>
      </c>
      <c r="M46" s="269">
        <f t="shared" si="163"/>
        <v>750</v>
      </c>
      <c r="N46" s="269">
        <f t="shared" si="163"/>
        <v>750</v>
      </c>
      <c r="O46" s="269">
        <f>+N46</f>
        <v>750</v>
      </c>
      <c r="P46" s="230">
        <v>2500</v>
      </c>
      <c r="Q46" s="245">
        <f>+P46</f>
        <v>2500</v>
      </c>
      <c r="R46" s="245">
        <f t="shared" ref="R46:AA46" si="164">+Q46</f>
        <v>2500</v>
      </c>
      <c r="S46" s="245">
        <f t="shared" si="164"/>
        <v>2500</v>
      </c>
      <c r="T46" s="245">
        <f t="shared" si="164"/>
        <v>2500</v>
      </c>
      <c r="U46" s="245">
        <f t="shared" si="164"/>
        <v>2500</v>
      </c>
      <c r="V46" s="245">
        <f t="shared" si="164"/>
        <v>2500</v>
      </c>
      <c r="W46" s="245">
        <f t="shared" si="164"/>
        <v>2500</v>
      </c>
      <c r="X46" s="245">
        <f t="shared" si="164"/>
        <v>2500</v>
      </c>
      <c r="Y46" s="245">
        <f t="shared" si="164"/>
        <v>2500</v>
      </c>
      <c r="Z46" s="245">
        <f t="shared" si="164"/>
        <v>2500</v>
      </c>
      <c r="AA46" s="245">
        <f t="shared" si="164"/>
        <v>2500</v>
      </c>
      <c r="AB46" s="241">
        <f t="shared" si="151"/>
        <v>2500</v>
      </c>
      <c r="AC46" s="245">
        <f t="shared" ref="AC46:AK46" si="165">+AB46</f>
        <v>2500</v>
      </c>
      <c r="AD46" s="245">
        <f t="shared" si="165"/>
        <v>2500</v>
      </c>
      <c r="AE46" s="245">
        <f t="shared" si="165"/>
        <v>2500</v>
      </c>
      <c r="AF46" s="245">
        <f t="shared" si="165"/>
        <v>2500</v>
      </c>
      <c r="AG46" s="245">
        <f t="shared" si="165"/>
        <v>2500</v>
      </c>
      <c r="AH46" s="245">
        <f t="shared" si="165"/>
        <v>2500</v>
      </c>
      <c r="AI46" s="245">
        <f t="shared" si="165"/>
        <v>2500</v>
      </c>
      <c r="AJ46" s="245">
        <f t="shared" si="165"/>
        <v>2500</v>
      </c>
      <c r="AK46" s="245">
        <f t="shared" si="165"/>
        <v>2500</v>
      </c>
      <c r="AL46" s="245">
        <f t="shared" si="152"/>
        <v>2500</v>
      </c>
      <c r="AM46" s="245">
        <f t="shared" si="152"/>
        <v>2500</v>
      </c>
      <c r="AN46" s="241">
        <f t="shared" ref="AN46:BK46" si="166">+AM46</f>
        <v>2500</v>
      </c>
      <c r="AO46" s="245">
        <f t="shared" si="166"/>
        <v>2500</v>
      </c>
      <c r="AP46" s="245">
        <f t="shared" si="166"/>
        <v>2500</v>
      </c>
      <c r="AQ46" s="245">
        <f t="shared" si="166"/>
        <v>2500</v>
      </c>
      <c r="AR46" s="245">
        <f t="shared" si="166"/>
        <v>2500</v>
      </c>
      <c r="AS46" s="245">
        <f t="shared" si="166"/>
        <v>2500</v>
      </c>
      <c r="AT46" s="245">
        <f t="shared" si="166"/>
        <v>2500</v>
      </c>
      <c r="AU46" s="245">
        <f t="shared" si="166"/>
        <v>2500</v>
      </c>
      <c r="AV46" s="245">
        <f t="shared" si="166"/>
        <v>2500</v>
      </c>
      <c r="AW46" s="245">
        <f t="shared" si="166"/>
        <v>2500</v>
      </c>
      <c r="AX46" s="245">
        <f t="shared" si="166"/>
        <v>2500</v>
      </c>
      <c r="AY46" s="245">
        <f t="shared" si="166"/>
        <v>2500</v>
      </c>
      <c r="AZ46" s="241">
        <f t="shared" si="166"/>
        <v>2500</v>
      </c>
      <c r="BA46" s="245">
        <f t="shared" si="166"/>
        <v>2500</v>
      </c>
      <c r="BB46" s="245">
        <f t="shared" si="166"/>
        <v>2500</v>
      </c>
      <c r="BC46" s="245">
        <f t="shared" si="166"/>
        <v>2500</v>
      </c>
      <c r="BD46" s="245">
        <f t="shared" si="166"/>
        <v>2500</v>
      </c>
      <c r="BE46" s="245">
        <f t="shared" si="166"/>
        <v>2500</v>
      </c>
      <c r="BF46" s="245">
        <f t="shared" si="166"/>
        <v>2500</v>
      </c>
      <c r="BG46" s="245">
        <f t="shared" si="166"/>
        <v>2500</v>
      </c>
      <c r="BH46" s="245">
        <f t="shared" si="166"/>
        <v>2500</v>
      </c>
      <c r="BI46" s="245">
        <f t="shared" si="166"/>
        <v>2500</v>
      </c>
      <c r="BJ46" s="245">
        <f t="shared" si="166"/>
        <v>2500</v>
      </c>
      <c r="BK46" s="245">
        <f t="shared" si="166"/>
        <v>2500</v>
      </c>
      <c r="BM46" s="235">
        <f t="shared" si="154"/>
        <v>7500</v>
      </c>
      <c r="BO46" s="235">
        <f t="shared" si="155"/>
        <v>30000</v>
      </c>
      <c r="BQ46" s="235">
        <f t="shared" si="156"/>
        <v>30000</v>
      </c>
      <c r="BS46" s="235">
        <f t="shared" si="157"/>
        <v>30000</v>
      </c>
      <c r="BU46" s="235">
        <f t="shared" si="158"/>
        <v>30000</v>
      </c>
    </row>
    <row r="47" spans="1:73" s="236" customFormat="1" ht="12.75">
      <c r="B47" s="238" t="s">
        <v>170</v>
      </c>
      <c r="C47" s="229"/>
      <c r="D47" s="228"/>
      <c r="E47" s="269"/>
      <c r="F47" s="269"/>
      <c r="G47" s="269"/>
      <c r="H47" s="269"/>
      <c r="I47" s="269"/>
      <c r="J47" s="269"/>
      <c r="K47" s="269"/>
      <c r="L47" s="269"/>
      <c r="M47" s="269"/>
      <c r="N47" s="269"/>
      <c r="O47" s="269"/>
      <c r="P47" s="230">
        <v>500</v>
      </c>
      <c r="Q47" s="245">
        <f>+P47</f>
        <v>500</v>
      </c>
      <c r="R47" s="245">
        <f t="shared" ref="R47:AA47" si="167">+Q47</f>
        <v>500</v>
      </c>
      <c r="S47" s="245">
        <f t="shared" si="167"/>
        <v>500</v>
      </c>
      <c r="T47" s="245">
        <f t="shared" si="167"/>
        <v>500</v>
      </c>
      <c r="U47" s="245">
        <f t="shared" si="167"/>
        <v>500</v>
      </c>
      <c r="V47" s="245">
        <f t="shared" si="167"/>
        <v>500</v>
      </c>
      <c r="W47" s="245">
        <f t="shared" si="167"/>
        <v>500</v>
      </c>
      <c r="X47" s="245">
        <f t="shared" si="167"/>
        <v>500</v>
      </c>
      <c r="Y47" s="245">
        <f t="shared" si="167"/>
        <v>500</v>
      </c>
      <c r="Z47" s="245">
        <f t="shared" si="167"/>
        <v>500</v>
      </c>
      <c r="AA47" s="245">
        <f t="shared" si="167"/>
        <v>500</v>
      </c>
      <c r="AB47" s="241">
        <f t="shared" si="151"/>
        <v>500</v>
      </c>
      <c r="AC47" s="245">
        <f t="shared" ref="AC47:AK47" si="168">+AB47</f>
        <v>500</v>
      </c>
      <c r="AD47" s="245">
        <f t="shared" si="168"/>
        <v>500</v>
      </c>
      <c r="AE47" s="245">
        <f t="shared" si="168"/>
        <v>500</v>
      </c>
      <c r="AF47" s="245">
        <f t="shared" si="168"/>
        <v>500</v>
      </c>
      <c r="AG47" s="245">
        <f t="shared" si="168"/>
        <v>500</v>
      </c>
      <c r="AH47" s="245">
        <f t="shared" si="168"/>
        <v>500</v>
      </c>
      <c r="AI47" s="245">
        <f t="shared" si="168"/>
        <v>500</v>
      </c>
      <c r="AJ47" s="245">
        <f t="shared" si="168"/>
        <v>500</v>
      </c>
      <c r="AK47" s="245">
        <f t="shared" si="168"/>
        <v>500</v>
      </c>
      <c r="AL47" s="245">
        <f t="shared" si="152"/>
        <v>500</v>
      </c>
      <c r="AM47" s="245">
        <f t="shared" si="152"/>
        <v>500</v>
      </c>
      <c r="AN47" s="241">
        <f t="shared" ref="AN47:BK47" si="169">+AM47</f>
        <v>500</v>
      </c>
      <c r="AO47" s="245">
        <f t="shared" si="169"/>
        <v>500</v>
      </c>
      <c r="AP47" s="245">
        <f t="shared" si="169"/>
        <v>500</v>
      </c>
      <c r="AQ47" s="245">
        <f t="shared" si="169"/>
        <v>500</v>
      </c>
      <c r="AR47" s="245">
        <f t="shared" si="169"/>
        <v>500</v>
      </c>
      <c r="AS47" s="245">
        <f t="shared" si="169"/>
        <v>500</v>
      </c>
      <c r="AT47" s="245">
        <f t="shared" si="169"/>
        <v>500</v>
      </c>
      <c r="AU47" s="245">
        <f t="shared" si="169"/>
        <v>500</v>
      </c>
      <c r="AV47" s="245">
        <f t="shared" si="169"/>
        <v>500</v>
      </c>
      <c r="AW47" s="245">
        <f t="shared" si="169"/>
        <v>500</v>
      </c>
      <c r="AX47" s="245">
        <f t="shared" si="169"/>
        <v>500</v>
      </c>
      <c r="AY47" s="245">
        <f t="shared" si="169"/>
        <v>500</v>
      </c>
      <c r="AZ47" s="241">
        <f t="shared" si="169"/>
        <v>500</v>
      </c>
      <c r="BA47" s="245">
        <f t="shared" si="169"/>
        <v>500</v>
      </c>
      <c r="BB47" s="245">
        <f t="shared" si="169"/>
        <v>500</v>
      </c>
      <c r="BC47" s="245">
        <f t="shared" si="169"/>
        <v>500</v>
      </c>
      <c r="BD47" s="245">
        <f t="shared" si="169"/>
        <v>500</v>
      </c>
      <c r="BE47" s="245">
        <f t="shared" si="169"/>
        <v>500</v>
      </c>
      <c r="BF47" s="245">
        <f t="shared" si="169"/>
        <v>500</v>
      </c>
      <c r="BG47" s="245">
        <f t="shared" si="169"/>
        <v>500</v>
      </c>
      <c r="BH47" s="245">
        <f t="shared" si="169"/>
        <v>500</v>
      </c>
      <c r="BI47" s="245">
        <f t="shared" si="169"/>
        <v>500</v>
      </c>
      <c r="BJ47" s="245">
        <f t="shared" si="169"/>
        <v>500</v>
      </c>
      <c r="BK47" s="245">
        <f t="shared" si="169"/>
        <v>500</v>
      </c>
      <c r="BM47" s="235">
        <f t="shared" si="154"/>
        <v>0</v>
      </c>
      <c r="BO47" s="235">
        <f t="shared" si="155"/>
        <v>6000</v>
      </c>
      <c r="BQ47" s="235">
        <f t="shared" si="156"/>
        <v>6000</v>
      </c>
      <c r="BS47" s="235">
        <f t="shared" si="157"/>
        <v>6000</v>
      </c>
      <c r="BU47" s="235">
        <f t="shared" si="158"/>
        <v>6000</v>
      </c>
    </row>
    <row r="48" spans="1:73" s="236" customFormat="1" ht="12.75">
      <c r="B48" s="238" t="s">
        <v>142</v>
      </c>
      <c r="C48" s="248"/>
      <c r="D48" s="228">
        <v>0</v>
      </c>
      <c r="E48" s="234"/>
      <c r="F48" s="234"/>
      <c r="G48" s="229">
        <v>0</v>
      </c>
      <c r="H48" s="234"/>
      <c r="I48" s="234"/>
      <c r="J48" s="234"/>
      <c r="K48" s="234"/>
      <c r="L48" s="234"/>
      <c r="M48" s="234"/>
      <c r="N48" s="234"/>
      <c r="O48" s="248">
        <f>SUM(D43:O47)*Assumptions!$B$10</f>
        <v>0</v>
      </c>
      <c r="P48" s="228"/>
      <c r="Q48" s="248"/>
      <c r="R48" s="248"/>
      <c r="S48" s="248"/>
      <c r="T48" s="248"/>
      <c r="U48" s="248"/>
      <c r="V48" s="248"/>
      <c r="W48" s="248"/>
      <c r="X48" s="248"/>
      <c r="Y48" s="248"/>
      <c r="Z48" s="248"/>
      <c r="AA48" s="248">
        <f>SUM(P43:AA47)*Assumptions!$B$10</f>
        <v>0</v>
      </c>
      <c r="AB48" s="228">
        <f>SUM(Q43:AB47)*Assumptions!$B$10</f>
        <v>0</v>
      </c>
      <c r="AC48" s="248">
        <f>SUM(R43:AC47)*Assumptions!$B$10</f>
        <v>0</v>
      </c>
      <c r="AD48" s="248">
        <f>SUM(S43:AD47)*Assumptions!$B$10</f>
        <v>0</v>
      </c>
      <c r="AE48" s="248">
        <f>SUM(T43:AE47)*Assumptions!$B$10</f>
        <v>0</v>
      </c>
      <c r="AF48" s="248">
        <f>SUM(U43:AF47)*Assumptions!$B$10</f>
        <v>0</v>
      </c>
      <c r="AG48" s="248">
        <f>SUM(V43:AG47)*Assumptions!$B$10</f>
        <v>0</v>
      </c>
      <c r="AH48" s="248">
        <f>SUM(W43:AH47)*Assumptions!$B$10</f>
        <v>0</v>
      </c>
      <c r="AI48" s="248">
        <f>SUM(X43:AI47)*Assumptions!$B$10</f>
        <v>0</v>
      </c>
      <c r="AJ48" s="248">
        <f>SUM(Y43:AJ47)*Assumptions!$B$10</f>
        <v>0</v>
      </c>
      <c r="AK48" s="248">
        <f>SUM(Z43:AK47)*Assumptions!$B$10</f>
        <v>0</v>
      </c>
      <c r="AL48" s="248">
        <f>SUM(AA43:AL47)*Assumptions!$B$10</f>
        <v>0</v>
      </c>
      <c r="AM48" s="248">
        <f>SUM(AB43:AM47)*Assumptions!$B$10</f>
        <v>0</v>
      </c>
      <c r="AN48" s="228">
        <f>SUM(AC43:AN47)*Assumptions!$B$10</f>
        <v>0</v>
      </c>
      <c r="AO48" s="248">
        <f>SUM(AD43:AO47)*Assumptions!$B$10</f>
        <v>0</v>
      </c>
      <c r="AP48" s="248">
        <f>SUM(AE43:AP47)*Assumptions!$B$10</f>
        <v>0</v>
      </c>
      <c r="AQ48" s="248">
        <f>SUM(AF43:AQ47)*Assumptions!$B$10</f>
        <v>0</v>
      </c>
      <c r="AR48" s="248">
        <f>SUM(AG43:AR47)*Assumptions!$B$10</f>
        <v>0</v>
      </c>
      <c r="AS48" s="248">
        <f>SUM(AH43:AS47)*Assumptions!$B$10</f>
        <v>0</v>
      </c>
      <c r="AT48" s="248">
        <f>SUM(AI43:AT47)*Assumptions!$B$10</f>
        <v>0</v>
      </c>
      <c r="AU48" s="248">
        <f>SUM(AJ43:AU47)*Assumptions!$B$10</f>
        <v>0</v>
      </c>
      <c r="AV48" s="248">
        <f>SUM(AK43:AV47)*Assumptions!$B$10</f>
        <v>0</v>
      </c>
      <c r="AW48" s="248">
        <f>SUM(AL43:AW47)*Assumptions!$B$10</f>
        <v>0</v>
      </c>
      <c r="AX48" s="248">
        <f>SUM(AM43:AX47)*Assumptions!$B$10</f>
        <v>0</v>
      </c>
      <c r="AY48" s="248">
        <f>SUM(AN43:AY47)*Assumptions!$B$10</f>
        <v>0</v>
      </c>
      <c r="AZ48" s="228">
        <f>SUM(AO43:AZ47)*Assumptions!$B$10</f>
        <v>0</v>
      </c>
      <c r="BA48" s="248">
        <f>SUM(AP43:BA47)*Assumptions!$B$10</f>
        <v>0</v>
      </c>
      <c r="BB48" s="248">
        <f>SUM(AQ43:BB47)*Assumptions!$B$10</f>
        <v>0</v>
      </c>
      <c r="BC48" s="248">
        <f>SUM(AR43:BC47)*Assumptions!$B$10</f>
        <v>0</v>
      </c>
      <c r="BD48" s="248">
        <f>SUM(AS43:BD47)*Assumptions!$B$10</f>
        <v>0</v>
      </c>
      <c r="BE48" s="248">
        <f>SUM(AT43:BE47)*Assumptions!$B$10</f>
        <v>0</v>
      </c>
      <c r="BF48" s="248">
        <f>SUM(AU43:BF47)*Assumptions!$B$10</f>
        <v>0</v>
      </c>
      <c r="BG48" s="248">
        <f>SUM(AV43:BG47)*Assumptions!$B$10</f>
        <v>0</v>
      </c>
      <c r="BH48" s="248">
        <f>SUM(AW43:BH47)*Assumptions!$B$10</f>
        <v>0</v>
      </c>
      <c r="BI48" s="248">
        <f>SUM(AX43:BI47)*Assumptions!$B$10</f>
        <v>0</v>
      </c>
      <c r="BJ48" s="248">
        <f>SUM(AY43:BJ47)*Assumptions!$B$10</f>
        <v>0</v>
      </c>
      <c r="BK48" s="248">
        <f>SUM(AZ43:BK47)*Assumptions!$B$10</f>
        <v>0</v>
      </c>
      <c r="BM48" s="235">
        <f t="shared" si="154"/>
        <v>0</v>
      </c>
      <c r="BO48" s="235">
        <f t="shared" si="155"/>
        <v>0</v>
      </c>
      <c r="BQ48" s="235">
        <f t="shared" si="156"/>
        <v>0</v>
      </c>
      <c r="BS48" s="235">
        <f t="shared" si="157"/>
        <v>0</v>
      </c>
      <c r="BU48" s="235">
        <f t="shared" si="158"/>
        <v>0</v>
      </c>
    </row>
    <row r="49" spans="1:73" s="236" customFormat="1" ht="12.75">
      <c r="B49" s="249" t="s">
        <v>14</v>
      </c>
      <c r="C49" s="234"/>
      <c r="D49" s="233">
        <f>+SUM(D43:D47)*Assumptions!$B$9</f>
        <v>420</v>
      </c>
      <c r="E49" s="234">
        <f>+SUM(E43:E47)*Assumptions!$B$9</f>
        <v>420</v>
      </c>
      <c r="F49" s="234">
        <f>+SUM(F43:F47)*Assumptions!$B$9</f>
        <v>420</v>
      </c>
      <c r="G49" s="234">
        <f>+SUM(G43:G47)*Assumptions!$B$9</f>
        <v>860</v>
      </c>
      <c r="H49" s="234">
        <f>+SUM(H43:H47)*Assumptions!$B$9</f>
        <v>860</v>
      </c>
      <c r="I49" s="234">
        <f>+SUM(I43:I47)*Assumptions!$B$9</f>
        <v>860</v>
      </c>
      <c r="J49" s="234">
        <f>+SUM(J43:J47)*Assumptions!$B$9</f>
        <v>860</v>
      </c>
      <c r="K49" s="234">
        <f>+SUM(K43:K47)*Assumptions!$B$9</f>
        <v>860</v>
      </c>
      <c r="L49" s="234">
        <f>+SUM(L43:L47)*Assumptions!$B$9</f>
        <v>860</v>
      </c>
      <c r="M49" s="234">
        <f>+SUM(M43:M47)*Assumptions!$B$9</f>
        <v>860</v>
      </c>
      <c r="N49" s="234">
        <f>+SUM(N43:N47)*Assumptions!$B$9</f>
        <v>860</v>
      </c>
      <c r="O49" s="234">
        <f>+SUM(O43:O47)*Assumptions!$B$9</f>
        <v>860</v>
      </c>
      <c r="P49" s="233">
        <f>+SUM(P43:P47)*Assumptions!$B$9</f>
        <v>1513.3333333333335</v>
      </c>
      <c r="Q49" s="234">
        <f>+SUM(Q43:Q47)*Assumptions!$B$9</f>
        <v>1513.3333333333335</v>
      </c>
      <c r="R49" s="234">
        <f>+SUM(R43:R47)*Assumptions!$B$9</f>
        <v>1513.3333333333335</v>
      </c>
      <c r="S49" s="234">
        <f>+SUM(S43:S47)*Assumptions!$B$9</f>
        <v>1513.3333333333335</v>
      </c>
      <c r="T49" s="234">
        <f>+SUM(T43:T47)*Assumptions!$B$9</f>
        <v>1513.3333333333335</v>
      </c>
      <c r="U49" s="234">
        <f>+SUM(U43:U47)*Assumptions!$B$9</f>
        <v>1513.3333333333335</v>
      </c>
      <c r="V49" s="234">
        <f>+SUM(V43:V47)*Assumptions!$B$9</f>
        <v>1513.3333333333335</v>
      </c>
      <c r="W49" s="234">
        <f>+SUM(W43:W47)*Assumptions!$B$9</f>
        <v>1513.3333333333335</v>
      </c>
      <c r="X49" s="234">
        <f>+SUM(X43:X47)*Assumptions!$B$9</f>
        <v>1513.3333333333335</v>
      </c>
      <c r="Y49" s="234">
        <f>+SUM(Y43:Y47)*Assumptions!$B$9</f>
        <v>1513.3333333333335</v>
      </c>
      <c r="Z49" s="234">
        <f>+SUM(Z43:Z47)*Assumptions!$B$9</f>
        <v>1513.3333333333335</v>
      </c>
      <c r="AA49" s="234">
        <f>+SUM(AA43:AA47)*Assumptions!$B$9</f>
        <v>1513.3333333333335</v>
      </c>
      <c r="AB49" s="233">
        <f>+SUM(AB43:AB47)*Assumptions!$B$9</f>
        <v>1513.3333333333335</v>
      </c>
      <c r="AC49" s="234">
        <f>+SUM(AC43:AC47)*Assumptions!$B$9</f>
        <v>1513.3333333333335</v>
      </c>
      <c r="AD49" s="234">
        <f>+SUM(AD43:AD47)*Assumptions!$B$9</f>
        <v>1513.3333333333335</v>
      </c>
      <c r="AE49" s="234">
        <f>+SUM(AE43:AE47)*Assumptions!$B$9</f>
        <v>1513.3333333333335</v>
      </c>
      <c r="AF49" s="234">
        <f>+SUM(AF43:AF47)*Assumptions!$B$9</f>
        <v>1513.3333333333335</v>
      </c>
      <c r="AG49" s="234">
        <f>+SUM(AG43:AG47)*Assumptions!$B$9</f>
        <v>1513.3333333333335</v>
      </c>
      <c r="AH49" s="234">
        <f>+SUM(AH43:AH47)*Assumptions!$B$9</f>
        <v>1513.3333333333335</v>
      </c>
      <c r="AI49" s="234">
        <f>+SUM(AI43:AI47)*Assumptions!$B$9</f>
        <v>1513.3333333333335</v>
      </c>
      <c r="AJ49" s="234">
        <f>+SUM(AJ43:AJ47)*Assumptions!$B$9</f>
        <v>1513.3333333333335</v>
      </c>
      <c r="AK49" s="234">
        <f>+SUM(AK43:AK47)*Assumptions!$B$9</f>
        <v>1513.3333333333335</v>
      </c>
      <c r="AL49" s="234">
        <f>+SUM(AL43:AL47)*Assumptions!$B$9</f>
        <v>1513.3333333333335</v>
      </c>
      <c r="AM49" s="234">
        <f>+SUM(AM43:AM47)*Assumptions!$B$9</f>
        <v>1513.3333333333335</v>
      </c>
      <c r="AN49" s="233">
        <f>+SUM(AN43:AN47)*Assumptions!$B$9</f>
        <v>1513.3333333333335</v>
      </c>
      <c r="AO49" s="234">
        <f>+SUM(AO43:AO47)*Assumptions!$B$9</f>
        <v>1513.3333333333335</v>
      </c>
      <c r="AP49" s="234">
        <f>+SUM(AP43:AP47)*Assumptions!$B$9</f>
        <v>1513.3333333333335</v>
      </c>
      <c r="AQ49" s="234">
        <f>+SUM(AQ43:AQ47)*Assumptions!$B$9</f>
        <v>1513.3333333333335</v>
      </c>
      <c r="AR49" s="234">
        <f>+SUM(AR43:AR47)*Assumptions!$B$9</f>
        <v>1513.3333333333335</v>
      </c>
      <c r="AS49" s="234">
        <f>+SUM(AS43:AS47)*Assumptions!$B$9</f>
        <v>1513.3333333333335</v>
      </c>
      <c r="AT49" s="234">
        <f>+SUM(AT43:AT47)*Assumptions!$B$9</f>
        <v>1513.3333333333335</v>
      </c>
      <c r="AU49" s="234">
        <f>+SUM(AU43:AU47)*Assumptions!$B$9</f>
        <v>1513.3333333333335</v>
      </c>
      <c r="AV49" s="234">
        <f>+SUM(AV43:AV47)*Assumptions!$B$9</f>
        <v>1513.3333333333335</v>
      </c>
      <c r="AW49" s="234">
        <f>+SUM(AW43:AW47)*Assumptions!$B$9</f>
        <v>1513.3333333333335</v>
      </c>
      <c r="AX49" s="234">
        <f>+SUM(AX43:AX47)*Assumptions!$B$9</f>
        <v>1513.3333333333335</v>
      </c>
      <c r="AY49" s="234">
        <f>+SUM(AY43:AY47)*Assumptions!$B$9</f>
        <v>1513.3333333333335</v>
      </c>
      <c r="AZ49" s="233">
        <f>+SUM(AZ43:AZ47)*Assumptions!$B$9</f>
        <v>1513.3333333333335</v>
      </c>
      <c r="BA49" s="234">
        <f>+SUM(BA43:BA47)*Assumptions!$B$9</f>
        <v>1513.3333333333335</v>
      </c>
      <c r="BB49" s="234">
        <f>+SUM(BB43:BB47)*Assumptions!$B$9</f>
        <v>1513.3333333333335</v>
      </c>
      <c r="BC49" s="234">
        <f>+SUM(BC43:BC47)*Assumptions!$B$9</f>
        <v>1513.3333333333335</v>
      </c>
      <c r="BD49" s="234">
        <f>+SUM(BD43:BD47)*Assumptions!$B$9</f>
        <v>1513.3333333333335</v>
      </c>
      <c r="BE49" s="234">
        <f>+SUM(BE43:BE47)*Assumptions!$B$9</f>
        <v>1513.3333333333335</v>
      </c>
      <c r="BF49" s="234">
        <f>+SUM(BF43:BF47)*Assumptions!$B$9</f>
        <v>1513.3333333333335</v>
      </c>
      <c r="BG49" s="234">
        <f>+SUM(BG43:BG47)*Assumptions!$B$9</f>
        <v>1513.3333333333335</v>
      </c>
      <c r="BH49" s="234">
        <f>+SUM(BH43:BH47)*Assumptions!$B$9</f>
        <v>1513.3333333333335</v>
      </c>
      <c r="BI49" s="234">
        <f>+SUM(BI43:BI47)*Assumptions!$B$9</f>
        <v>1513.3333333333335</v>
      </c>
      <c r="BJ49" s="234">
        <f>+SUM(BJ43:BJ47)*Assumptions!$B$9</f>
        <v>1513.3333333333335</v>
      </c>
      <c r="BK49" s="234">
        <f>+SUM(BK43:BK47)*Assumptions!$B$9</f>
        <v>1513.3333333333335</v>
      </c>
      <c r="BM49" s="235">
        <f t="shared" si="154"/>
        <v>9000</v>
      </c>
      <c r="BO49" s="235">
        <f t="shared" si="155"/>
        <v>18160.000000000004</v>
      </c>
      <c r="BQ49" s="235">
        <f t="shared" si="156"/>
        <v>18160.000000000004</v>
      </c>
      <c r="BS49" s="235">
        <f t="shared" si="157"/>
        <v>18160.000000000004</v>
      </c>
      <c r="BU49" s="235">
        <f t="shared" si="158"/>
        <v>18160.000000000004</v>
      </c>
    </row>
    <row r="50" spans="1:73" s="236" customFormat="1" ht="12.75">
      <c r="B50" s="238" t="s">
        <v>15</v>
      </c>
      <c r="C50" s="234"/>
      <c r="D50" s="233"/>
      <c r="E50" s="235"/>
      <c r="F50" s="235"/>
      <c r="G50" s="235"/>
      <c r="H50" s="235"/>
      <c r="I50" s="235"/>
      <c r="J50" s="235"/>
      <c r="K50" s="235"/>
      <c r="L50" s="235"/>
      <c r="M50" s="235"/>
      <c r="N50" s="235"/>
      <c r="O50" s="235"/>
      <c r="P50" s="233"/>
      <c r="Q50" s="235"/>
      <c r="R50" s="235"/>
      <c r="S50" s="235"/>
      <c r="T50" s="235"/>
      <c r="U50" s="235"/>
      <c r="V50" s="235"/>
      <c r="W50" s="235"/>
      <c r="X50" s="235"/>
      <c r="Y50" s="235"/>
      <c r="Z50" s="235"/>
      <c r="AA50" s="235"/>
      <c r="AB50" s="233"/>
      <c r="AC50" s="235"/>
      <c r="AD50" s="235"/>
      <c r="AE50" s="235"/>
      <c r="AF50" s="235"/>
      <c r="AG50" s="235"/>
      <c r="AH50" s="235"/>
      <c r="AI50" s="235"/>
      <c r="AJ50" s="235"/>
      <c r="AK50" s="235"/>
      <c r="AL50" s="235"/>
      <c r="AM50" s="235"/>
      <c r="AN50" s="233"/>
      <c r="AO50" s="235"/>
      <c r="AP50" s="235"/>
      <c r="AQ50" s="235"/>
      <c r="AR50" s="235"/>
      <c r="AS50" s="235"/>
      <c r="AT50" s="235"/>
      <c r="AU50" s="235"/>
      <c r="AV50" s="235"/>
      <c r="AW50" s="235"/>
      <c r="AX50" s="235"/>
      <c r="AY50" s="235"/>
      <c r="AZ50" s="233"/>
      <c r="BA50" s="235"/>
      <c r="BB50" s="235"/>
      <c r="BC50" s="235"/>
      <c r="BD50" s="235"/>
      <c r="BE50" s="235"/>
      <c r="BF50" s="235"/>
      <c r="BG50" s="235"/>
      <c r="BH50" s="235"/>
      <c r="BI50" s="235"/>
      <c r="BJ50" s="235"/>
      <c r="BK50" s="235"/>
      <c r="BM50" s="235">
        <f t="shared" si="154"/>
        <v>0</v>
      </c>
      <c r="BO50" s="235">
        <f t="shared" si="155"/>
        <v>0</v>
      </c>
      <c r="BQ50" s="235">
        <f t="shared" si="156"/>
        <v>0</v>
      </c>
      <c r="BS50" s="235">
        <f t="shared" si="157"/>
        <v>0</v>
      </c>
      <c r="BU50" s="235">
        <f t="shared" si="158"/>
        <v>0</v>
      </c>
    </row>
    <row r="51" spans="1:73" s="236" customFormat="1" ht="12" customHeight="1">
      <c r="B51" s="238" t="s">
        <v>67</v>
      </c>
      <c r="C51" s="234"/>
      <c r="D51" s="233">
        <v>500</v>
      </c>
      <c r="E51" s="234">
        <v>500</v>
      </c>
      <c r="F51" s="234">
        <v>500</v>
      </c>
      <c r="G51" s="234">
        <v>500</v>
      </c>
      <c r="H51" s="234">
        <v>500</v>
      </c>
      <c r="I51" s="234">
        <v>500</v>
      </c>
      <c r="J51" s="234">
        <v>500</v>
      </c>
      <c r="K51" s="234">
        <v>500</v>
      </c>
      <c r="L51" s="234">
        <v>500</v>
      </c>
      <c r="M51" s="234">
        <v>500</v>
      </c>
      <c r="N51" s="234">
        <v>500</v>
      </c>
      <c r="O51" s="234">
        <v>500</v>
      </c>
      <c r="P51" s="233">
        <v>750</v>
      </c>
      <c r="Q51" s="234">
        <v>750</v>
      </c>
      <c r="R51" s="234">
        <v>750</v>
      </c>
      <c r="S51" s="234">
        <v>750</v>
      </c>
      <c r="T51" s="234">
        <v>750</v>
      </c>
      <c r="U51" s="234">
        <v>750</v>
      </c>
      <c r="V51" s="234">
        <v>750</v>
      </c>
      <c r="W51" s="234">
        <v>750</v>
      </c>
      <c r="X51" s="234">
        <v>750</v>
      </c>
      <c r="Y51" s="234">
        <v>750</v>
      </c>
      <c r="Z51" s="234">
        <v>750</v>
      </c>
      <c r="AA51" s="234">
        <v>750</v>
      </c>
      <c r="AB51" s="233">
        <v>750</v>
      </c>
      <c r="AC51" s="234">
        <v>750</v>
      </c>
      <c r="AD51" s="234">
        <v>750</v>
      </c>
      <c r="AE51" s="234">
        <v>750</v>
      </c>
      <c r="AF51" s="234">
        <v>750</v>
      </c>
      <c r="AG51" s="234">
        <v>750</v>
      </c>
      <c r="AH51" s="234">
        <v>750</v>
      </c>
      <c r="AI51" s="234">
        <v>750</v>
      </c>
      <c r="AJ51" s="234">
        <v>750</v>
      </c>
      <c r="AK51" s="234">
        <v>750</v>
      </c>
      <c r="AL51" s="234">
        <v>750</v>
      </c>
      <c r="AM51" s="234">
        <v>750</v>
      </c>
      <c r="AN51" s="233">
        <v>750</v>
      </c>
      <c r="AO51" s="234">
        <v>750</v>
      </c>
      <c r="AP51" s="234">
        <v>750</v>
      </c>
      <c r="AQ51" s="234">
        <v>750</v>
      </c>
      <c r="AR51" s="234">
        <v>750</v>
      </c>
      <c r="AS51" s="234">
        <v>750</v>
      </c>
      <c r="AT51" s="234">
        <v>750</v>
      </c>
      <c r="AU51" s="234">
        <v>750</v>
      </c>
      <c r="AV51" s="234">
        <v>750</v>
      </c>
      <c r="AW51" s="234">
        <v>750</v>
      </c>
      <c r="AX51" s="234">
        <v>750</v>
      </c>
      <c r="AY51" s="234">
        <v>750</v>
      </c>
      <c r="AZ51" s="233">
        <v>750</v>
      </c>
      <c r="BA51" s="234">
        <v>750</v>
      </c>
      <c r="BB51" s="234">
        <v>750</v>
      </c>
      <c r="BC51" s="234">
        <v>750</v>
      </c>
      <c r="BD51" s="234">
        <v>750</v>
      </c>
      <c r="BE51" s="234">
        <v>750</v>
      </c>
      <c r="BF51" s="234">
        <v>750</v>
      </c>
      <c r="BG51" s="234">
        <v>750</v>
      </c>
      <c r="BH51" s="234">
        <v>750</v>
      </c>
      <c r="BI51" s="234">
        <v>750</v>
      </c>
      <c r="BJ51" s="234">
        <v>750</v>
      </c>
      <c r="BK51" s="234">
        <v>750</v>
      </c>
      <c r="BM51" s="235">
        <f t="shared" si="154"/>
        <v>6000</v>
      </c>
      <c r="BO51" s="235">
        <f t="shared" si="155"/>
        <v>9000</v>
      </c>
      <c r="BQ51" s="235">
        <f t="shared" si="156"/>
        <v>9000</v>
      </c>
      <c r="BS51" s="235">
        <f t="shared" si="157"/>
        <v>9000</v>
      </c>
      <c r="BU51" s="235">
        <f t="shared" si="158"/>
        <v>9000</v>
      </c>
    </row>
    <row r="52" spans="1:73" s="236" customFormat="1" ht="12" customHeight="1">
      <c r="B52" s="238" t="s">
        <v>92</v>
      </c>
      <c r="C52" s="234"/>
      <c r="D52" s="233">
        <v>1250</v>
      </c>
      <c r="E52" s="234">
        <v>1250</v>
      </c>
      <c r="F52" s="234">
        <v>1250</v>
      </c>
      <c r="G52" s="234">
        <v>1250</v>
      </c>
      <c r="H52" s="234">
        <v>1250</v>
      </c>
      <c r="I52" s="234">
        <v>1250</v>
      </c>
      <c r="J52" s="234">
        <v>1250</v>
      </c>
      <c r="K52" s="234">
        <v>1250</v>
      </c>
      <c r="L52" s="234">
        <v>1250</v>
      </c>
      <c r="M52" s="234">
        <v>1250</v>
      </c>
      <c r="N52" s="234">
        <v>1250</v>
      </c>
      <c r="O52" s="234">
        <v>1250</v>
      </c>
      <c r="P52" s="233">
        <v>1500</v>
      </c>
      <c r="Q52" s="234">
        <v>1500</v>
      </c>
      <c r="R52" s="234">
        <v>1500</v>
      </c>
      <c r="S52" s="234">
        <v>1500</v>
      </c>
      <c r="T52" s="234">
        <v>1500</v>
      </c>
      <c r="U52" s="234">
        <v>1500</v>
      </c>
      <c r="V52" s="234">
        <v>1500</v>
      </c>
      <c r="W52" s="234">
        <v>1500</v>
      </c>
      <c r="X52" s="234">
        <v>1500</v>
      </c>
      <c r="Y52" s="234">
        <v>1500</v>
      </c>
      <c r="Z52" s="234">
        <v>1500</v>
      </c>
      <c r="AA52" s="234">
        <v>1500</v>
      </c>
      <c r="AB52" s="233">
        <v>1500</v>
      </c>
      <c r="AC52" s="234">
        <v>1500</v>
      </c>
      <c r="AD52" s="234">
        <v>1500</v>
      </c>
      <c r="AE52" s="234">
        <v>1500</v>
      </c>
      <c r="AF52" s="234">
        <v>1500</v>
      </c>
      <c r="AG52" s="234">
        <v>1500</v>
      </c>
      <c r="AH52" s="234">
        <v>1500</v>
      </c>
      <c r="AI52" s="234">
        <v>1500</v>
      </c>
      <c r="AJ52" s="234">
        <v>1500</v>
      </c>
      <c r="AK52" s="234">
        <v>1500</v>
      </c>
      <c r="AL52" s="234">
        <v>1500</v>
      </c>
      <c r="AM52" s="234">
        <v>1500</v>
      </c>
      <c r="AN52" s="233">
        <v>1500</v>
      </c>
      <c r="AO52" s="234">
        <v>1500</v>
      </c>
      <c r="AP52" s="234">
        <v>1500</v>
      </c>
      <c r="AQ52" s="234">
        <v>1500</v>
      </c>
      <c r="AR52" s="234">
        <v>1500</v>
      </c>
      <c r="AS52" s="234">
        <v>1500</v>
      </c>
      <c r="AT52" s="234">
        <v>1500</v>
      </c>
      <c r="AU52" s="234">
        <v>1500</v>
      </c>
      <c r="AV52" s="234">
        <v>1500</v>
      </c>
      <c r="AW52" s="234">
        <v>1500</v>
      </c>
      <c r="AX52" s="234">
        <v>1500</v>
      </c>
      <c r="AY52" s="234">
        <v>1500</v>
      </c>
      <c r="AZ52" s="233">
        <v>1500</v>
      </c>
      <c r="BA52" s="234">
        <v>1500</v>
      </c>
      <c r="BB52" s="234">
        <v>1500</v>
      </c>
      <c r="BC52" s="234">
        <v>1500</v>
      </c>
      <c r="BD52" s="234">
        <v>1500</v>
      </c>
      <c r="BE52" s="234">
        <v>1500</v>
      </c>
      <c r="BF52" s="234">
        <v>1500</v>
      </c>
      <c r="BG52" s="234">
        <v>1500</v>
      </c>
      <c r="BH52" s="234">
        <v>1500</v>
      </c>
      <c r="BI52" s="234">
        <v>1500</v>
      </c>
      <c r="BJ52" s="234">
        <v>1500</v>
      </c>
      <c r="BK52" s="234">
        <v>1500</v>
      </c>
      <c r="BM52" s="235">
        <f t="shared" si="154"/>
        <v>15000</v>
      </c>
      <c r="BO52" s="235">
        <f t="shared" si="155"/>
        <v>18000</v>
      </c>
      <c r="BQ52" s="235">
        <f t="shared" si="156"/>
        <v>18000</v>
      </c>
      <c r="BS52" s="235">
        <f t="shared" si="157"/>
        <v>18000</v>
      </c>
      <c r="BU52" s="235">
        <f t="shared" si="158"/>
        <v>18000</v>
      </c>
    </row>
    <row r="53" spans="1:73" s="236" customFormat="1" ht="12" customHeight="1">
      <c r="B53" s="238" t="s">
        <v>91</v>
      </c>
      <c r="C53" s="234"/>
      <c r="D53" s="233"/>
      <c r="E53" s="234"/>
      <c r="F53" s="234"/>
      <c r="G53" s="234"/>
      <c r="H53" s="234"/>
      <c r="I53" s="234">
        <v>500</v>
      </c>
      <c r="J53" s="234">
        <v>1000</v>
      </c>
      <c r="K53" s="234">
        <v>1000</v>
      </c>
      <c r="L53" s="234">
        <v>1000</v>
      </c>
      <c r="M53" s="234">
        <v>1000</v>
      </c>
      <c r="N53" s="234">
        <v>1000</v>
      </c>
      <c r="O53" s="234">
        <v>1000</v>
      </c>
      <c r="P53" s="233">
        <v>1000</v>
      </c>
      <c r="Q53" s="234">
        <v>1000</v>
      </c>
      <c r="R53" s="234">
        <v>1000</v>
      </c>
      <c r="S53" s="234">
        <v>1000</v>
      </c>
      <c r="T53" s="234">
        <v>1000</v>
      </c>
      <c r="U53" s="234">
        <v>1000</v>
      </c>
      <c r="V53" s="234">
        <v>1000</v>
      </c>
      <c r="W53" s="234">
        <v>1000</v>
      </c>
      <c r="X53" s="234">
        <v>1000</v>
      </c>
      <c r="Y53" s="234">
        <v>1000</v>
      </c>
      <c r="Z53" s="234">
        <v>1000</v>
      </c>
      <c r="AA53" s="234">
        <v>1000</v>
      </c>
      <c r="AB53" s="233">
        <v>1000</v>
      </c>
      <c r="AC53" s="234">
        <v>1000</v>
      </c>
      <c r="AD53" s="234">
        <v>1000</v>
      </c>
      <c r="AE53" s="234">
        <v>1000</v>
      </c>
      <c r="AF53" s="234">
        <v>1000</v>
      </c>
      <c r="AG53" s="234">
        <v>1000</v>
      </c>
      <c r="AH53" s="234">
        <v>1000</v>
      </c>
      <c r="AI53" s="234">
        <v>1000</v>
      </c>
      <c r="AJ53" s="234">
        <v>1000</v>
      </c>
      <c r="AK53" s="234">
        <v>1000</v>
      </c>
      <c r="AL53" s="234">
        <v>1000</v>
      </c>
      <c r="AM53" s="234">
        <v>1000</v>
      </c>
      <c r="AN53" s="233">
        <v>1000</v>
      </c>
      <c r="AO53" s="234">
        <v>1000</v>
      </c>
      <c r="AP53" s="234">
        <v>1000</v>
      </c>
      <c r="AQ53" s="234">
        <v>1000</v>
      </c>
      <c r="AR53" s="234">
        <v>1000</v>
      </c>
      <c r="AS53" s="234">
        <v>1000</v>
      </c>
      <c r="AT53" s="234">
        <v>1000</v>
      </c>
      <c r="AU53" s="234">
        <v>1000</v>
      </c>
      <c r="AV53" s="234">
        <v>1000</v>
      </c>
      <c r="AW53" s="234">
        <v>1000</v>
      </c>
      <c r="AX53" s="234">
        <v>1000</v>
      </c>
      <c r="AY53" s="234">
        <v>1000</v>
      </c>
      <c r="AZ53" s="233">
        <v>1000</v>
      </c>
      <c r="BA53" s="234">
        <v>1000</v>
      </c>
      <c r="BB53" s="234">
        <v>1000</v>
      </c>
      <c r="BC53" s="234">
        <v>1000</v>
      </c>
      <c r="BD53" s="234">
        <v>1000</v>
      </c>
      <c r="BE53" s="234">
        <v>1000</v>
      </c>
      <c r="BF53" s="234">
        <v>1000</v>
      </c>
      <c r="BG53" s="234">
        <v>1000</v>
      </c>
      <c r="BH53" s="234">
        <v>1000</v>
      </c>
      <c r="BI53" s="234">
        <v>1000</v>
      </c>
      <c r="BJ53" s="234">
        <v>1000</v>
      </c>
      <c r="BK53" s="234">
        <v>1000</v>
      </c>
      <c r="BM53" s="235">
        <f t="shared" si="154"/>
        <v>6500</v>
      </c>
      <c r="BO53" s="235">
        <f t="shared" si="155"/>
        <v>12000</v>
      </c>
      <c r="BQ53" s="235">
        <f t="shared" si="156"/>
        <v>12000</v>
      </c>
      <c r="BS53" s="235">
        <f t="shared" si="157"/>
        <v>12000</v>
      </c>
      <c r="BU53" s="235">
        <f t="shared" si="158"/>
        <v>12000</v>
      </c>
    </row>
    <row r="54" spans="1:73" s="236" customFormat="1" ht="12.75">
      <c r="B54" s="238" t="s">
        <v>65</v>
      </c>
      <c r="C54" s="234"/>
      <c r="D54" s="233"/>
      <c r="E54" s="234">
        <v>500</v>
      </c>
      <c r="F54" s="234">
        <v>500</v>
      </c>
      <c r="G54" s="234">
        <v>500</v>
      </c>
      <c r="H54" s="234">
        <v>500</v>
      </c>
      <c r="I54" s="234">
        <v>5000</v>
      </c>
      <c r="J54" s="234">
        <v>500</v>
      </c>
      <c r="K54" s="234">
        <v>500</v>
      </c>
      <c r="L54" s="234">
        <v>500</v>
      </c>
      <c r="M54" s="234">
        <v>500</v>
      </c>
      <c r="N54" s="234">
        <v>500</v>
      </c>
      <c r="O54" s="234">
        <v>500</v>
      </c>
      <c r="P54" s="233">
        <v>500</v>
      </c>
      <c r="Q54" s="234">
        <v>500</v>
      </c>
      <c r="R54" s="234">
        <v>500</v>
      </c>
      <c r="S54" s="234">
        <v>500</v>
      </c>
      <c r="T54" s="234">
        <v>500</v>
      </c>
      <c r="U54" s="234">
        <v>500</v>
      </c>
      <c r="V54" s="234">
        <v>500</v>
      </c>
      <c r="W54" s="234">
        <v>500</v>
      </c>
      <c r="X54" s="234">
        <v>500</v>
      </c>
      <c r="Y54" s="234">
        <v>500</v>
      </c>
      <c r="Z54" s="234">
        <v>500</v>
      </c>
      <c r="AA54" s="234">
        <v>500</v>
      </c>
      <c r="AB54" s="233">
        <v>500</v>
      </c>
      <c r="AC54" s="234">
        <v>500</v>
      </c>
      <c r="AD54" s="234">
        <v>500</v>
      </c>
      <c r="AE54" s="234">
        <v>500</v>
      </c>
      <c r="AF54" s="234">
        <v>500</v>
      </c>
      <c r="AG54" s="234">
        <v>500</v>
      </c>
      <c r="AH54" s="234">
        <v>500</v>
      </c>
      <c r="AI54" s="234">
        <v>500</v>
      </c>
      <c r="AJ54" s="234">
        <v>500</v>
      </c>
      <c r="AK54" s="234">
        <v>500</v>
      </c>
      <c r="AL54" s="234">
        <v>500</v>
      </c>
      <c r="AM54" s="234">
        <v>500</v>
      </c>
      <c r="AN54" s="233">
        <v>500</v>
      </c>
      <c r="AO54" s="234">
        <v>500</v>
      </c>
      <c r="AP54" s="234">
        <v>500</v>
      </c>
      <c r="AQ54" s="234">
        <v>500</v>
      </c>
      <c r="AR54" s="234">
        <v>500</v>
      </c>
      <c r="AS54" s="234">
        <v>500</v>
      </c>
      <c r="AT54" s="234">
        <v>500</v>
      </c>
      <c r="AU54" s="234">
        <v>500</v>
      </c>
      <c r="AV54" s="234">
        <v>500</v>
      </c>
      <c r="AW54" s="234">
        <v>500</v>
      </c>
      <c r="AX54" s="234">
        <v>500</v>
      </c>
      <c r="AY54" s="234">
        <v>500</v>
      </c>
      <c r="AZ54" s="233">
        <v>500</v>
      </c>
      <c r="BA54" s="234">
        <v>500</v>
      </c>
      <c r="BB54" s="234">
        <v>500</v>
      </c>
      <c r="BC54" s="234">
        <v>500</v>
      </c>
      <c r="BD54" s="234">
        <v>500</v>
      </c>
      <c r="BE54" s="234">
        <v>500</v>
      </c>
      <c r="BF54" s="234">
        <v>500</v>
      </c>
      <c r="BG54" s="234">
        <v>500</v>
      </c>
      <c r="BH54" s="234">
        <v>500</v>
      </c>
      <c r="BI54" s="234">
        <v>500</v>
      </c>
      <c r="BJ54" s="234">
        <v>500</v>
      </c>
      <c r="BK54" s="234">
        <v>500</v>
      </c>
      <c r="BM54" s="235">
        <f t="shared" si="154"/>
        <v>10000</v>
      </c>
      <c r="BO54" s="235">
        <f t="shared" si="155"/>
        <v>6000</v>
      </c>
      <c r="BQ54" s="235">
        <f t="shared" si="156"/>
        <v>6000</v>
      </c>
      <c r="BS54" s="235">
        <f t="shared" si="157"/>
        <v>6000</v>
      </c>
      <c r="BU54" s="235">
        <f t="shared" si="158"/>
        <v>6000</v>
      </c>
    </row>
    <row r="55" spans="1:73" s="236" customFormat="1" ht="12.75">
      <c r="B55" s="238" t="s">
        <v>66</v>
      </c>
      <c r="C55" s="234"/>
      <c r="D55" s="233"/>
      <c r="E55" s="234"/>
      <c r="F55" s="234"/>
      <c r="G55" s="234"/>
      <c r="H55" s="234"/>
      <c r="I55" s="234"/>
      <c r="J55" s="234"/>
      <c r="K55" s="234"/>
      <c r="L55" s="234"/>
      <c r="M55" s="234"/>
      <c r="N55" s="234"/>
      <c r="O55" s="234">
        <v>2500</v>
      </c>
      <c r="P55" s="233">
        <v>0</v>
      </c>
      <c r="Q55" s="234">
        <v>0</v>
      </c>
      <c r="R55" s="234">
        <v>0</v>
      </c>
      <c r="S55" s="234">
        <v>0</v>
      </c>
      <c r="T55" s="234">
        <v>0</v>
      </c>
      <c r="U55" s="234">
        <v>0</v>
      </c>
      <c r="V55" s="234">
        <v>0</v>
      </c>
      <c r="W55" s="234">
        <v>0</v>
      </c>
      <c r="X55" s="234">
        <v>0</v>
      </c>
      <c r="Y55" s="234">
        <v>0</v>
      </c>
      <c r="Z55" s="234">
        <v>0</v>
      </c>
      <c r="AA55" s="234">
        <v>25000</v>
      </c>
      <c r="AB55" s="233">
        <v>0</v>
      </c>
      <c r="AC55" s="234">
        <v>0</v>
      </c>
      <c r="AD55" s="234">
        <v>0</v>
      </c>
      <c r="AE55" s="234">
        <v>0</v>
      </c>
      <c r="AF55" s="234">
        <v>0</v>
      </c>
      <c r="AG55" s="234">
        <v>0</v>
      </c>
      <c r="AH55" s="234">
        <v>0</v>
      </c>
      <c r="AI55" s="234">
        <v>0</v>
      </c>
      <c r="AJ55" s="234">
        <v>0</v>
      </c>
      <c r="AK55" s="234">
        <v>0</v>
      </c>
      <c r="AL55" s="234">
        <v>0</v>
      </c>
      <c r="AM55" s="234">
        <v>35000</v>
      </c>
      <c r="AN55" s="233">
        <v>0</v>
      </c>
      <c r="AO55" s="234">
        <v>0</v>
      </c>
      <c r="AP55" s="234">
        <v>0</v>
      </c>
      <c r="AQ55" s="234">
        <v>0</v>
      </c>
      <c r="AR55" s="234">
        <v>0</v>
      </c>
      <c r="AS55" s="234">
        <v>0</v>
      </c>
      <c r="AT55" s="234">
        <v>0</v>
      </c>
      <c r="AU55" s="234">
        <v>0</v>
      </c>
      <c r="AV55" s="234">
        <v>0</v>
      </c>
      <c r="AW55" s="234">
        <v>0</v>
      </c>
      <c r="AX55" s="234">
        <v>0</v>
      </c>
      <c r="AY55" s="234">
        <v>40000</v>
      </c>
      <c r="AZ55" s="233">
        <v>2500</v>
      </c>
      <c r="BA55" s="234">
        <v>2500</v>
      </c>
      <c r="BB55" s="234">
        <v>2500</v>
      </c>
      <c r="BC55" s="234">
        <v>2500</v>
      </c>
      <c r="BD55" s="234">
        <v>2500</v>
      </c>
      <c r="BE55" s="234">
        <v>2500</v>
      </c>
      <c r="BF55" s="234">
        <v>2500</v>
      </c>
      <c r="BG55" s="234">
        <v>2500</v>
      </c>
      <c r="BH55" s="234">
        <v>2500</v>
      </c>
      <c r="BI55" s="234">
        <v>2500</v>
      </c>
      <c r="BJ55" s="234">
        <v>2500</v>
      </c>
      <c r="BK55" s="234">
        <v>2500</v>
      </c>
      <c r="BM55" s="235">
        <f t="shared" si="154"/>
        <v>2500</v>
      </c>
      <c r="BO55" s="235">
        <f t="shared" si="155"/>
        <v>25000</v>
      </c>
      <c r="BQ55" s="235">
        <f t="shared" si="156"/>
        <v>35000</v>
      </c>
      <c r="BS55" s="235">
        <f t="shared" si="157"/>
        <v>35000</v>
      </c>
      <c r="BU55" s="235">
        <f t="shared" si="158"/>
        <v>35000</v>
      </c>
    </row>
    <row r="56" spans="1:73" s="397" customFormat="1" ht="13.5" customHeight="1">
      <c r="B56" s="414" t="s">
        <v>145</v>
      </c>
      <c r="C56" s="415"/>
      <c r="D56" s="416">
        <v>250</v>
      </c>
      <c r="E56" s="415">
        <v>250</v>
      </c>
      <c r="F56" s="415">
        <v>250</v>
      </c>
      <c r="G56" s="415">
        <v>250</v>
      </c>
      <c r="H56" s="415">
        <v>250</v>
      </c>
      <c r="I56" s="415">
        <v>250</v>
      </c>
      <c r="J56" s="415">
        <v>250</v>
      </c>
      <c r="K56" s="415">
        <v>250</v>
      </c>
      <c r="L56" s="415">
        <v>250</v>
      </c>
      <c r="M56" s="415">
        <v>250</v>
      </c>
      <c r="N56" s="415">
        <v>250</v>
      </c>
      <c r="O56" s="415">
        <v>250</v>
      </c>
      <c r="P56" s="392">
        <v>2000</v>
      </c>
      <c r="Q56" s="417">
        <v>2000</v>
      </c>
      <c r="R56" s="417">
        <v>2000</v>
      </c>
      <c r="S56" s="417">
        <v>2000</v>
      </c>
      <c r="T56" s="417">
        <v>2000</v>
      </c>
      <c r="U56" s="417">
        <v>2000</v>
      </c>
      <c r="V56" s="417">
        <v>2000</v>
      </c>
      <c r="W56" s="417">
        <v>2000</v>
      </c>
      <c r="X56" s="417">
        <v>2000</v>
      </c>
      <c r="Y56" s="417">
        <v>2000</v>
      </c>
      <c r="Z56" s="417">
        <v>2000</v>
      </c>
      <c r="AA56" s="417">
        <v>2000</v>
      </c>
      <c r="AB56" s="418">
        <v>2000</v>
      </c>
      <c r="AC56" s="417">
        <v>2000</v>
      </c>
      <c r="AD56" s="417">
        <v>2000</v>
      </c>
      <c r="AE56" s="417">
        <v>2000</v>
      </c>
      <c r="AF56" s="417">
        <v>2000</v>
      </c>
      <c r="AG56" s="417">
        <v>2000</v>
      </c>
      <c r="AH56" s="417">
        <v>2000</v>
      </c>
      <c r="AI56" s="417">
        <v>2000</v>
      </c>
      <c r="AJ56" s="417">
        <v>2000</v>
      </c>
      <c r="AK56" s="417">
        <v>2000</v>
      </c>
      <c r="AL56" s="417">
        <v>2000</v>
      </c>
      <c r="AM56" s="417">
        <v>2000</v>
      </c>
      <c r="AN56" s="418">
        <v>2000</v>
      </c>
      <c r="AO56" s="417">
        <v>2000</v>
      </c>
      <c r="AP56" s="417">
        <v>2000</v>
      </c>
      <c r="AQ56" s="417">
        <v>2000</v>
      </c>
      <c r="AR56" s="417">
        <v>2000</v>
      </c>
      <c r="AS56" s="417">
        <v>2000</v>
      </c>
      <c r="AT56" s="417">
        <v>2000</v>
      </c>
      <c r="AU56" s="417">
        <v>2000</v>
      </c>
      <c r="AV56" s="417">
        <v>2000</v>
      </c>
      <c r="AW56" s="417">
        <v>2000</v>
      </c>
      <c r="AX56" s="417">
        <v>2000</v>
      </c>
      <c r="AY56" s="417">
        <v>2000</v>
      </c>
      <c r="AZ56" s="418">
        <v>2000</v>
      </c>
      <c r="BA56" s="417">
        <v>2000</v>
      </c>
      <c r="BB56" s="417">
        <v>2000</v>
      </c>
      <c r="BC56" s="417">
        <v>2000</v>
      </c>
      <c r="BD56" s="417">
        <v>2000</v>
      </c>
      <c r="BE56" s="417">
        <v>2000</v>
      </c>
      <c r="BF56" s="417">
        <v>2000</v>
      </c>
      <c r="BG56" s="417">
        <v>2000</v>
      </c>
      <c r="BH56" s="417">
        <v>2000</v>
      </c>
      <c r="BI56" s="417">
        <v>2000</v>
      </c>
      <c r="BJ56" s="417">
        <v>2000</v>
      </c>
      <c r="BK56" s="417">
        <v>2000</v>
      </c>
      <c r="BM56" s="415">
        <f t="shared" si="154"/>
        <v>3000</v>
      </c>
      <c r="BO56" s="415">
        <f t="shared" si="155"/>
        <v>24000</v>
      </c>
      <c r="BQ56" s="415">
        <f t="shared" si="156"/>
        <v>24000</v>
      </c>
      <c r="BS56" s="415">
        <f t="shared" si="157"/>
        <v>24000</v>
      </c>
      <c r="BU56" s="415">
        <f t="shared" si="158"/>
        <v>24000</v>
      </c>
    </row>
    <row r="57" spans="1:73" s="419" customFormat="1" ht="13.5" customHeight="1">
      <c r="B57" s="420" t="s">
        <v>10</v>
      </c>
      <c r="C57" s="421"/>
      <c r="D57" s="422">
        <f>SUM(D43:D56)</f>
        <v>7670</v>
      </c>
      <c r="E57" s="421">
        <f>SUM(E43:E56)</f>
        <v>8170</v>
      </c>
      <c r="F57" s="421">
        <f>SUM(F43:F56)</f>
        <v>8170</v>
      </c>
      <c r="G57" s="421">
        <f>SUM(G43:G56)</f>
        <v>14110</v>
      </c>
      <c r="H57" s="421">
        <f>SUM(H43:H56)</f>
        <v>14110</v>
      </c>
      <c r="I57" s="421">
        <f t="shared" ref="I57:AM57" si="170">SUM(I43:I56)</f>
        <v>19110</v>
      </c>
      <c r="J57" s="421">
        <f t="shared" si="170"/>
        <v>15110</v>
      </c>
      <c r="K57" s="421">
        <f t="shared" si="170"/>
        <v>15110</v>
      </c>
      <c r="L57" s="421">
        <f t="shared" si="170"/>
        <v>15110</v>
      </c>
      <c r="M57" s="421">
        <f t="shared" si="170"/>
        <v>15110</v>
      </c>
      <c r="N57" s="421">
        <f t="shared" si="170"/>
        <v>15110</v>
      </c>
      <c r="O57" s="421">
        <f t="shared" si="170"/>
        <v>17610</v>
      </c>
      <c r="P57" s="422">
        <f t="shared" si="170"/>
        <v>26180</v>
      </c>
      <c r="Q57" s="421">
        <f t="shared" si="170"/>
        <v>26180</v>
      </c>
      <c r="R57" s="421">
        <f t="shared" si="170"/>
        <v>26180</v>
      </c>
      <c r="S57" s="421">
        <f t="shared" si="170"/>
        <v>26180</v>
      </c>
      <c r="T57" s="421">
        <f t="shared" si="170"/>
        <v>26180</v>
      </c>
      <c r="U57" s="421">
        <f t="shared" si="170"/>
        <v>26180</v>
      </c>
      <c r="V57" s="421">
        <f t="shared" si="170"/>
        <v>26180</v>
      </c>
      <c r="W57" s="421">
        <f t="shared" si="170"/>
        <v>26180</v>
      </c>
      <c r="X57" s="421">
        <f t="shared" si="170"/>
        <v>26180</v>
      </c>
      <c r="Y57" s="421">
        <f t="shared" si="170"/>
        <v>26180</v>
      </c>
      <c r="Z57" s="421">
        <f t="shared" si="170"/>
        <v>26180</v>
      </c>
      <c r="AA57" s="421">
        <f t="shared" si="170"/>
        <v>51180</v>
      </c>
      <c r="AB57" s="422">
        <f t="shared" si="170"/>
        <v>26180</v>
      </c>
      <c r="AC57" s="421">
        <f t="shared" si="170"/>
        <v>26180</v>
      </c>
      <c r="AD57" s="421">
        <f t="shared" si="170"/>
        <v>26180</v>
      </c>
      <c r="AE57" s="421">
        <f t="shared" si="170"/>
        <v>26180</v>
      </c>
      <c r="AF57" s="421">
        <f t="shared" si="170"/>
        <v>26180</v>
      </c>
      <c r="AG57" s="421">
        <f t="shared" si="170"/>
        <v>26180</v>
      </c>
      <c r="AH57" s="421">
        <f t="shared" si="170"/>
        <v>26180</v>
      </c>
      <c r="AI57" s="421">
        <f t="shared" si="170"/>
        <v>26180</v>
      </c>
      <c r="AJ57" s="421">
        <f t="shared" si="170"/>
        <v>26180</v>
      </c>
      <c r="AK57" s="421">
        <f t="shared" si="170"/>
        <v>26180</v>
      </c>
      <c r="AL57" s="421">
        <f t="shared" si="170"/>
        <v>26180</v>
      </c>
      <c r="AM57" s="421">
        <f t="shared" si="170"/>
        <v>61180</v>
      </c>
      <c r="AN57" s="422">
        <f t="shared" ref="AN57:BF57" si="171">SUM(AN43:AN56)</f>
        <v>26180</v>
      </c>
      <c r="AO57" s="421">
        <f t="shared" si="171"/>
        <v>26180</v>
      </c>
      <c r="AP57" s="421">
        <f t="shared" si="171"/>
        <v>26180</v>
      </c>
      <c r="AQ57" s="421">
        <f t="shared" si="171"/>
        <v>26180</v>
      </c>
      <c r="AR57" s="421">
        <f t="shared" si="171"/>
        <v>26180</v>
      </c>
      <c r="AS57" s="421">
        <f t="shared" si="171"/>
        <v>26180</v>
      </c>
      <c r="AT57" s="421">
        <f t="shared" si="171"/>
        <v>26180</v>
      </c>
      <c r="AU57" s="421">
        <f t="shared" si="171"/>
        <v>26180</v>
      </c>
      <c r="AV57" s="421">
        <f t="shared" si="171"/>
        <v>26180</v>
      </c>
      <c r="AW57" s="421">
        <f t="shared" si="171"/>
        <v>26180</v>
      </c>
      <c r="AX57" s="421">
        <f t="shared" si="171"/>
        <v>26180</v>
      </c>
      <c r="AY57" s="421">
        <f t="shared" si="171"/>
        <v>66180</v>
      </c>
      <c r="AZ57" s="422">
        <f t="shared" si="171"/>
        <v>28680</v>
      </c>
      <c r="BA57" s="421">
        <f t="shared" si="171"/>
        <v>28680</v>
      </c>
      <c r="BB57" s="421">
        <f t="shared" si="171"/>
        <v>28680</v>
      </c>
      <c r="BC57" s="421">
        <f t="shared" si="171"/>
        <v>28680</v>
      </c>
      <c r="BD57" s="421">
        <f t="shared" si="171"/>
        <v>28680</v>
      </c>
      <c r="BE57" s="421">
        <f t="shared" si="171"/>
        <v>28680</v>
      </c>
      <c r="BF57" s="421">
        <f t="shared" si="171"/>
        <v>28680</v>
      </c>
      <c r="BG57" s="421">
        <f>SUM(BG43:BG56)</f>
        <v>28680</v>
      </c>
      <c r="BH57" s="421">
        <f>SUM(BH43:BH56)</f>
        <v>28680</v>
      </c>
      <c r="BI57" s="421">
        <f>SUM(BI43:BI56)</f>
        <v>28680</v>
      </c>
      <c r="BJ57" s="421">
        <f>SUM(BJ43:BJ56)</f>
        <v>28680</v>
      </c>
      <c r="BK57" s="421">
        <f>SUM(BK43:BK56)</f>
        <v>28680</v>
      </c>
      <c r="BM57" s="421">
        <f t="shared" si="154"/>
        <v>164500</v>
      </c>
      <c r="BO57" s="421">
        <f t="shared" si="155"/>
        <v>339160</v>
      </c>
      <c r="BQ57" s="421">
        <f t="shared" si="156"/>
        <v>349160</v>
      </c>
      <c r="BS57" s="421">
        <f t="shared" si="157"/>
        <v>349160</v>
      </c>
      <c r="BU57" s="421">
        <f t="shared" si="158"/>
        <v>349160</v>
      </c>
    </row>
    <row r="58" spans="1:73">
      <c r="B58" s="6"/>
      <c r="C58" s="3"/>
      <c r="D58" s="204"/>
      <c r="E58" s="3"/>
      <c r="F58" s="3"/>
      <c r="G58" s="3"/>
      <c r="H58" s="3"/>
      <c r="I58" s="3"/>
      <c r="J58" s="3"/>
      <c r="K58" s="3"/>
      <c r="L58" s="3"/>
      <c r="M58" s="3"/>
      <c r="N58" s="3"/>
      <c r="O58" s="3"/>
      <c r="P58" s="204"/>
      <c r="Q58" s="3"/>
      <c r="R58" s="3"/>
      <c r="S58" s="3"/>
      <c r="T58" s="3"/>
      <c r="U58" s="3"/>
      <c r="V58" s="3"/>
      <c r="W58" s="3"/>
      <c r="X58" s="3"/>
      <c r="Y58" s="3"/>
      <c r="Z58" s="3"/>
      <c r="AA58" s="3"/>
      <c r="AB58" s="204"/>
      <c r="AC58" s="3"/>
      <c r="AD58" s="3"/>
      <c r="AE58" s="3"/>
      <c r="AF58" s="3"/>
      <c r="AG58" s="3"/>
      <c r="AH58" s="3"/>
      <c r="AI58" s="3"/>
      <c r="AJ58" s="3"/>
      <c r="AK58" s="3"/>
      <c r="AL58" s="3"/>
      <c r="AM58" s="3"/>
      <c r="AN58" s="204"/>
      <c r="AO58" s="3"/>
      <c r="AP58" s="3"/>
      <c r="AQ58" s="3"/>
      <c r="AR58" s="3"/>
      <c r="AS58" s="3"/>
      <c r="AT58" s="3"/>
      <c r="AU58" s="3"/>
      <c r="AV58" s="3"/>
      <c r="AW58" s="3"/>
      <c r="AX58" s="3"/>
      <c r="AY58" s="3"/>
      <c r="AZ58" s="204"/>
      <c r="BA58" s="3"/>
      <c r="BB58" s="3"/>
      <c r="BC58" s="3"/>
      <c r="BD58" s="3"/>
      <c r="BE58" s="3"/>
      <c r="BF58" s="3"/>
      <c r="BG58" s="3"/>
      <c r="BH58" s="3"/>
      <c r="BI58" s="3"/>
      <c r="BJ58" s="3"/>
      <c r="BK58" s="3"/>
      <c r="BM58" s="235">
        <f t="shared" si="154"/>
        <v>0</v>
      </c>
      <c r="BO58" s="235">
        <f t="shared" si="155"/>
        <v>0</v>
      </c>
      <c r="BQ58" s="235">
        <f t="shared" si="156"/>
        <v>0</v>
      </c>
      <c r="BS58" s="235">
        <f t="shared" si="157"/>
        <v>0</v>
      </c>
      <c r="BU58" s="235">
        <f t="shared" si="158"/>
        <v>0</v>
      </c>
    </row>
    <row r="59" spans="1:73">
      <c r="A59" s="4" t="s">
        <v>90</v>
      </c>
      <c r="C59" s="3"/>
      <c r="D59" s="204"/>
      <c r="E59" s="3"/>
      <c r="F59" s="3"/>
      <c r="G59" s="3"/>
      <c r="H59" s="3"/>
      <c r="I59" s="3"/>
      <c r="J59" s="3"/>
      <c r="K59" s="3"/>
      <c r="L59" s="3"/>
      <c r="M59" s="3"/>
      <c r="N59" s="3"/>
      <c r="O59" s="3"/>
      <c r="P59" s="204"/>
      <c r="Q59" s="3"/>
      <c r="R59" s="3"/>
      <c r="S59" s="3"/>
      <c r="T59" s="3"/>
      <c r="U59" s="3"/>
      <c r="V59" s="3"/>
      <c r="W59" s="3"/>
      <c r="X59" s="3"/>
      <c r="Y59" s="3"/>
      <c r="Z59" s="3"/>
      <c r="AA59" s="3"/>
      <c r="AB59" s="204"/>
      <c r="AC59" s="3"/>
      <c r="AD59" s="3"/>
      <c r="AE59" s="3"/>
      <c r="AF59" s="3"/>
      <c r="AG59" s="3"/>
      <c r="AH59" s="3"/>
      <c r="AI59" s="3"/>
      <c r="AJ59" s="3"/>
      <c r="AK59" s="3"/>
      <c r="AL59" s="3"/>
      <c r="AM59" s="3"/>
      <c r="AN59" s="204"/>
      <c r="AO59" s="3"/>
      <c r="AP59" s="3"/>
      <c r="AQ59" s="3"/>
      <c r="AR59" s="3"/>
      <c r="AS59" s="3"/>
      <c r="AT59" s="3"/>
      <c r="AU59" s="3"/>
      <c r="AV59" s="3"/>
      <c r="AW59" s="3"/>
      <c r="AX59" s="3"/>
      <c r="AY59" s="3"/>
      <c r="AZ59" s="204"/>
      <c r="BA59" s="3"/>
      <c r="BB59" s="3"/>
      <c r="BC59" s="3"/>
      <c r="BD59" s="3"/>
      <c r="BE59" s="3"/>
      <c r="BF59" s="3"/>
      <c r="BG59" s="3"/>
      <c r="BH59" s="3"/>
      <c r="BI59" s="3"/>
      <c r="BJ59" s="3"/>
      <c r="BK59" s="3"/>
      <c r="BM59" s="235">
        <f t="shared" si="154"/>
        <v>0</v>
      </c>
      <c r="BO59" s="235">
        <f t="shared" si="155"/>
        <v>0</v>
      </c>
      <c r="BQ59" s="235">
        <f t="shared" si="156"/>
        <v>0</v>
      </c>
      <c r="BS59" s="235">
        <f t="shared" si="157"/>
        <v>0</v>
      </c>
      <c r="BU59" s="235">
        <f t="shared" si="158"/>
        <v>0</v>
      </c>
    </row>
    <row r="60" spans="1:73" s="426" customFormat="1" ht="13.5" customHeight="1">
      <c r="B60" s="200" t="s">
        <v>159</v>
      </c>
      <c r="C60" s="251"/>
      <c r="D60" s="258">
        <f t="shared" ref="D60:M60" si="172">+C60</f>
        <v>0</v>
      </c>
      <c r="E60" s="251">
        <f t="shared" si="172"/>
        <v>0</v>
      </c>
      <c r="F60" s="251">
        <f t="shared" si="172"/>
        <v>0</v>
      </c>
      <c r="G60" s="251">
        <f t="shared" si="172"/>
        <v>0</v>
      </c>
      <c r="H60" s="251">
        <f t="shared" si="172"/>
        <v>0</v>
      </c>
      <c r="I60" s="251">
        <f t="shared" si="172"/>
        <v>0</v>
      </c>
      <c r="J60" s="251">
        <v>2500</v>
      </c>
      <c r="K60" s="251">
        <f t="shared" si="172"/>
        <v>2500</v>
      </c>
      <c r="L60" s="251">
        <f t="shared" si="172"/>
        <v>2500</v>
      </c>
      <c r="M60" s="251">
        <f t="shared" si="172"/>
        <v>2500</v>
      </c>
      <c r="N60" s="251">
        <f t="shared" ref="N60" si="173">+M60</f>
        <v>2500</v>
      </c>
      <c r="O60" s="251">
        <f t="shared" ref="O60" si="174">+N60</f>
        <v>2500</v>
      </c>
      <c r="P60" s="258">
        <f t="shared" ref="P60:R60" si="175">+O60</f>
        <v>2500</v>
      </c>
      <c r="Q60" s="251">
        <f t="shared" si="175"/>
        <v>2500</v>
      </c>
      <c r="R60" s="251">
        <f t="shared" si="175"/>
        <v>2500</v>
      </c>
      <c r="S60" s="251">
        <f t="shared" ref="S60" si="176">+R60</f>
        <v>2500</v>
      </c>
      <c r="T60" s="251">
        <f t="shared" ref="T60" si="177">+S60</f>
        <v>2500</v>
      </c>
      <c r="U60" s="251">
        <f t="shared" ref="U60" si="178">+T60</f>
        <v>2500</v>
      </c>
      <c r="V60" s="251">
        <f t="shared" ref="V60" si="179">+U60</f>
        <v>2500</v>
      </c>
      <c r="W60" s="251">
        <f t="shared" ref="W60" si="180">+V60</f>
        <v>2500</v>
      </c>
      <c r="X60" s="251">
        <f t="shared" ref="X60" si="181">+W60</f>
        <v>2500</v>
      </c>
      <c r="Y60" s="251">
        <f t="shared" ref="Y60" si="182">+X60</f>
        <v>2500</v>
      </c>
      <c r="Z60" s="251">
        <f t="shared" ref="Z60" si="183">+Y60</f>
        <v>2500</v>
      </c>
      <c r="AA60" s="251">
        <f t="shared" ref="AA60" si="184">+Z60</f>
        <v>2500</v>
      </c>
      <c r="AB60" s="258">
        <f t="shared" ref="AB60" si="185">+AA60</f>
        <v>2500</v>
      </c>
      <c r="AC60" s="251">
        <f t="shared" ref="AC60" si="186">+AB60</f>
        <v>2500</v>
      </c>
      <c r="AD60" s="251">
        <f t="shared" ref="AD60" si="187">+AC60</f>
        <v>2500</v>
      </c>
      <c r="AE60" s="251">
        <f t="shared" ref="AE60" si="188">+AD60</f>
        <v>2500</v>
      </c>
      <c r="AF60" s="251">
        <f t="shared" ref="AF60" si="189">+AE60</f>
        <v>2500</v>
      </c>
      <c r="AG60" s="251">
        <f t="shared" ref="AG60" si="190">+AF60</f>
        <v>2500</v>
      </c>
      <c r="AH60" s="251">
        <f t="shared" ref="AH60" si="191">+AG60</f>
        <v>2500</v>
      </c>
      <c r="AI60" s="251">
        <f t="shared" ref="AI60" si="192">+AH60</f>
        <v>2500</v>
      </c>
      <c r="AJ60" s="251">
        <f t="shared" ref="AJ60" si="193">+AI60</f>
        <v>2500</v>
      </c>
      <c r="AK60" s="251">
        <f t="shared" ref="AK60" si="194">+AJ60</f>
        <v>2500</v>
      </c>
      <c r="AL60" s="251">
        <f t="shared" ref="AL60" si="195">+AK60</f>
        <v>2500</v>
      </c>
      <c r="AM60" s="251">
        <f t="shared" ref="AM60" si="196">+AL60</f>
        <v>2500</v>
      </c>
      <c r="AN60" s="258">
        <f t="shared" ref="AN60" si="197">+AM60</f>
        <v>2500</v>
      </c>
      <c r="AO60" s="251">
        <f t="shared" ref="AO60" si="198">+AN60</f>
        <v>2500</v>
      </c>
      <c r="AP60" s="251">
        <f t="shared" ref="AP60" si="199">+AO60</f>
        <v>2500</v>
      </c>
      <c r="AQ60" s="251">
        <f t="shared" ref="AQ60" si="200">+AP60</f>
        <v>2500</v>
      </c>
      <c r="AR60" s="251">
        <f t="shared" ref="AR60" si="201">+AQ60</f>
        <v>2500</v>
      </c>
      <c r="AS60" s="251">
        <f t="shared" ref="AS60" si="202">+AR60</f>
        <v>2500</v>
      </c>
      <c r="AT60" s="251">
        <f t="shared" ref="AT60" si="203">+AS60</f>
        <v>2500</v>
      </c>
      <c r="AU60" s="251">
        <f t="shared" ref="AU60" si="204">+AT60</f>
        <v>2500</v>
      </c>
      <c r="AV60" s="251">
        <f t="shared" ref="AV60" si="205">+AU60</f>
        <v>2500</v>
      </c>
      <c r="AW60" s="251">
        <f t="shared" ref="AW60" si="206">+AV60</f>
        <v>2500</v>
      </c>
      <c r="AX60" s="251">
        <f t="shared" ref="AX60" si="207">+AW60</f>
        <v>2500</v>
      </c>
      <c r="AY60" s="251">
        <f t="shared" ref="AY60" si="208">+AX60</f>
        <v>2500</v>
      </c>
      <c r="AZ60" s="258">
        <f t="shared" ref="AZ60" si="209">+AY60</f>
        <v>2500</v>
      </c>
      <c r="BA60" s="251">
        <f t="shared" ref="BA60" si="210">+AZ60</f>
        <v>2500</v>
      </c>
      <c r="BB60" s="251">
        <f t="shared" ref="BB60" si="211">+BA60</f>
        <v>2500</v>
      </c>
      <c r="BC60" s="251">
        <f t="shared" ref="BC60" si="212">+BB60</f>
        <v>2500</v>
      </c>
      <c r="BD60" s="251">
        <f t="shared" ref="BD60" si="213">+BC60</f>
        <v>2500</v>
      </c>
      <c r="BE60" s="251">
        <f t="shared" ref="BE60" si="214">+BD60</f>
        <v>2500</v>
      </c>
      <c r="BF60" s="251">
        <f t="shared" ref="BF60" si="215">+BE60</f>
        <v>2500</v>
      </c>
      <c r="BG60" s="251">
        <f t="shared" ref="BG60" si="216">+BF60</f>
        <v>2500</v>
      </c>
      <c r="BH60" s="251">
        <f t="shared" ref="BH60" si="217">+BG60</f>
        <v>2500</v>
      </c>
      <c r="BI60" s="251">
        <f t="shared" ref="BI60" si="218">+BH60</f>
        <v>2500</v>
      </c>
      <c r="BJ60" s="251">
        <f t="shared" ref="BJ60" si="219">+BI60</f>
        <v>2500</v>
      </c>
      <c r="BK60" s="251">
        <f t="shared" ref="BK60" si="220">+BJ60</f>
        <v>2500</v>
      </c>
      <c r="BM60" s="232">
        <f t="shared" si="154"/>
        <v>15000</v>
      </c>
      <c r="BO60" s="232">
        <f t="shared" si="155"/>
        <v>30000</v>
      </c>
      <c r="BQ60" s="232">
        <f t="shared" si="156"/>
        <v>30000</v>
      </c>
      <c r="BS60" s="232">
        <f t="shared" si="157"/>
        <v>30000</v>
      </c>
      <c r="BU60" s="232">
        <f t="shared" si="158"/>
        <v>30000</v>
      </c>
    </row>
    <row r="61" spans="1:73" s="426" customFormat="1" ht="13.5" customHeight="1">
      <c r="B61" s="200" t="s">
        <v>144</v>
      </c>
      <c r="C61" s="251"/>
      <c r="D61" s="258">
        <v>1000</v>
      </c>
      <c r="E61" s="251">
        <v>1000</v>
      </c>
      <c r="F61" s="251">
        <v>1000</v>
      </c>
      <c r="G61" s="251">
        <v>1000</v>
      </c>
      <c r="H61" s="251">
        <v>1000</v>
      </c>
      <c r="I61" s="251">
        <v>1000</v>
      </c>
      <c r="J61" s="251">
        <v>1000</v>
      </c>
      <c r="K61" s="251">
        <v>2000</v>
      </c>
      <c r="L61" s="251">
        <v>2000</v>
      </c>
      <c r="M61" s="251">
        <v>2500</v>
      </c>
      <c r="N61" s="251">
        <v>2500</v>
      </c>
      <c r="O61" s="251">
        <v>2500</v>
      </c>
      <c r="P61" s="258">
        <v>2500</v>
      </c>
      <c r="Q61" s="251">
        <v>2500</v>
      </c>
      <c r="R61" s="251">
        <v>2500</v>
      </c>
      <c r="S61" s="251">
        <v>2500</v>
      </c>
      <c r="T61" s="251">
        <v>2500</v>
      </c>
      <c r="U61" s="251">
        <v>2500</v>
      </c>
      <c r="V61" s="251">
        <v>2500</v>
      </c>
      <c r="W61" s="251">
        <v>2000</v>
      </c>
      <c r="X61" s="251">
        <v>2000</v>
      </c>
      <c r="Y61" s="251">
        <v>2000</v>
      </c>
      <c r="Z61" s="251">
        <v>2000</v>
      </c>
      <c r="AA61" s="251">
        <v>2000</v>
      </c>
      <c r="AB61" s="258">
        <v>2000</v>
      </c>
      <c r="AC61" s="251">
        <v>2000</v>
      </c>
      <c r="AD61" s="251">
        <v>2000</v>
      </c>
      <c r="AE61" s="251">
        <v>2000</v>
      </c>
      <c r="AF61" s="251">
        <v>2000</v>
      </c>
      <c r="AG61" s="251">
        <v>2000</v>
      </c>
      <c r="AH61" s="251">
        <v>2000</v>
      </c>
      <c r="AI61" s="251">
        <v>2000</v>
      </c>
      <c r="AJ61" s="251">
        <v>2000</v>
      </c>
      <c r="AK61" s="251">
        <v>2000</v>
      </c>
      <c r="AL61" s="251">
        <v>2000</v>
      </c>
      <c r="AM61" s="251">
        <v>2000</v>
      </c>
      <c r="AN61" s="258">
        <v>2000</v>
      </c>
      <c r="AO61" s="251">
        <v>2000</v>
      </c>
      <c r="AP61" s="251">
        <v>2000</v>
      </c>
      <c r="AQ61" s="251">
        <v>2000</v>
      </c>
      <c r="AR61" s="251">
        <v>2000</v>
      </c>
      <c r="AS61" s="251">
        <v>2000</v>
      </c>
      <c r="AT61" s="251">
        <v>2000</v>
      </c>
      <c r="AU61" s="251">
        <v>2000</v>
      </c>
      <c r="AV61" s="251">
        <v>2000</v>
      </c>
      <c r="AW61" s="251">
        <v>2000</v>
      </c>
      <c r="AX61" s="251">
        <v>2000</v>
      </c>
      <c r="AY61" s="251">
        <v>2000</v>
      </c>
      <c r="AZ61" s="258">
        <v>2000</v>
      </c>
      <c r="BA61" s="251">
        <v>2000</v>
      </c>
      <c r="BB61" s="251">
        <v>2000</v>
      </c>
      <c r="BC61" s="251">
        <v>2000</v>
      </c>
      <c r="BD61" s="251">
        <v>2000</v>
      </c>
      <c r="BE61" s="251">
        <v>2000</v>
      </c>
      <c r="BF61" s="251">
        <v>2000</v>
      </c>
      <c r="BG61" s="251">
        <v>2000</v>
      </c>
      <c r="BH61" s="251">
        <v>2000</v>
      </c>
      <c r="BI61" s="251">
        <v>2000</v>
      </c>
      <c r="BJ61" s="251">
        <v>2000</v>
      </c>
      <c r="BK61" s="251">
        <v>2000</v>
      </c>
      <c r="BM61" s="232">
        <f t="shared" si="154"/>
        <v>18500</v>
      </c>
      <c r="BO61" s="232">
        <f t="shared" si="155"/>
        <v>27500</v>
      </c>
      <c r="BQ61" s="232">
        <f t="shared" si="156"/>
        <v>24000</v>
      </c>
      <c r="BS61" s="232">
        <f t="shared" si="157"/>
        <v>24000</v>
      </c>
      <c r="BU61" s="232">
        <f t="shared" si="158"/>
        <v>24000</v>
      </c>
    </row>
    <row r="62" spans="1:73" s="426" customFormat="1" ht="13.5" customHeight="1">
      <c r="B62" s="200" t="s">
        <v>0</v>
      </c>
      <c r="C62" s="251"/>
      <c r="D62" s="258">
        <v>500</v>
      </c>
      <c r="E62" s="251">
        <v>500</v>
      </c>
      <c r="F62" s="251">
        <v>500</v>
      </c>
      <c r="G62" s="251">
        <v>500</v>
      </c>
      <c r="H62" s="251">
        <v>500</v>
      </c>
      <c r="I62" s="251">
        <v>500</v>
      </c>
      <c r="J62" s="251">
        <v>500</v>
      </c>
      <c r="K62" s="251">
        <v>500</v>
      </c>
      <c r="L62" s="251">
        <v>500</v>
      </c>
      <c r="M62" s="251">
        <v>500</v>
      </c>
      <c r="N62" s="251">
        <v>500</v>
      </c>
      <c r="O62" s="251">
        <v>500</v>
      </c>
      <c r="P62" s="258">
        <v>500</v>
      </c>
      <c r="Q62" s="251">
        <v>500</v>
      </c>
      <c r="R62" s="251">
        <v>500</v>
      </c>
      <c r="S62" s="251">
        <v>500</v>
      </c>
      <c r="T62" s="251">
        <v>500</v>
      </c>
      <c r="U62" s="251">
        <v>500</v>
      </c>
      <c r="V62" s="251">
        <v>500</v>
      </c>
      <c r="W62" s="251">
        <v>500</v>
      </c>
      <c r="X62" s="251">
        <v>500</v>
      </c>
      <c r="Y62" s="251">
        <v>500</v>
      </c>
      <c r="Z62" s="251">
        <v>500</v>
      </c>
      <c r="AA62" s="251">
        <v>500</v>
      </c>
      <c r="AB62" s="258">
        <v>500</v>
      </c>
      <c r="AC62" s="251">
        <v>500</v>
      </c>
      <c r="AD62" s="251">
        <v>500</v>
      </c>
      <c r="AE62" s="251">
        <v>500</v>
      </c>
      <c r="AF62" s="251">
        <v>500</v>
      </c>
      <c r="AG62" s="251">
        <v>500</v>
      </c>
      <c r="AH62" s="251">
        <v>500</v>
      </c>
      <c r="AI62" s="251">
        <v>500</v>
      </c>
      <c r="AJ62" s="251">
        <v>500</v>
      </c>
      <c r="AK62" s="251">
        <v>500</v>
      </c>
      <c r="AL62" s="251">
        <v>500</v>
      </c>
      <c r="AM62" s="251">
        <v>500</v>
      </c>
      <c r="AN62" s="258">
        <v>500</v>
      </c>
      <c r="AO62" s="251">
        <v>500</v>
      </c>
      <c r="AP62" s="251">
        <v>500</v>
      </c>
      <c r="AQ62" s="251">
        <v>500</v>
      </c>
      <c r="AR62" s="251">
        <v>500</v>
      </c>
      <c r="AS62" s="251">
        <v>500</v>
      </c>
      <c r="AT62" s="251">
        <v>500</v>
      </c>
      <c r="AU62" s="251">
        <v>500</v>
      </c>
      <c r="AV62" s="251">
        <v>500</v>
      </c>
      <c r="AW62" s="251">
        <v>500</v>
      </c>
      <c r="AX62" s="251">
        <v>500</v>
      </c>
      <c r="AY62" s="251">
        <v>500</v>
      </c>
      <c r="AZ62" s="258">
        <v>500</v>
      </c>
      <c r="BA62" s="251">
        <v>500</v>
      </c>
      <c r="BB62" s="251">
        <v>500</v>
      </c>
      <c r="BC62" s="251">
        <v>500</v>
      </c>
      <c r="BD62" s="251">
        <v>500</v>
      </c>
      <c r="BE62" s="251">
        <v>500</v>
      </c>
      <c r="BF62" s="251">
        <v>500</v>
      </c>
      <c r="BG62" s="251">
        <v>500</v>
      </c>
      <c r="BH62" s="251">
        <v>500</v>
      </c>
      <c r="BI62" s="251">
        <v>500</v>
      </c>
      <c r="BJ62" s="251">
        <v>500</v>
      </c>
      <c r="BK62" s="251">
        <v>500</v>
      </c>
      <c r="BM62" s="232">
        <f t="shared" si="154"/>
        <v>6000</v>
      </c>
      <c r="BO62" s="232">
        <f t="shared" si="155"/>
        <v>6000</v>
      </c>
      <c r="BQ62" s="232">
        <f t="shared" si="156"/>
        <v>6000</v>
      </c>
      <c r="BS62" s="232">
        <f t="shared" si="157"/>
        <v>6000</v>
      </c>
      <c r="BU62" s="232">
        <f t="shared" si="158"/>
        <v>6000</v>
      </c>
    </row>
    <row r="63" spans="1:73" s="426" customFormat="1" ht="13.5" customHeight="1">
      <c r="B63" s="200" t="s">
        <v>3</v>
      </c>
      <c r="C63" s="251"/>
      <c r="D63" s="258">
        <v>500</v>
      </c>
      <c r="E63" s="251">
        <v>500</v>
      </c>
      <c r="F63" s="251">
        <v>500</v>
      </c>
      <c r="G63" s="251">
        <v>500</v>
      </c>
      <c r="H63" s="251">
        <v>500</v>
      </c>
      <c r="I63" s="251">
        <v>500</v>
      </c>
      <c r="J63" s="251">
        <v>500</v>
      </c>
      <c r="K63" s="251">
        <v>500</v>
      </c>
      <c r="L63" s="251">
        <v>500</v>
      </c>
      <c r="M63" s="251">
        <v>500</v>
      </c>
      <c r="N63" s="251">
        <v>500</v>
      </c>
      <c r="O63" s="251">
        <v>500</v>
      </c>
      <c r="P63" s="258">
        <v>500</v>
      </c>
      <c r="Q63" s="251">
        <v>500</v>
      </c>
      <c r="R63" s="251">
        <v>500</v>
      </c>
      <c r="S63" s="251">
        <v>500</v>
      </c>
      <c r="T63" s="251">
        <v>500</v>
      </c>
      <c r="U63" s="251">
        <v>500</v>
      </c>
      <c r="V63" s="251">
        <v>500</v>
      </c>
      <c r="W63" s="251">
        <v>500</v>
      </c>
      <c r="X63" s="251">
        <v>500</v>
      </c>
      <c r="Y63" s="251">
        <v>500</v>
      </c>
      <c r="Z63" s="251">
        <v>500</v>
      </c>
      <c r="AA63" s="251">
        <v>500</v>
      </c>
      <c r="AB63" s="258">
        <v>500</v>
      </c>
      <c r="AC63" s="251">
        <v>500</v>
      </c>
      <c r="AD63" s="251">
        <v>500</v>
      </c>
      <c r="AE63" s="251">
        <v>500</v>
      </c>
      <c r="AF63" s="251">
        <v>500</v>
      </c>
      <c r="AG63" s="251">
        <v>500</v>
      </c>
      <c r="AH63" s="251">
        <v>500</v>
      </c>
      <c r="AI63" s="251">
        <v>500</v>
      </c>
      <c r="AJ63" s="251">
        <v>500</v>
      </c>
      <c r="AK63" s="251">
        <v>500</v>
      </c>
      <c r="AL63" s="251">
        <v>500</v>
      </c>
      <c r="AM63" s="251">
        <v>500</v>
      </c>
      <c r="AN63" s="258">
        <v>500</v>
      </c>
      <c r="AO63" s="251">
        <v>500</v>
      </c>
      <c r="AP63" s="251">
        <v>500</v>
      </c>
      <c r="AQ63" s="251">
        <v>500</v>
      </c>
      <c r="AR63" s="251">
        <v>500</v>
      </c>
      <c r="AS63" s="251">
        <v>500</v>
      </c>
      <c r="AT63" s="251">
        <v>500</v>
      </c>
      <c r="AU63" s="251">
        <v>500</v>
      </c>
      <c r="AV63" s="251">
        <v>500</v>
      </c>
      <c r="AW63" s="251">
        <v>500</v>
      </c>
      <c r="AX63" s="251">
        <v>500</v>
      </c>
      <c r="AY63" s="251">
        <v>500</v>
      </c>
      <c r="AZ63" s="258">
        <v>500</v>
      </c>
      <c r="BA63" s="251">
        <v>500</v>
      </c>
      <c r="BB63" s="251">
        <v>500</v>
      </c>
      <c r="BC63" s="251">
        <v>500</v>
      </c>
      <c r="BD63" s="251">
        <v>500</v>
      </c>
      <c r="BE63" s="251">
        <v>500</v>
      </c>
      <c r="BF63" s="251">
        <v>500</v>
      </c>
      <c r="BG63" s="251">
        <v>500</v>
      </c>
      <c r="BH63" s="251">
        <v>500</v>
      </c>
      <c r="BI63" s="251">
        <v>500</v>
      </c>
      <c r="BJ63" s="251">
        <v>500</v>
      </c>
      <c r="BK63" s="251">
        <v>500</v>
      </c>
      <c r="BM63" s="232">
        <f t="shared" si="154"/>
        <v>6000</v>
      </c>
      <c r="BO63" s="232">
        <f t="shared" si="155"/>
        <v>6000</v>
      </c>
      <c r="BQ63" s="232">
        <f t="shared" si="156"/>
        <v>6000</v>
      </c>
      <c r="BS63" s="232">
        <f t="shared" si="157"/>
        <v>6000</v>
      </c>
      <c r="BU63" s="232">
        <f t="shared" si="158"/>
        <v>6000</v>
      </c>
    </row>
    <row r="64" spans="1:73" s="426" customFormat="1" ht="13.5" customHeight="1">
      <c r="B64" s="200" t="s">
        <v>1</v>
      </c>
      <c r="C64" s="251"/>
      <c r="D64" s="258">
        <v>100</v>
      </c>
      <c r="E64" s="251">
        <v>100</v>
      </c>
      <c r="F64" s="251">
        <v>100</v>
      </c>
      <c r="G64" s="251">
        <v>100</v>
      </c>
      <c r="H64" s="251">
        <v>100</v>
      </c>
      <c r="I64" s="251">
        <v>100</v>
      </c>
      <c r="J64" s="251">
        <v>100</v>
      </c>
      <c r="K64" s="251">
        <v>100</v>
      </c>
      <c r="L64" s="251">
        <v>100</v>
      </c>
      <c r="M64" s="251">
        <v>100</v>
      </c>
      <c r="N64" s="251">
        <v>100</v>
      </c>
      <c r="O64" s="251">
        <v>100</v>
      </c>
      <c r="P64" s="258">
        <v>100</v>
      </c>
      <c r="Q64" s="251">
        <v>100</v>
      </c>
      <c r="R64" s="251">
        <v>100</v>
      </c>
      <c r="S64" s="251">
        <v>100</v>
      </c>
      <c r="T64" s="251">
        <v>100</v>
      </c>
      <c r="U64" s="251">
        <v>100</v>
      </c>
      <c r="V64" s="251">
        <v>100</v>
      </c>
      <c r="W64" s="251">
        <v>100</v>
      </c>
      <c r="X64" s="251">
        <v>100</v>
      </c>
      <c r="Y64" s="251">
        <v>100</v>
      </c>
      <c r="Z64" s="251">
        <v>100</v>
      </c>
      <c r="AA64" s="251">
        <v>100</v>
      </c>
      <c r="AB64" s="258">
        <v>100</v>
      </c>
      <c r="AC64" s="251">
        <v>100</v>
      </c>
      <c r="AD64" s="251">
        <v>100</v>
      </c>
      <c r="AE64" s="251">
        <v>100</v>
      </c>
      <c r="AF64" s="251">
        <v>100</v>
      </c>
      <c r="AG64" s="251">
        <v>100</v>
      </c>
      <c r="AH64" s="251">
        <v>100</v>
      </c>
      <c r="AI64" s="251">
        <v>100</v>
      </c>
      <c r="AJ64" s="251">
        <v>100</v>
      </c>
      <c r="AK64" s="251">
        <v>100</v>
      </c>
      <c r="AL64" s="251">
        <v>100</v>
      </c>
      <c r="AM64" s="251">
        <v>100</v>
      </c>
      <c r="AN64" s="258">
        <v>100</v>
      </c>
      <c r="AO64" s="251">
        <v>100</v>
      </c>
      <c r="AP64" s="251">
        <v>100</v>
      </c>
      <c r="AQ64" s="251">
        <v>100</v>
      </c>
      <c r="AR64" s="251">
        <v>100</v>
      </c>
      <c r="AS64" s="251">
        <v>100</v>
      </c>
      <c r="AT64" s="251">
        <v>100</v>
      </c>
      <c r="AU64" s="251">
        <v>100</v>
      </c>
      <c r="AV64" s="251">
        <v>100</v>
      </c>
      <c r="AW64" s="251">
        <v>100</v>
      </c>
      <c r="AX64" s="251">
        <v>100</v>
      </c>
      <c r="AY64" s="251">
        <v>100</v>
      </c>
      <c r="AZ64" s="258">
        <v>100</v>
      </c>
      <c r="BA64" s="251">
        <v>100</v>
      </c>
      <c r="BB64" s="251">
        <v>100</v>
      </c>
      <c r="BC64" s="251">
        <v>100</v>
      </c>
      <c r="BD64" s="251">
        <v>100</v>
      </c>
      <c r="BE64" s="251">
        <v>100</v>
      </c>
      <c r="BF64" s="251">
        <v>100</v>
      </c>
      <c r="BG64" s="251">
        <v>100</v>
      </c>
      <c r="BH64" s="251">
        <v>100</v>
      </c>
      <c r="BI64" s="251">
        <v>100</v>
      </c>
      <c r="BJ64" s="251">
        <v>100</v>
      </c>
      <c r="BK64" s="251">
        <v>100</v>
      </c>
      <c r="BM64" s="232">
        <f t="shared" si="154"/>
        <v>1200</v>
      </c>
      <c r="BO64" s="232">
        <f t="shared" si="155"/>
        <v>1200</v>
      </c>
      <c r="BQ64" s="232">
        <f t="shared" si="156"/>
        <v>1200</v>
      </c>
      <c r="BS64" s="232">
        <f t="shared" si="157"/>
        <v>1200</v>
      </c>
      <c r="BU64" s="232">
        <f t="shared" si="158"/>
        <v>1200</v>
      </c>
    </row>
    <row r="65" spans="1:73" s="397" customFormat="1" ht="13.5" customHeight="1">
      <c r="B65" s="414" t="s">
        <v>2</v>
      </c>
      <c r="C65" s="415"/>
      <c r="D65" s="416">
        <v>250</v>
      </c>
      <c r="E65" s="415">
        <v>250</v>
      </c>
      <c r="F65" s="415">
        <v>250</v>
      </c>
      <c r="G65" s="415">
        <v>250</v>
      </c>
      <c r="H65" s="415">
        <v>250</v>
      </c>
      <c r="I65" s="415">
        <v>250</v>
      </c>
      <c r="J65" s="415">
        <v>250</v>
      </c>
      <c r="K65" s="415">
        <v>250</v>
      </c>
      <c r="L65" s="415">
        <v>250</v>
      </c>
      <c r="M65" s="415">
        <v>250</v>
      </c>
      <c r="N65" s="415">
        <v>250</v>
      </c>
      <c r="O65" s="415">
        <v>250</v>
      </c>
      <c r="P65" s="392">
        <v>250</v>
      </c>
      <c r="Q65" s="417">
        <v>250</v>
      </c>
      <c r="R65" s="417">
        <v>250</v>
      </c>
      <c r="S65" s="417">
        <v>250</v>
      </c>
      <c r="T65" s="417">
        <v>250</v>
      </c>
      <c r="U65" s="417">
        <v>250</v>
      </c>
      <c r="V65" s="417">
        <v>250</v>
      </c>
      <c r="W65" s="417">
        <v>250</v>
      </c>
      <c r="X65" s="417">
        <v>250</v>
      </c>
      <c r="Y65" s="417">
        <v>250</v>
      </c>
      <c r="Z65" s="417">
        <v>250</v>
      </c>
      <c r="AA65" s="417">
        <v>250</v>
      </c>
      <c r="AB65" s="418">
        <v>250</v>
      </c>
      <c r="AC65" s="417">
        <v>250</v>
      </c>
      <c r="AD65" s="417">
        <v>250</v>
      </c>
      <c r="AE65" s="417">
        <v>250</v>
      </c>
      <c r="AF65" s="417">
        <v>250</v>
      </c>
      <c r="AG65" s="417">
        <v>250</v>
      </c>
      <c r="AH65" s="417">
        <v>250</v>
      </c>
      <c r="AI65" s="417">
        <v>250</v>
      </c>
      <c r="AJ65" s="417">
        <v>250</v>
      </c>
      <c r="AK65" s="417">
        <v>250</v>
      </c>
      <c r="AL65" s="417">
        <v>250</v>
      </c>
      <c r="AM65" s="417">
        <v>250</v>
      </c>
      <c r="AN65" s="418">
        <v>250</v>
      </c>
      <c r="AO65" s="417">
        <v>250</v>
      </c>
      <c r="AP65" s="417">
        <v>250</v>
      </c>
      <c r="AQ65" s="417">
        <v>250</v>
      </c>
      <c r="AR65" s="417">
        <v>250</v>
      </c>
      <c r="AS65" s="417">
        <v>250</v>
      </c>
      <c r="AT65" s="417">
        <v>250</v>
      </c>
      <c r="AU65" s="417">
        <v>250</v>
      </c>
      <c r="AV65" s="417">
        <v>250</v>
      </c>
      <c r="AW65" s="417">
        <v>250</v>
      </c>
      <c r="AX65" s="417">
        <v>250</v>
      </c>
      <c r="AY65" s="417">
        <v>250</v>
      </c>
      <c r="AZ65" s="418">
        <v>250</v>
      </c>
      <c r="BA65" s="417">
        <v>250</v>
      </c>
      <c r="BB65" s="417">
        <v>250</v>
      </c>
      <c r="BC65" s="417">
        <v>250</v>
      </c>
      <c r="BD65" s="417">
        <v>250</v>
      </c>
      <c r="BE65" s="417">
        <v>250</v>
      </c>
      <c r="BF65" s="417">
        <v>250</v>
      </c>
      <c r="BG65" s="417">
        <v>250</v>
      </c>
      <c r="BH65" s="417">
        <v>250</v>
      </c>
      <c r="BI65" s="417">
        <v>250</v>
      </c>
      <c r="BJ65" s="417">
        <v>250</v>
      </c>
      <c r="BK65" s="417">
        <v>250</v>
      </c>
      <c r="BM65" s="415">
        <f t="shared" si="154"/>
        <v>3000</v>
      </c>
      <c r="BO65" s="415">
        <f t="shared" si="155"/>
        <v>3000</v>
      </c>
      <c r="BQ65" s="415">
        <f t="shared" si="156"/>
        <v>3000</v>
      </c>
      <c r="BS65" s="415">
        <f t="shared" si="157"/>
        <v>3000</v>
      </c>
      <c r="BU65" s="415">
        <f t="shared" si="158"/>
        <v>3000</v>
      </c>
    </row>
    <row r="66" spans="1:73" s="419" customFormat="1" ht="13.5" customHeight="1">
      <c r="B66" s="420" t="s">
        <v>96</v>
      </c>
      <c r="C66" s="421"/>
      <c r="D66" s="422">
        <f t="shared" ref="D66:AI66" si="221">SUM(D60:D65)</f>
        <v>2350</v>
      </c>
      <c r="E66" s="421">
        <f t="shared" si="221"/>
        <v>2350</v>
      </c>
      <c r="F66" s="421">
        <f t="shared" si="221"/>
        <v>2350</v>
      </c>
      <c r="G66" s="421">
        <f t="shared" si="221"/>
        <v>2350</v>
      </c>
      <c r="H66" s="421">
        <f t="shared" si="221"/>
        <v>2350</v>
      </c>
      <c r="I66" s="421">
        <f t="shared" si="221"/>
        <v>2350</v>
      </c>
      <c r="J66" s="421">
        <f t="shared" si="221"/>
        <v>4850</v>
      </c>
      <c r="K66" s="421">
        <f t="shared" si="221"/>
        <v>5850</v>
      </c>
      <c r="L66" s="421">
        <f t="shared" si="221"/>
        <v>5850</v>
      </c>
      <c r="M66" s="421">
        <f t="shared" si="221"/>
        <v>6350</v>
      </c>
      <c r="N66" s="421">
        <f t="shared" si="221"/>
        <v>6350</v>
      </c>
      <c r="O66" s="421">
        <f t="shared" si="221"/>
        <v>6350</v>
      </c>
      <c r="P66" s="422">
        <f t="shared" si="221"/>
        <v>6350</v>
      </c>
      <c r="Q66" s="421">
        <f t="shared" si="221"/>
        <v>6350</v>
      </c>
      <c r="R66" s="421">
        <f t="shared" si="221"/>
        <v>6350</v>
      </c>
      <c r="S66" s="421">
        <f t="shared" si="221"/>
        <v>6350</v>
      </c>
      <c r="T66" s="421">
        <f t="shared" si="221"/>
        <v>6350</v>
      </c>
      <c r="U66" s="421">
        <f t="shared" si="221"/>
        <v>6350</v>
      </c>
      <c r="V66" s="421">
        <f t="shared" si="221"/>
        <v>6350</v>
      </c>
      <c r="W66" s="421">
        <f t="shared" si="221"/>
        <v>5850</v>
      </c>
      <c r="X66" s="421">
        <f t="shared" si="221"/>
        <v>5850</v>
      </c>
      <c r="Y66" s="421">
        <f t="shared" si="221"/>
        <v>5850</v>
      </c>
      <c r="Z66" s="421">
        <f t="shared" si="221"/>
        <v>5850</v>
      </c>
      <c r="AA66" s="421">
        <f t="shared" si="221"/>
        <v>5850</v>
      </c>
      <c r="AB66" s="422">
        <f t="shared" si="221"/>
        <v>5850</v>
      </c>
      <c r="AC66" s="421">
        <f t="shared" si="221"/>
        <v>5850</v>
      </c>
      <c r="AD66" s="421">
        <f t="shared" si="221"/>
        <v>5850</v>
      </c>
      <c r="AE66" s="421">
        <f t="shared" si="221"/>
        <v>5850</v>
      </c>
      <c r="AF66" s="421">
        <f t="shared" si="221"/>
        <v>5850</v>
      </c>
      <c r="AG66" s="421">
        <f t="shared" si="221"/>
        <v>5850</v>
      </c>
      <c r="AH66" s="421">
        <f t="shared" si="221"/>
        <v>5850</v>
      </c>
      <c r="AI66" s="421">
        <f t="shared" si="221"/>
        <v>5850</v>
      </c>
      <c r="AJ66" s="421">
        <f t="shared" ref="AJ66:BO66" si="222">SUM(AJ60:AJ65)</f>
        <v>5850</v>
      </c>
      <c r="AK66" s="421">
        <f t="shared" si="222"/>
        <v>5850</v>
      </c>
      <c r="AL66" s="421">
        <f t="shared" si="222"/>
        <v>5850</v>
      </c>
      <c r="AM66" s="421">
        <f t="shared" si="222"/>
        <v>5850</v>
      </c>
      <c r="AN66" s="422">
        <f t="shared" si="222"/>
        <v>5850</v>
      </c>
      <c r="AO66" s="421">
        <f t="shared" si="222"/>
        <v>5850</v>
      </c>
      <c r="AP66" s="421">
        <f t="shared" si="222"/>
        <v>5850</v>
      </c>
      <c r="AQ66" s="421">
        <f t="shared" si="222"/>
        <v>5850</v>
      </c>
      <c r="AR66" s="421">
        <f t="shared" si="222"/>
        <v>5850</v>
      </c>
      <c r="AS66" s="421">
        <f t="shared" si="222"/>
        <v>5850</v>
      </c>
      <c r="AT66" s="421">
        <f t="shared" si="222"/>
        <v>5850</v>
      </c>
      <c r="AU66" s="421">
        <f t="shared" si="222"/>
        <v>5850</v>
      </c>
      <c r="AV66" s="421">
        <f t="shared" si="222"/>
        <v>5850</v>
      </c>
      <c r="AW66" s="421">
        <f t="shared" si="222"/>
        <v>5850</v>
      </c>
      <c r="AX66" s="421">
        <f t="shared" si="222"/>
        <v>5850</v>
      </c>
      <c r="AY66" s="421">
        <f t="shared" si="222"/>
        <v>5850</v>
      </c>
      <c r="AZ66" s="422">
        <f t="shared" si="222"/>
        <v>5850</v>
      </c>
      <c r="BA66" s="421">
        <f t="shared" si="222"/>
        <v>5850</v>
      </c>
      <c r="BB66" s="421">
        <f t="shared" si="222"/>
        <v>5850</v>
      </c>
      <c r="BC66" s="421">
        <f t="shared" si="222"/>
        <v>5850</v>
      </c>
      <c r="BD66" s="421">
        <f t="shared" si="222"/>
        <v>5850</v>
      </c>
      <c r="BE66" s="421">
        <f t="shared" si="222"/>
        <v>5850</v>
      </c>
      <c r="BF66" s="421">
        <f t="shared" si="222"/>
        <v>5850</v>
      </c>
      <c r="BG66" s="421">
        <f t="shared" si="222"/>
        <v>5850</v>
      </c>
      <c r="BH66" s="421">
        <f t="shared" si="222"/>
        <v>5850</v>
      </c>
      <c r="BI66" s="421">
        <f t="shared" si="222"/>
        <v>5850</v>
      </c>
      <c r="BJ66" s="421">
        <f t="shared" si="222"/>
        <v>5850</v>
      </c>
      <c r="BK66" s="421">
        <f t="shared" si="222"/>
        <v>5850</v>
      </c>
      <c r="BM66" s="421">
        <f t="shared" si="154"/>
        <v>49700</v>
      </c>
      <c r="BO66" s="421">
        <f t="shared" si="155"/>
        <v>73700</v>
      </c>
      <c r="BQ66" s="421">
        <f t="shared" si="156"/>
        <v>70200</v>
      </c>
      <c r="BS66" s="421">
        <f t="shared" si="157"/>
        <v>70200</v>
      </c>
      <c r="BU66" s="421">
        <f t="shared" si="158"/>
        <v>70200</v>
      </c>
    </row>
    <row r="67" spans="1:73">
      <c r="BM67" s="235">
        <f t="shared" si="154"/>
        <v>0</v>
      </c>
      <c r="BO67" s="235">
        <f t="shared" si="155"/>
        <v>0</v>
      </c>
      <c r="BQ67" s="235">
        <f t="shared" si="156"/>
        <v>0</v>
      </c>
      <c r="BS67" s="235">
        <f t="shared" si="157"/>
        <v>0</v>
      </c>
      <c r="BU67" s="235">
        <f t="shared" si="158"/>
        <v>0</v>
      </c>
    </row>
    <row r="68" spans="1:73">
      <c r="BM68" s="235">
        <f t="shared" si="154"/>
        <v>0</v>
      </c>
      <c r="BO68" s="235">
        <f t="shared" si="155"/>
        <v>0</v>
      </c>
      <c r="BQ68" s="235">
        <f t="shared" si="156"/>
        <v>0</v>
      </c>
      <c r="BS68" s="235">
        <f t="shared" si="157"/>
        <v>0</v>
      </c>
      <c r="BU68" s="235">
        <f t="shared" si="158"/>
        <v>0</v>
      </c>
    </row>
    <row r="69" spans="1:73">
      <c r="B69" s="5" t="s">
        <v>114</v>
      </c>
      <c r="C69" s="199"/>
      <c r="D69" s="204">
        <f t="shared" ref="D69:AI69" si="223">+SUM(D66,D57,D40,D30,D19)</f>
        <v>20420</v>
      </c>
      <c r="E69" s="199">
        <f t="shared" si="223"/>
        <v>18420</v>
      </c>
      <c r="F69" s="199">
        <f t="shared" si="223"/>
        <v>28420</v>
      </c>
      <c r="G69" s="199">
        <f t="shared" si="223"/>
        <v>29860</v>
      </c>
      <c r="H69" s="199">
        <f t="shared" si="223"/>
        <v>27360</v>
      </c>
      <c r="I69" s="199">
        <f t="shared" si="223"/>
        <v>47760</v>
      </c>
      <c r="J69" s="199">
        <f t="shared" si="223"/>
        <v>46860</v>
      </c>
      <c r="K69" s="199">
        <f t="shared" si="223"/>
        <v>47860</v>
      </c>
      <c r="L69" s="199">
        <f t="shared" si="223"/>
        <v>61360</v>
      </c>
      <c r="M69" s="199">
        <f t="shared" si="223"/>
        <v>54360</v>
      </c>
      <c r="N69" s="199">
        <f t="shared" si="223"/>
        <v>58260</v>
      </c>
      <c r="O69" s="199">
        <f t="shared" si="223"/>
        <v>62760</v>
      </c>
      <c r="P69" s="204">
        <f t="shared" si="223"/>
        <v>94440</v>
      </c>
      <c r="Q69" s="199">
        <f t="shared" si="223"/>
        <v>89440</v>
      </c>
      <c r="R69" s="199">
        <f t="shared" si="223"/>
        <v>114440</v>
      </c>
      <c r="S69" s="199">
        <f t="shared" si="223"/>
        <v>94440</v>
      </c>
      <c r="T69" s="199">
        <f t="shared" si="223"/>
        <v>89440</v>
      </c>
      <c r="U69" s="199">
        <f t="shared" si="223"/>
        <v>89440</v>
      </c>
      <c r="V69" s="199">
        <f t="shared" si="223"/>
        <v>89440</v>
      </c>
      <c r="W69" s="199">
        <f t="shared" si="223"/>
        <v>98940</v>
      </c>
      <c r="X69" s="199">
        <f t="shared" si="223"/>
        <v>88940</v>
      </c>
      <c r="Y69" s="199">
        <f t="shared" si="223"/>
        <v>88940</v>
      </c>
      <c r="Z69" s="199">
        <f t="shared" si="223"/>
        <v>88940</v>
      </c>
      <c r="AA69" s="199">
        <f t="shared" si="223"/>
        <v>113940</v>
      </c>
      <c r="AB69" s="204">
        <f t="shared" si="223"/>
        <v>88940</v>
      </c>
      <c r="AC69" s="199">
        <f t="shared" si="223"/>
        <v>88940</v>
      </c>
      <c r="AD69" s="199">
        <f t="shared" si="223"/>
        <v>88940</v>
      </c>
      <c r="AE69" s="199">
        <f t="shared" si="223"/>
        <v>118940</v>
      </c>
      <c r="AF69" s="199">
        <f t="shared" si="223"/>
        <v>94060</v>
      </c>
      <c r="AG69" s="199">
        <f t="shared" si="223"/>
        <v>94060</v>
      </c>
      <c r="AH69" s="199">
        <f t="shared" si="223"/>
        <v>109060</v>
      </c>
      <c r="AI69" s="199">
        <f t="shared" si="223"/>
        <v>94060</v>
      </c>
      <c r="AJ69" s="199">
        <f t="shared" ref="AJ69:BK69" si="224">+SUM(AJ66,AJ57,AJ40,AJ30,AJ19)</f>
        <v>94060</v>
      </c>
      <c r="AK69" s="199">
        <f t="shared" si="224"/>
        <v>94060</v>
      </c>
      <c r="AL69" s="199">
        <f t="shared" si="224"/>
        <v>94060</v>
      </c>
      <c r="AM69" s="199">
        <f t="shared" si="224"/>
        <v>129060</v>
      </c>
      <c r="AN69" s="204">
        <f t="shared" si="224"/>
        <v>94060</v>
      </c>
      <c r="AO69" s="199">
        <f t="shared" si="224"/>
        <v>94060</v>
      </c>
      <c r="AP69" s="199">
        <f t="shared" si="224"/>
        <v>94060</v>
      </c>
      <c r="AQ69" s="199">
        <f t="shared" si="224"/>
        <v>134060</v>
      </c>
      <c r="AR69" s="199">
        <f t="shared" si="224"/>
        <v>94060</v>
      </c>
      <c r="AS69" s="199">
        <f t="shared" si="224"/>
        <v>94060</v>
      </c>
      <c r="AT69" s="199">
        <f t="shared" si="224"/>
        <v>94060</v>
      </c>
      <c r="AU69" s="199">
        <f t="shared" si="224"/>
        <v>106060</v>
      </c>
      <c r="AV69" s="199">
        <f t="shared" si="224"/>
        <v>94060</v>
      </c>
      <c r="AW69" s="199">
        <f t="shared" si="224"/>
        <v>94060</v>
      </c>
      <c r="AX69" s="199">
        <f t="shared" si="224"/>
        <v>94060</v>
      </c>
      <c r="AY69" s="199">
        <f t="shared" si="224"/>
        <v>134060</v>
      </c>
      <c r="AZ69" s="204">
        <f t="shared" si="224"/>
        <v>96560</v>
      </c>
      <c r="BA69" s="199">
        <f t="shared" si="224"/>
        <v>97840</v>
      </c>
      <c r="BB69" s="199">
        <f t="shared" si="224"/>
        <v>97840</v>
      </c>
      <c r="BC69" s="199">
        <f t="shared" si="224"/>
        <v>147840</v>
      </c>
      <c r="BD69" s="199">
        <f t="shared" si="224"/>
        <v>97840</v>
      </c>
      <c r="BE69" s="199">
        <f t="shared" si="224"/>
        <v>97840</v>
      </c>
      <c r="BF69" s="199">
        <f t="shared" si="224"/>
        <v>97840</v>
      </c>
      <c r="BG69" s="199">
        <f t="shared" si="224"/>
        <v>97840</v>
      </c>
      <c r="BH69" s="199">
        <f t="shared" si="224"/>
        <v>117840</v>
      </c>
      <c r="BI69" s="199">
        <f t="shared" si="224"/>
        <v>97840</v>
      </c>
      <c r="BJ69" s="199">
        <f t="shared" si="224"/>
        <v>97840</v>
      </c>
      <c r="BK69" s="199">
        <f t="shared" si="224"/>
        <v>97840</v>
      </c>
      <c r="BM69" s="235">
        <f t="shared" si="154"/>
        <v>503700</v>
      </c>
      <c r="BO69" s="235">
        <f t="shared" si="155"/>
        <v>1140780</v>
      </c>
      <c r="BQ69" s="235">
        <f t="shared" si="156"/>
        <v>1188240</v>
      </c>
      <c r="BS69" s="235">
        <f t="shared" si="157"/>
        <v>1198480</v>
      </c>
      <c r="BU69" s="235">
        <f t="shared" si="158"/>
        <v>1218720</v>
      </c>
    </row>
    <row r="70" spans="1:73">
      <c r="B70" s="183" t="s">
        <v>152</v>
      </c>
      <c r="C70" s="7"/>
      <c r="D70" s="147">
        <v>8300</v>
      </c>
      <c r="E70" s="7">
        <v>8300</v>
      </c>
      <c r="F70" s="7">
        <v>8300</v>
      </c>
      <c r="G70" s="7">
        <v>8300</v>
      </c>
      <c r="H70" s="7">
        <v>8300</v>
      </c>
      <c r="I70" s="7">
        <v>8300</v>
      </c>
      <c r="J70" s="7">
        <v>8300</v>
      </c>
      <c r="K70" s="7">
        <v>8300</v>
      </c>
      <c r="L70" s="7">
        <v>8300</v>
      </c>
      <c r="M70" s="7">
        <v>8300</v>
      </c>
      <c r="N70" s="7">
        <v>8300</v>
      </c>
      <c r="O70" s="7">
        <v>8300</v>
      </c>
      <c r="P70" s="147">
        <v>8300</v>
      </c>
      <c r="Q70" s="7">
        <v>8300</v>
      </c>
      <c r="R70" s="7">
        <v>8300</v>
      </c>
      <c r="S70" s="7">
        <v>8300</v>
      </c>
      <c r="T70" s="7">
        <v>8300</v>
      </c>
      <c r="U70" s="7">
        <v>8300</v>
      </c>
      <c r="V70" s="7">
        <v>8300</v>
      </c>
      <c r="W70" s="7">
        <v>8300</v>
      </c>
      <c r="X70" s="7">
        <v>8300</v>
      </c>
      <c r="Y70" s="7">
        <v>8300</v>
      </c>
      <c r="Z70" s="7">
        <v>8300</v>
      </c>
      <c r="AA70" s="7">
        <v>8300</v>
      </c>
      <c r="AB70" s="147">
        <v>8300</v>
      </c>
      <c r="AC70" s="7">
        <v>8300</v>
      </c>
      <c r="AD70" s="7">
        <v>8300</v>
      </c>
      <c r="AE70" s="7">
        <v>8300</v>
      </c>
      <c r="AF70" s="7">
        <v>8300</v>
      </c>
      <c r="AG70" s="7">
        <v>8300</v>
      </c>
      <c r="AH70" s="7">
        <v>8300</v>
      </c>
      <c r="AI70" s="7">
        <v>8300</v>
      </c>
      <c r="AJ70" s="7">
        <v>8300</v>
      </c>
      <c r="AK70" s="7">
        <v>8300</v>
      </c>
      <c r="AL70" s="7">
        <v>8300</v>
      </c>
      <c r="AM70" s="7">
        <v>8300</v>
      </c>
      <c r="AN70" s="147">
        <v>8300</v>
      </c>
      <c r="AO70" s="7">
        <v>8300</v>
      </c>
      <c r="AP70" s="7">
        <v>8300</v>
      </c>
      <c r="AQ70" s="7">
        <v>8300</v>
      </c>
      <c r="AR70" s="7">
        <v>8300</v>
      </c>
      <c r="AS70" s="7">
        <v>8300</v>
      </c>
      <c r="AT70" s="7">
        <v>8300</v>
      </c>
      <c r="AU70" s="7">
        <v>8300</v>
      </c>
      <c r="AV70" s="7">
        <v>8300</v>
      </c>
      <c r="AW70" s="7">
        <v>8300</v>
      </c>
      <c r="AX70" s="7">
        <v>8300</v>
      </c>
      <c r="AY70" s="7">
        <v>8300</v>
      </c>
      <c r="AZ70" s="147">
        <v>8300</v>
      </c>
      <c r="BA70" s="7">
        <v>8300</v>
      </c>
      <c r="BB70" s="7">
        <v>8300</v>
      </c>
      <c r="BC70" s="7">
        <v>8300</v>
      </c>
      <c r="BD70" s="7">
        <v>8300</v>
      </c>
      <c r="BE70" s="7">
        <v>8300</v>
      </c>
      <c r="BF70" s="7">
        <v>8300</v>
      </c>
      <c r="BG70" s="7">
        <v>8300</v>
      </c>
      <c r="BH70" s="7">
        <v>8300</v>
      </c>
      <c r="BI70" s="7">
        <v>8300</v>
      </c>
      <c r="BJ70" s="7">
        <v>8300</v>
      </c>
      <c r="BK70" s="7">
        <v>8300</v>
      </c>
      <c r="BM70" s="7">
        <f t="shared" si="154"/>
        <v>99600</v>
      </c>
      <c r="BO70" s="7">
        <f t="shared" si="155"/>
        <v>99600</v>
      </c>
      <c r="BQ70" s="7">
        <f t="shared" si="156"/>
        <v>99600</v>
      </c>
      <c r="BS70" s="7">
        <f t="shared" si="157"/>
        <v>99600</v>
      </c>
      <c r="BU70" s="7">
        <f t="shared" si="158"/>
        <v>99600</v>
      </c>
    </row>
    <row r="71" spans="1:73" s="236" customFormat="1" ht="12.75">
      <c r="B71" s="236" t="s">
        <v>146</v>
      </c>
      <c r="C71" s="244"/>
      <c r="D71" s="243">
        <f t="shared" ref="D71:N71" si="225">+D69-D70</f>
        <v>12120</v>
      </c>
      <c r="E71" s="244">
        <f t="shared" si="225"/>
        <v>10120</v>
      </c>
      <c r="F71" s="244">
        <f t="shared" si="225"/>
        <v>20120</v>
      </c>
      <c r="G71" s="244">
        <f t="shared" si="225"/>
        <v>21560</v>
      </c>
      <c r="H71" s="244">
        <f t="shared" si="225"/>
        <v>19060</v>
      </c>
      <c r="I71" s="244">
        <f t="shared" si="225"/>
        <v>39460</v>
      </c>
      <c r="J71" s="244">
        <f t="shared" si="225"/>
        <v>38560</v>
      </c>
      <c r="K71" s="244">
        <f t="shared" si="225"/>
        <v>39560</v>
      </c>
      <c r="L71" s="244">
        <f t="shared" si="225"/>
        <v>53060</v>
      </c>
      <c r="M71" s="244">
        <f t="shared" si="225"/>
        <v>46060</v>
      </c>
      <c r="N71" s="244">
        <f t="shared" si="225"/>
        <v>49960</v>
      </c>
      <c r="O71" s="244">
        <f t="shared" ref="O71:Z71" si="226">+O69-O70</f>
        <v>54460</v>
      </c>
      <c r="P71" s="243">
        <f t="shared" si="226"/>
        <v>86140</v>
      </c>
      <c r="Q71" s="244">
        <f t="shared" si="226"/>
        <v>81140</v>
      </c>
      <c r="R71" s="244">
        <f t="shared" si="226"/>
        <v>106140</v>
      </c>
      <c r="S71" s="244">
        <f t="shared" si="226"/>
        <v>86140</v>
      </c>
      <c r="T71" s="244">
        <f t="shared" si="226"/>
        <v>81140</v>
      </c>
      <c r="U71" s="244">
        <f t="shared" si="226"/>
        <v>81140</v>
      </c>
      <c r="V71" s="244">
        <f t="shared" si="226"/>
        <v>81140</v>
      </c>
      <c r="W71" s="244">
        <f t="shared" si="226"/>
        <v>90640</v>
      </c>
      <c r="X71" s="244">
        <f t="shared" si="226"/>
        <v>80640</v>
      </c>
      <c r="Y71" s="244">
        <f t="shared" si="226"/>
        <v>80640</v>
      </c>
      <c r="Z71" s="244">
        <f t="shared" si="226"/>
        <v>80640</v>
      </c>
      <c r="AA71" s="244">
        <f>+AA69-AA70</f>
        <v>105640</v>
      </c>
      <c r="AB71" s="243">
        <f t="shared" ref="AB71:AL71" si="227">+AB69-AB70</f>
        <v>80640</v>
      </c>
      <c r="AC71" s="244">
        <f t="shared" si="227"/>
        <v>80640</v>
      </c>
      <c r="AD71" s="244">
        <f t="shared" si="227"/>
        <v>80640</v>
      </c>
      <c r="AE71" s="244">
        <f t="shared" si="227"/>
        <v>110640</v>
      </c>
      <c r="AF71" s="244">
        <f t="shared" si="227"/>
        <v>85760</v>
      </c>
      <c r="AG71" s="244">
        <f t="shared" si="227"/>
        <v>85760</v>
      </c>
      <c r="AH71" s="244">
        <f t="shared" si="227"/>
        <v>100760</v>
      </c>
      <c r="AI71" s="244">
        <f t="shared" si="227"/>
        <v>85760</v>
      </c>
      <c r="AJ71" s="244">
        <f t="shared" si="227"/>
        <v>85760</v>
      </c>
      <c r="AK71" s="244">
        <f t="shared" si="227"/>
        <v>85760</v>
      </c>
      <c r="AL71" s="244">
        <f t="shared" si="227"/>
        <v>85760</v>
      </c>
      <c r="AM71" s="244">
        <f>+AM69-AM70</f>
        <v>120760</v>
      </c>
      <c r="AN71" s="243">
        <f t="shared" ref="AN71:BF71" si="228">+AN69-AN70</f>
        <v>85760</v>
      </c>
      <c r="AO71" s="244">
        <f t="shared" si="228"/>
        <v>85760</v>
      </c>
      <c r="AP71" s="244">
        <f t="shared" si="228"/>
        <v>85760</v>
      </c>
      <c r="AQ71" s="244">
        <f t="shared" si="228"/>
        <v>125760</v>
      </c>
      <c r="AR71" s="244">
        <f t="shared" si="228"/>
        <v>85760</v>
      </c>
      <c r="AS71" s="244">
        <f t="shared" si="228"/>
        <v>85760</v>
      </c>
      <c r="AT71" s="244">
        <f t="shared" si="228"/>
        <v>85760</v>
      </c>
      <c r="AU71" s="244">
        <f t="shared" si="228"/>
        <v>97760</v>
      </c>
      <c r="AV71" s="244">
        <f t="shared" si="228"/>
        <v>85760</v>
      </c>
      <c r="AW71" s="244">
        <f t="shared" si="228"/>
        <v>85760</v>
      </c>
      <c r="AX71" s="244">
        <f t="shared" si="228"/>
        <v>85760</v>
      </c>
      <c r="AY71" s="244">
        <f t="shared" si="228"/>
        <v>125760</v>
      </c>
      <c r="AZ71" s="243">
        <f t="shared" si="228"/>
        <v>88260</v>
      </c>
      <c r="BA71" s="244">
        <f t="shared" si="228"/>
        <v>89540</v>
      </c>
      <c r="BB71" s="244">
        <f t="shared" si="228"/>
        <v>89540</v>
      </c>
      <c r="BC71" s="244">
        <f t="shared" si="228"/>
        <v>139540</v>
      </c>
      <c r="BD71" s="244">
        <f t="shared" si="228"/>
        <v>89540</v>
      </c>
      <c r="BE71" s="244">
        <f t="shared" si="228"/>
        <v>89540</v>
      </c>
      <c r="BF71" s="244">
        <f t="shared" si="228"/>
        <v>89540</v>
      </c>
      <c r="BG71" s="244">
        <f>+BG69-BG70</f>
        <v>89540</v>
      </c>
      <c r="BH71" s="244">
        <f>+BH69-BH70</f>
        <v>109540</v>
      </c>
      <c r="BI71" s="244">
        <f>+BI69-BI70</f>
        <v>89540</v>
      </c>
      <c r="BJ71" s="244">
        <f>+BJ69-BJ70</f>
        <v>89540</v>
      </c>
      <c r="BK71" s="244">
        <f>+BK69-BK70</f>
        <v>89540</v>
      </c>
      <c r="BM71" s="244">
        <f t="shared" si="154"/>
        <v>404100</v>
      </c>
      <c r="BO71" s="244">
        <f t="shared" si="155"/>
        <v>1041180</v>
      </c>
      <c r="BQ71" s="244">
        <f t="shared" si="156"/>
        <v>1088640</v>
      </c>
      <c r="BS71" s="244">
        <f t="shared" si="157"/>
        <v>1098880</v>
      </c>
      <c r="BU71" s="244">
        <f t="shared" si="158"/>
        <v>1119120</v>
      </c>
    </row>
    <row r="72" spans="1:73">
      <c r="BM72" s="235"/>
      <c r="BO72" s="235"/>
      <c r="BQ72" s="235"/>
      <c r="BS72" s="235"/>
      <c r="BU72" s="235"/>
    </row>
    <row r="73" spans="1:73">
      <c r="A73" s="250" t="s">
        <v>153</v>
      </c>
      <c r="BM73" s="235"/>
      <c r="BO73" s="235"/>
      <c r="BQ73" s="235"/>
      <c r="BS73" s="235"/>
      <c r="BU73" s="235"/>
    </row>
    <row r="74" spans="1:73" s="10" customFormat="1" ht="12.75">
      <c r="A74" s="118" t="s">
        <v>17</v>
      </c>
      <c r="D74" s="11"/>
      <c r="P74" s="11"/>
      <c r="AB74" s="11"/>
      <c r="AN74" s="11"/>
      <c r="AZ74" s="11"/>
      <c r="BL74" s="12"/>
      <c r="BM74" s="270">
        <v>2022</v>
      </c>
      <c r="BN74" s="13"/>
      <c r="BO74" s="270">
        <v>2023</v>
      </c>
      <c r="BP74" s="270"/>
      <c r="BQ74" s="270">
        <v>2024</v>
      </c>
      <c r="BR74" s="270"/>
      <c r="BS74" s="270">
        <v>2025</v>
      </c>
      <c r="BU74" s="270">
        <v>2026</v>
      </c>
    </row>
    <row r="75" spans="1:73" s="10" customFormat="1" ht="11.25">
      <c r="C75" s="222"/>
      <c r="D75" s="246">
        <v>44562</v>
      </c>
      <c r="E75" s="222">
        <v>44593</v>
      </c>
      <c r="F75" s="246">
        <v>44621</v>
      </c>
      <c r="G75" s="222">
        <v>44652</v>
      </c>
      <c r="H75" s="246">
        <v>44682</v>
      </c>
      <c r="I75" s="222">
        <v>44713</v>
      </c>
      <c r="J75" s="246">
        <v>44743</v>
      </c>
      <c r="K75" s="222">
        <v>44774</v>
      </c>
      <c r="L75" s="246">
        <v>44805</v>
      </c>
      <c r="M75" s="222">
        <v>44835</v>
      </c>
      <c r="N75" s="246">
        <v>44866</v>
      </c>
      <c r="O75" s="222">
        <v>44896</v>
      </c>
      <c r="P75" s="246">
        <v>44927</v>
      </c>
      <c r="Q75" s="222">
        <v>44958</v>
      </c>
      <c r="R75" s="246">
        <v>44986</v>
      </c>
      <c r="S75" s="222">
        <v>45017</v>
      </c>
      <c r="T75" s="246">
        <v>45047</v>
      </c>
      <c r="U75" s="222">
        <v>45078</v>
      </c>
      <c r="V75" s="246">
        <v>45108</v>
      </c>
      <c r="W75" s="222">
        <v>45139</v>
      </c>
      <c r="X75" s="246">
        <v>45170</v>
      </c>
      <c r="Y75" s="222">
        <v>45200</v>
      </c>
      <c r="Z75" s="246">
        <v>45231</v>
      </c>
      <c r="AA75" s="222">
        <v>45261</v>
      </c>
      <c r="AB75" s="246">
        <v>45292</v>
      </c>
      <c r="AC75" s="222">
        <v>45323</v>
      </c>
      <c r="AD75" s="246">
        <v>45352</v>
      </c>
      <c r="AE75" s="222">
        <v>45383</v>
      </c>
      <c r="AF75" s="246">
        <v>45413</v>
      </c>
      <c r="AG75" s="222">
        <v>45444</v>
      </c>
      <c r="AH75" s="246">
        <v>45474</v>
      </c>
      <c r="AI75" s="222">
        <v>45505</v>
      </c>
      <c r="AJ75" s="246">
        <v>45536</v>
      </c>
      <c r="AK75" s="222">
        <v>45566</v>
      </c>
      <c r="AL75" s="246">
        <v>45597</v>
      </c>
      <c r="AM75" s="222">
        <v>45627</v>
      </c>
      <c r="AN75" s="246">
        <v>45658</v>
      </c>
      <c r="AO75" s="222">
        <v>45689</v>
      </c>
      <c r="AP75" s="246">
        <v>45717</v>
      </c>
      <c r="AQ75" s="222">
        <v>45748</v>
      </c>
      <c r="AR75" s="246">
        <v>45778</v>
      </c>
      <c r="AS75" s="222">
        <v>45809</v>
      </c>
      <c r="AT75" s="246">
        <v>45839</v>
      </c>
      <c r="AU75" s="222">
        <v>45870</v>
      </c>
      <c r="AV75" s="246">
        <v>45901</v>
      </c>
      <c r="AW75" s="222">
        <v>45931</v>
      </c>
      <c r="AX75" s="246">
        <v>45962</v>
      </c>
      <c r="AY75" s="222">
        <v>45992</v>
      </c>
      <c r="AZ75" s="246">
        <v>46023</v>
      </c>
      <c r="BA75" s="222">
        <v>46054</v>
      </c>
      <c r="BB75" s="246">
        <v>46082</v>
      </c>
      <c r="BC75" s="222">
        <v>46113</v>
      </c>
      <c r="BD75" s="246">
        <v>46143</v>
      </c>
      <c r="BE75" s="222">
        <v>46174</v>
      </c>
      <c r="BF75" s="246">
        <v>46204</v>
      </c>
      <c r="BG75" s="222">
        <v>46235</v>
      </c>
      <c r="BH75" s="246">
        <v>46266</v>
      </c>
      <c r="BI75" s="222">
        <v>46296</v>
      </c>
      <c r="BJ75" s="246">
        <v>46327</v>
      </c>
      <c r="BK75" s="222">
        <v>46357</v>
      </c>
      <c r="BL75" s="18"/>
      <c r="BM75" s="17" t="s">
        <v>19</v>
      </c>
      <c r="BO75" s="17" t="s">
        <v>19</v>
      </c>
      <c r="BQ75" s="17" t="s">
        <v>19</v>
      </c>
      <c r="BS75" s="17" t="s">
        <v>19</v>
      </c>
      <c r="BU75" s="17" t="s">
        <v>19</v>
      </c>
    </row>
    <row r="76" spans="1:73" s="257" customFormat="1" ht="12.75">
      <c r="B76" s="257" t="s">
        <v>25</v>
      </c>
      <c r="C76" s="251"/>
      <c r="D76" s="258">
        <f t="shared" ref="D76:AI76" si="229">+SUM(D42,D32,D22,D4)</f>
        <v>2.7</v>
      </c>
      <c r="E76" s="251">
        <f t="shared" si="229"/>
        <v>2.7</v>
      </c>
      <c r="F76" s="251">
        <f t="shared" si="229"/>
        <v>2.7</v>
      </c>
      <c r="G76" s="251">
        <f t="shared" si="229"/>
        <v>4.4333333333333336</v>
      </c>
      <c r="H76" s="251">
        <f t="shared" si="229"/>
        <v>4.4333333333333336</v>
      </c>
      <c r="I76" s="251">
        <f t="shared" si="229"/>
        <v>5.4333333333333336</v>
      </c>
      <c r="J76" s="251">
        <f t="shared" si="229"/>
        <v>6.4333333333333336</v>
      </c>
      <c r="K76" s="251">
        <f t="shared" si="229"/>
        <v>6.4333333333333336</v>
      </c>
      <c r="L76" s="251">
        <f t="shared" si="229"/>
        <v>6.4333333333333336</v>
      </c>
      <c r="M76" s="251">
        <f t="shared" si="229"/>
        <v>6.4333333333333336</v>
      </c>
      <c r="N76" s="251">
        <f t="shared" si="229"/>
        <v>7.4333333333333336</v>
      </c>
      <c r="O76" s="251">
        <f t="shared" si="229"/>
        <v>7.4333333333333336</v>
      </c>
      <c r="P76" s="251">
        <f t="shared" si="229"/>
        <v>9.5222222222222221</v>
      </c>
      <c r="Q76" s="251">
        <f t="shared" si="229"/>
        <v>9.5222222222222221</v>
      </c>
      <c r="R76" s="251">
        <f t="shared" si="229"/>
        <v>9.5222222222222221</v>
      </c>
      <c r="S76" s="251">
        <f t="shared" si="229"/>
        <v>9.5222222222222221</v>
      </c>
      <c r="T76" s="251">
        <f t="shared" si="229"/>
        <v>9.5222222222222221</v>
      </c>
      <c r="U76" s="251">
        <f t="shared" si="229"/>
        <v>9.5222222222222221</v>
      </c>
      <c r="V76" s="251">
        <f t="shared" si="229"/>
        <v>9.5222222222222221</v>
      </c>
      <c r="W76" s="251">
        <f t="shared" si="229"/>
        <v>9.5222222222222221</v>
      </c>
      <c r="X76" s="251">
        <f t="shared" si="229"/>
        <v>9.5222222222222221</v>
      </c>
      <c r="Y76" s="251">
        <f t="shared" si="229"/>
        <v>9.5222222222222221</v>
      </c>
      <c r="Z76" s="251">
        <f t="shared" si="229"/>
        <v>9.5222222222222221</v>
      </c>
      <c r="AA76" s="251">
        <f t="shared" si="229"/>
        <v>9.5222222222222221</v>
      </c>
      <c r="AB76" s="258">
        <f t="shared" si="229"/>
        <v>10.522222222222222</v>
      </c>
      <c r="AC76" s="251">
        <f t="shared" si="229"/>
        <v>10.522222222222222</v>
      </c>
      <c r="AD76" s="251">
        <f t="shared" si="229"/>
        <v>10.522222222222222</v>
      </c>
      <c r="AE76" s="251">
        <f t="shared" si="229"/>
        <v>10.522222222222222</v>
      </c>
      <c r="AF76" s="251">
        <f t="shared" si="229"/>
        <v>10.522222222222222</v>
      </c>
      <c r="AG76" s="251">
        <f t="shared" si="229"/>
        <v>10.522222222222222</v>
      </c>
      <c r="AH76" s="251">
        <f t="shared" si="229"/>
        <v>10.522222222222222</v>
      </c>
      <c r="AI76" s="251">
        <f t="shared" si="229"/>
        <v>10.522222222222222</v>
      </c>
      <c r="AJ76" s="251">
        <f t="shared" ref="AJ76:BK76" si="230">+SUM(AJ42,AJ32,AJ22,AJ4)</f>
        <v>10.522222222222222</v>
      </c>
      <c r="AK76" s="251">
        <f t="shared" si="230"/>
        <v>10.522222222222222</v>
      </c>
      <c r="AL76" s="251">
        <f t="shared" si="230"/>
        <v>10.522222222222222</v>
      </c>
      <c r="AM76" s="251">
        <f t="shared" si="230"/>
        <v>10.522222222222222</v>
      </c>
      <c r="AN76" s="258">
        <f t="shared" si="230"/>
        <v>10.522222222222222</v>
      </c>
      <c r="AO76" s="251">
        <f t="shared" si="230"/>
        <v>10.522222222222222</v>
      </c>
      <c r="AP76" s="251">
        <f t="shared" si="230"/>
        <v>10.522222222222222</v>
      </c>
      <c r="AQ76" s="251">
        <f t="shared" si="230"/>
        <v>10.522222222222222</v>
      </c>
      <c r="AR76" s="251">
        <f t="shared" si="230"/>
        <v>10.522222222222222</v>
      </c>
      <c r="AS76" s="251">
        <f t="shared" si="230"/>
        <v>10.522222222222222</v>
      </c>
      <c r="AT76" s="251">
        <f t="shared" si="230"/>
        <v>10.522222222222222</v>
      </c>
      <c r="AU76" s="251">
        <f t="shared" si="230"/>
        <v>9.4222222222222225</v>
      </c>
      <c r="AV76" s="251">
        <f t="shared" si="230"/>
        <v>9.4222222222222225</v>
      </c>
      <c r="AW76" s="251">
        <f t="shared" si="230"/>
        <v>9.4222222222222225</v>
      </c>
      <c r="AX76" s="251">
        <f t="shared" si="230"/>
        <v>9.4222222222222225</v>
      </c>
      <c r="AY76" s="251">
        <f t="shared" si="230"/>
        <v>9.4222222222222225</v>
      </c>
      <c r="AZ76" s="258">
        <f t="shared" si="230"/>
        <v>9.4222222222222225</v>
      </c>
      <c r="BA76" s="251">
        <f t="shared" si="230"/>
        <v>9.5555555555555554</v>
      </c>
      <c r="BB76" s="251">
        <f t="shared" si="230"/>
        <v>9.5555555555555554</v>
      </c>
      <c r="BC76" s="251">
        <f t="shared" si="230"/>
        <v>9.5555555555555554</v>
      </c>
      <c r="BD76" s="251">
        <f t="shared" si="230"/>
        <v>9.5555555555555554</v>
      </c>
      <c r="BE76" s="251">
        <f t="shared" si="230"/>
        <v>9.5555555555555554</v>
      </c>
      <c r="BF76" s="251">
        <f t="shared" si="230"/>
        <v>9.5555555555555554</v>
      </c>
      <c r="BG76" s="251">
        <f t="shared" si="230"/>
        <v>9.5555555555555554</v>
      </c>
      <c r="BH76" s="251">
        <f t="shared" si="230"/>
        <v>9.5555555555555554</v>
      </c>
      <c r="BI76" s="251">
        <f t="shared" si="230"/>
        <v>9.5555555555555554</v>
      </c>
      <c r="BJ76" s="251">
        <f t="shared" si="230"/>
        <v>9.5555555555555554</v>
      </c>
      <c r="BK76" s="251">
        <f t="shared" si="230"/>
        <v>9.5555555555555554</v>
      </c>
      <c r="BM76" s="232">
        <f>+O76</f>
        <v>7.4333333333333336</v>
      </c>
      <c r="BO76" s="232">
        <f>+Q76</f>
        <v>9.5222222222222221</v>
      </c>
      <c r="BQ76" s="232">
        <f>+S76</f>
        <v>9.5222222222222221</v>
      </c>
      <c r="BS76" s="232">
        <f>+U76</f>
        <v>9.5222222222222221</v>
      </c>
      <c r="BU76" s="232">
        <f>+W76</f>
        <v>9.5222222222222221</v>
      </c>
    </row>
    <row r="77" spans="1:73" s="259" customFormat="1" ht="12.75">
      <c r="B77" s="259" t="s">
        <v>150</v>
      </c>
      <c r="C77" s="260"/>
      <c r="D77" s="261">
        <f t="shared" ref="D77:AI77" si="231">+D19</f>
        <v>9400</v>
      </c>
      <c r="E77" s="260">
        <f t="shared" si="231"/>
        <v>6900</v>
      </c>
      <c r="F77" s="260">
        <f t="shared" si="231"/>
        <v>6900</v>
      </c>
      <c r="G77" s="260">
        <f t="shared" si="231"/>
        <v>9400</v>
      </c>
      <c r="H77" s="260">
        <f t="shared" si="231"/>
        <v>6900</v>
      </c>
      <c r="I77" s="260">
        <f t="shared" si="231"/>
        <v>12300</v>
      </c>
      <c r="J77" s="260">
        <f t="shared" si="231"/>
        <v>22900</v>
      </c>
      <c r="K77" s="260">
        <f t="shared" si="231"/>
        <v>20400</v>
      </c>
      <c r="L77" s="260">
        <f t="shared" si="231"/>
        <v>21900</v>
      </c>
      <c r="M77" s="260">
        <f t="shared" si="231"/>
        <v>24400</v>
      </c>
      <c r="N77" s="260">
        <f t="shared" si="231"/>
        <v>21900</v>
      </c>
      <c r="O77" s="260">
        <f t="shared" si="231"/>
        <v>21900</v>
      </c>
      <c r="P77" s="261">
        <f t="shared" si="231"/>
        <v>35540</v>
      </c>
      <c r="Q77" s="260">
        <f t="shared" si="231"/>
        <v>30540</v>
      </c>
      <c r="R77" s="260">
        <f t="shared" si="231"/>
        <v>30540</v>
      </c>
      <c r="S77" s="260">
        <f t="shared" si="231"/>
        <v>35540</v>
      </c>
      <c r="T77" s="260">
        <f t="shared" si="231"/>
        <v>30540</v>
      </c>
      <c r="U77" s="260">
        <f t="shared" si="231"/>
        <v>30540</v>
      </c>
      <c r="V77" s="260">
        <f t="shared" si="231"/>
        <v>30540</v>
      </c>
      <c r="W77" s="260">
        <f t="shared" si="231"/>
        <v>30540</v>
      </c>
      <c r="X77" s="260">
        <f t="shared" si="231"/>
        <v>30540</v>
      </c>
      <c r="Y77" s="260">
        <f t="shared" si="231"/>
        <v>30540</v>
      </c>
      <c r="Z77" s="260">
        <f t="shared" si="231"/>
        <v>30540</v>
      </c>
      <c r="AA77" s="260">
        <f t="shared" si="231"/>
        <v>30540</v>
      </c>
      <c r="AB77" s="261">
        <f t="shared" si="231"/>
        <v>30540</v>
      </c>
      <c r="AC77" s="260">
        <f t="shared" si="231"/>
        <v>30540</v>
      </c>
      <c r="AD77" s="260">
        <f t="shared" si="231"/>
        <v>30540</v>
      </c>
      <c r="AE77" s="260">
        <f t="shared" si="231"/>
        <v>30540</v>
      </c>
      <c r="AF77" s="260">
        <f t="shared" si="231"/>
        <v>30540</v>
      </c>
      <c r="AG77" s="260">
        <f t="shared" si="231"/>
        <v>30540</v>
      </c>
      <c r="AH77" s="260">
        <f t="shared" si="231"/>
        <v>30540</v>
      </c>
      <c r="AI77" s="260">
        <f t="shared" si="231"/>
        <v>30540</v>
      </c>
      <c r="AJ77" s="260">
        <f t="shared" ref="AJ77:BK77" si="232">+AJ19</f>
        <v>30540</v>
      </c>
      <c r="AK77" s="260">
        <f t="shared" si="232"/>
        <v>30540</v>
      </c>
      <c r="AL77" s="260">
        <f t="shared" si="232"/>
        <v>30540</v>
      </c>
      <c r="AM77" s="260">
        <f t="shared" si="232"/>
        <v>30540</v>
      </c>
      <c r="AN77" s="261">
        <f t="shared" si="232"/>
        <v>30540</v>
      </c>
      <c r="AO77" s="260">
        <f t="shared" si="232"/>
        <v>30540</v>
      </c>
      <c r="AP77" s="260">
        <f t="shared" si="232"/>
        <v>30540</v>
      </c>
      <c r="AQ77" s="260">
        <f t="shared" si="232"/>
        <v>30540</v>
      </c>
      <c r="AR77" s="260">
        <f t="shared" si="232"/>
        <v>30540</v>
      </c>
      <c r="AS77" s="260">
        <f t="shared" si="232"/>
        <v>30540</v>
      </c>
      <c r="AT77" s="260">
        <f t="shared" si="232"/>
        <v>30540</v>
      </c>
      <c r="AU77" s="260">
        <f t="shared" si="232"/>
        <v>30540</v>
      </c>
      <c r="AV77" s="260">
        <f t="shared" si="232"/>
        <v>30540</v>
      </c>
      <c r="AW77" s="260">
        <f t="shared" si="232"/>
        <v>30540</v>
      </c>
      <c r="AX77" s="260">
        <f t="shared" si="232"/>
        <v>30540</v>
      </c>
      <c r="AY77" s="260">
        <f t="shared" si="232"/>
        <v>30540</v>
      </c>
      <c r="AZ77" s="261">
        <f t="shared" si="232"/>
        <v>30540</v>
      </c>
      <c r="BA77" s="260">
        <f t="shared" si="232"/>
        <v>30540</v>
      </c>
      <c r="BB77" s="260">
        <f t="shared" si="232"/>
        <v>30540</v>
      </c>
      <c r="BC77" s="260">
        <f t="shared" si="232"/>
        <v>30540</v>
      </c>
      <c r="BD77" s="260">
        <f t="shared" si="232"/>
        <v>30540</v>
      </c>
      <c r="BE77" s="260">
        <f t="shared" si="232"/>
        <v>30540</v>
      </c>
      <c r="BF77" s="260">
        <f t="shared" si="232"/>
        <v>30540</v>
      </c>
      <c r="BG77" s="260">
        <f t="shared" si="232"/>
        <v>30540</v>
      </c>
      <c r="BH77" s="260">
        <f t="shared" si="232"/>
        <v>30540</v>
      </c>
      <c r="BI77" s="260">
        <f t="shared" si="232"/>
        <v>30540</v>
      </c>
      <c r="BJ77" s="260">
        <f t="shared" si="232"/>
        <v>30540</v>
      </c>
      <c r="BK77" s="260">
        <f t="shared" si="232"/>
        <v>30540</v>
      </c>
      <c r="BM77" s="235">
        <f t="shared" ref="BM77:BM81" si="233">SUM(D77:O77)</f>
        <v>185200</v>
      </c>
      <c r="BO77" s="235">
        <f t="shared" ref="BO77:BO81" si="234">SUM(P77:AA77)</f>
        <v>376480</v>
      </c>
      <c r="BQ77" s="235">
        <f t="shared" ref="BQ77:BQ81" si="235">SUM(AB77:AM77)</f>
        <v>366480</v>
      </c>
      <c r="BS77" s="235">
        <f t="shared" ref="BS77:BS81" si="236">SUM(AD77:AO77)</f>
        <v>366480</v>
      </c>
      <c r="BU77" s="235">
        <f t="shared" ref="BU77:BU81" si="237">SUM(AF77:AQ77)</f>
        <v>366480</v>
      </c>
    </row>
    <row r="78" spans="1:73" s="259" customFormat="1" ht="12.75">
      <c r="B78" s="259" t="s">
        <v>4</v>
      </c>
      <c r="C78" s="260"/>
      <c r="D78" s="261">
        <f t="shared" ref="D78:AI78" si="238">+D30</f>
        <v>0</v>
      </c>
      <c r="E78" s="260">
        <f t="shared" si="238"/>
        <v>0</v>
      </c>
      <c r="F78" s="260">
        <f t="shared" si="238"/>
        <v>0</v>
      </c>
      <c r="G78" s="260">
        <f t="shared" si="238"/>
        <v>0</v>
      </c>
      <c r="H78" s="260">
        <f t="shared" si="238"/>
        <v>0</v>
      </c>
      <c r="I78" s="260">
        <f t="shared" si="238"/>
        <v>0</v>
      </c>
      <c r="J78" s="260">
        <f t="shared" si="238"/>
        <v>0</v>
      </c>
      <c r="K78" s="260">
        <f t="shared" si="238"/>
        <v>0</v>
      </c>
      <c r="L78" s="260">
        <f t="shared" si="238"/>
        <v>0</v>
      </c>
      <c r="M78" s="260">
        <f t="shared" si="238"/>
        <v>0</v>
      </c>
      <c r="N78" s="260">
        <f t="shared" si="238"/>
        <v>6400</v>
      </c>
      <c r="O78" s="260">
        <f t="shared" si="238"/>
        <v>6400</v>
      </c>
      <c r="P78" s="261">
        <f t="shared" si="238"/>
        <v>13120</v>
      </c>
      <c r="Q78" s="260">
        <f t="shared" si="238"/>
        <v>13120</v>
      </c>
      <c r="R78" s="260">
        <f t="shared" si="238"/>
        <v>13120</v>
      </c>
      <c r="S78" s="260">
        <f t="shared" si="238"/>
        <v>13120</v>
      </c>
      <c r="T78" s="260">
        <f t="shared" si="238"/>
        <v>13120</v>
      </c>
      <c r="U78" s="260">
        <f t="shared" si="238"/>
        <v>13120</v>
      </c>
      <c r="V78" s="260">
        <f t="shared" si="238"/>
        <v>13120</v>
      </c>
      <c r="W78" s="260">
        <f t="shared" si="238"/>
        <v>13120</v>
      </c>
      <c r="X78" s="260">
        <f t="shared" si="238"/>
        <v>13120</v>
      </c>
      <c r="Y78" s="260">
        <f t="shared" si="238"/>
        <v>13120</v>
      </c>
      <c r="Z78" s="260">
        <f t="shared" si="238"/>
        <v>13120</v>
      </c>
      <c r="AA78" s="260">
        <f t="shared" si="238"/>
        <v>13120</v>
      </c>
      <c r="AB78" s="261">
        <f t="shared" si="238"/>
        <v>13120</v>
      </c>
      <c r="AC78" s="260">
        <f t="shared" si="238"/>
        <v>13120</v>
      </c>
      <c r="AD78" s="260">
        <f t="shared" si="238"/>
        <v>13120</v>
      </c>
      <c r="AE78" s="260">
        <f t="shared" si="238"/>
        <v>13120</v>
      </c>
      <c r="AF78" s="260">
        <f t="shared" si="238"/>
        <v>18240</v>
      </c>
      <c r="AG78" s="260">
        <f t="shared" si="238"/>
        <v>18240</v>
      </c>
      <c r="AH78" s="260">
        <f t="shared" si="238"/>
        <v>18240</v>
      </c>
      <c r="AI78" s="260">
        <f t="shared" si="238"/>
        <v>18240</v>
      </c>
      <c r="AJ78" s="260">
        <f t="shared" ref="AJ78:BK78" si="239">+AJ30</f>
        <v>18240</v>
      </c>
      <c r="AK78" s="260">
        <f t="shared" si="239"/>
        <v>18240</v>
      </c>
      <c r="AL78" s="260">
        <f t="shared" si="239"/>
        <v>18240</v>
      </c>
      <c r="AM78" s="260">
        <f t="shared" si="239"/>
        <v>18240</v>
      </c>
      <c r="AN78" s="261">
        <f t="shared" si="239"/>
        <v>18240</v>
      </c>
      <c r="AO78" s="260">
        <f t="shared" si="239"/>
        <v>18240</v>
      </c>
      <c r="AP78" s="260">
        <f t="shared" si="239"/>
        <v>18240</v>
      </c>
      <c r="AQ78" s="260">
        <f t="shared" si="239"/>
        <v>18240</v>
      </c>
      <c r="AR78" s="260">
        <f t="shared" si="239"/>
        <v>18240</v>
      </c>
      <c r="AS78" s="260">
        <f t="shared" si="239"/>
        <v>18240</v>
      </c>
      <c r="AT78" s="260">
        <f t="shared" si="239"/>
        <v>18240</v>
      </c>
      <c r="AU78" s="260">
        <f t="shared" si="239"/>
        <v>18240</v>
      </c>
      <c r="AV78" s="260">
        <f t="shared" si="239"/>
        <v>18240</v>
      </c>
      <c r="AW78" s="260">
        <f t="shared" si="239"/>
        <v>18240</v>
      </c>
      <c r="AX78" s="260">
        <f t="shared" si="239"/>
        <v>18240</v>
      </c>
      <c r="AY78" s="260">
        <f t="shared" si="239"/>
        <v>18240</v>
      </c>
      <c r="AZ78" s="261">
        <f t="shared" si="239"/>
        <v>18240</v>
      </c>
      <c r="BA78" s="260">
        <f t="shared" si="239"/>
        <v>19520</v>
      </c>
      <c r="BB78" s="260">
        <f t="shared" si="239"/>
        <v>19520</v>
      </c>
      <c r="BC78" s="260">
        <f t="shared" si="239"/>
        <v>19520</v>
      </c>
      <c r="BD78" s="260">
        <f t="shared" si="239"/>
        <v>19520</v>
      </c>
      <c r="BE78" s="260">
        <f t="shared" si="239"/>
        <v>19520</v>
      </c>
      <c r="BF78" s="260">
        <f t="shared" si="239"/>
        <v>19520</v>
      </c>
      <c r="BG78" s="260">
        <f t="shared" si="239"/>
        <v>19520</v>
      </c>
      <c r="BH78" s="260">
        <f t="shared" si="239"/>
        <v>19520</v>
      </c>
      <c r="BI78" s="260">
        <f t="shared" si="239"/>
        <v>19520</v>
      </c>
      <c r="BJ78" s="260">
        <f t="shared" si="239"/>
        <v>19520</v>
      </c>
      <c r="BK78" s="260">
        <f t="shared" si="239"/>
        <v>19520</v>
      </c>
      <c r="BM78" s="235">
        <f t="shared" si="233"/>
        <v>12800</v>
      </c>
      <c r="BO78" s="235">
        <f t="shared" si="234"/>
        <v>157440</v>
      </c>
      <c r="BQ78" s="235">
        <f t="shared" si="235"/>
        <v>198400</v>
      </c>
      <c r="BS78" s="235">
        <f t="shared" si="236"/>
        <v>208640</v>
      </c>
      <c r="BU78" s="235">
        <f t="shared" si="237"/>
        <v>218880</v>
      </c>
    </row>
    <row r="79" spans="1:73" s="259" customFormat="1" ht="12.75">
      <c r="B79" s="259" t="s">
        <v>5</v>
      </c>
      <c r="C79" s="262"/>
      <c r="D79" s="263">
        <f t="shared" ref="D79:AI79" si="240">+D40</f>
        <v>1000</v>
      </c>
      <c r="E79" s="262">
        <f t="shared" si="240"/>
        <v>1000</v>
      </c>
      <c r="F79" s="262">
        <f t="shared" si="240"/>
        <v>11000</v>
      </c>
      <c r="G79" s="262">
        <f t="shared" si="240"/>
        <v>4000</v>
      </c>
      <c r="H79" s="262">
        <f t="shared" si="240"/>
        <v>4000</v>
      </c>
      <c r="I79" s="262">
        <f t="shared" si="240"/>
        <v>14000</v>
      </c>
      <c r="J79" s="262">
        <f t="shared" si="240"/>
        <v>4000</v>
      </c>
      <c r="K79" s="262">
        <f t="shared" si="240"/>
        <v>6500</v>
      </c>
      <c r="L79" s="262">
        <f t="shared" si="240"/>
        <v>18500</v>
      </c>
      <c r="M79" s="262">
        <f t="shared" si="240"/>
        <v>8500</v>
      </c>
      <c r="N79" s="262">
        <f t="shared" si="240"/>
        <v>8500</v>
      </c>
      <c r="O79" s="262">
        <f t="shared" si="240"/>
        <v>10500</v>
      </c>
      <c r="P79" s="263">
        <f t="shared" si="240"/>
        <v>13250</v>
      </c>
      <c r="Q79" s="262">
        <f t="shared" si="240"/>
        <v>13250</v>
      </c>
      <c r="R79" s="262">
        <f t="shared" si="240"/>
        <v>38250</v>
      </c>
      <c r="S79" s="262">
        <f t="shared" si="240"/>
        <v>13250</v>
      </c>
      <c r="T79" s="262">
        <f t="shared" si="240"/>
        <v>13250</v>
      </c>
      <c r="U79" s="262">
        <f t="shared" si="240"/>
        <v>13250</v>
      </c>
      <c r="V79" s="262">
        <f t="shared" si="240"/>
        <v>13250</v>
      </c>
      <c r="W79" s="262">
        <f t="shared" si="240"/>
        <v>23250</v>
      </c>
      <c r="X79" s="262">
        <f t="shared" si="240"/>
        <v>13250</v>
      </c>
      <c r="Y79" s="262">
        <f t="shared" si="240"/>
        <v>13250</v>
      </c>
      <c r="Z79" s="262">
        <f t="shared" si="240"/>
        <v>13250</v>
      </c>
      <c r="AA79" s="262">
        <f t="shared" si="240"/>
        <v>13250</v>
      </c>
      <c r="AB79" s="263">
        <f t="shared" si="240"/>
        <v>13250</v>
      </c>
      <c r="AC79" s="262">
        <f t="shared" si="240"/>
        <v>13250</v>
      </c>
      <c r="AD79" s="262">
        <f t="shared" si="240"/>
        <v>13250</v>
      </c>
      <c r="AE79" s="262">
        <f t="shared" si="240"/>
        <v>43250</v>
      </c>
      <c r="AF79" s="262">
        <f t="shared" si="240"/>
        <v>13250</v>
      </c>
      <c r="AG79" s="262">
        <f t="shared" si="240"/>
        <v>13250</v>
      </c>
      <c r="AH79" s="262">
        <f t="shared" si="240"/>
        <v>28250</v>
      </c>
      <c r="AI79" s="262">
        <f t="shared" si="240"/>
        <v>13250</v>
      </c>
      <c r="AJ79" s="262">
        <f t="shared" ref="AJ79:BK79" si="241">+AJ40</f>
        <v>13250</v>
      </c>
      <c r="AK79" s="262">
        <f t="shared" si="241"/>
        <v>13250</v>
      </c>
      <c r="AL79" s="262">
        <f t="shared" si="241"/>
        <v>13250</v>
      </c>
      <c r="AM79" s="262">
        <f t="shared" si="241"/>
        <v>13250</v>
      </c>
      <c r="AN79" s="263">
        <f t="shared" si="241"/>
        <v>13250</v>
      </c>
      <c r="AO79" s="262">
        <f t="shared" si="241"/>
        <v>13250</v>
      </c>
      <c r="AP79" s="262">
        <f t="shared" si="241"/>
        <v>13250</v>
      </c>
      <c r="AQ79" s="262">
        <f t="shared" si="241"/>
        <v>53250</v>
      </c>
      <c r="AR79" s="262">
        <f t="shared" si="241"/>
        <v>13250</v>
      </c>
      <c r="AS79" s="262">
        <f t="shared" si="241"/>
        <v>13250</v>
      </c>
      <c r="AT79" s="262">
        <f t="shared" si="241"/>
        <v>13250</v>
      </c>
      <c r="AU79" s="262">
        <f t="shared" si="241"/>
        <v>25250</v>
      </c>
      <c r="AV79" s="262">
        <f t="shared" si="241"/>
        <v>13250</v>
      </c>
      <c r="AW79" s="262">
        <f t="shared" si="241"/>
        <v>13250</v>
      </c>
      <c r="AX79" s="262">
        <f t="shared" si="241"/>
        <v>13250</v>
      </c>
      <c r="AY79" s="262">
        <f t="shared" si="241"/>
        <v>13250</v>
      </c>
      <c r="AZ79" s="263">
        <f t="shared" si="241"/>
        <v>13250</v>
      </c>
      <c r="BA79" s="262">
        <f t="shared" si="241"/>
        <v>13250</v>
      </c>
      <c r="BB79" s="262">
        <f t="shared" si="241"/>
        <v>13250</v>
      </c>
      <c r="BC79" s="262">
        <f t="shared" si="241"/>
        <v>63250</v>
      </c>
      <c r="BD79" s="262">
        <f t="shared" si="241"/>
        <v>13250</v>
      </c>
      <c r="BE79" s="262">
        <f t="shared" si="241"/>
        <v>13250</v>
      </c>
      <c r="BF79" s="262">
        <f t="shared" si="241"/>
        <v>13250</v>
      </c>
      <c r="BG79" s="262">
        <f t="shared" si="241"/>
        <v>13250</v>
      </c>
      <c r="BH79" s="262">
        <f t="shared" si="241"/>
        <v>33250</v>
      </c>
      <c r="BI79" s="262">
        <f t="shared" si="241"/>
        <v>13250</v>
      </c>
      <c r="BJ79" s="262">
        <f t="shared" si="241"/>
        <v>13250</v>
      </c>
      <c r="BK79" s="262">
        <f t="shared" si="241"/>
        <v>13250</v>
      </c>
      <c r="BM79" s="235">
        <f t="shared" si="233"/>
        <v>91500</v>
      </c>
      <c r="BO79" s="235">
        <f t="shared" si="234"/>
        <v>194000</v>
      </c>
      <c r="BQ79" s="235">
        <f t="shared" si="235"/>
        <v>204000</v>
      </c>
      <c r="BS79" s="235">
        <f t="shared" si="236"/>
        <v>204000</v>
      </c>
      <c r="BU79" s="235">
        <f t="shared" si="237"/>
        <v>214000</v>
      </c>
    </row>
    <row r="80" spans="1:73" s="259" customFormat="1" ht="12.75">
      <c r="B80" s="259" t="s">
        <v>151</v>
      </c>
      <c r="C80" s="262"/>
      <c r="D80" s="263">
        <f t="shared" ref="D80:AI80" si="242">+D57</f>
        <v>7670</v>
      </c>
      <c r="E80" s="262">
        <f t="shared" si="242"/>
        <v>8170</v>
      </c>
      <c r="F80" s="262">
        <f t="shared" si="242"/>
        <v>8170</v>
      </c>
      <c r="G80" s="262">
        <f t="shared" si="242"/>
        <v>14110</v>
      </c>
      <c r="H80" s="262">
        <f t="shared" si="242"/>
        <v>14110</v>
      </c>
      <c r="I80" s="262">
        <f t="shared" si="242"/>
        <v>19110</v>
      </c>
      <c r="J80" s="262">
        <f t="shared" si="242"/>
        <v>15110</v>
      </c>
      <c r="K80" s="262">
        <f t="shared" si="242"/>
        <v>15110</v>
      </c>
      <c r="L80" s="262">
        <f t="shared" si="242"/>
        <v>15110</v>
      </c>
      <c r="M80" s="262">
        <f t="shared" si="242"/>
        <v>15110</v>
      </c>
      <c r="N80" s="262">
        <f t="shared" si="242"/>
        <v>15110</v>
      </c>
      <c r="O80" s="262">
        <f t="shared" si="242"/>
        <v>17610</v>
      </c>
      <c r="P80" s="263">
        <f t="shared" si="242"/>
        <v>26180</v>
      </c>
      <c r="Q80" s="262">
        <f t="shared" si="242"/>
        <v>26180</v>
      </c>
      <c r="R80" s="262">
        <f t="shared" si="242"/>
        <v>26180</v>
      </c>
      <c r="S80" s="262">
        <f t="shared" si="242"/>
        <v>26180</v>
      </c>
      <c r="T80" s="262">
        <f t="shared" si="242"/>
        <v>26180</v>
      </c>
      <c r="U80" s="262">
        <f t="shared" si="242"/>
        <v>26180</v>
      </c>
      <c r="V80" s="262">
        <f t="shared" si="242"/>
        <v>26180</v>
      </c>
      <c r="W80" s="262">
        <f t="shared" si="242"/>
        <v>26180</v>
      </c>
      <c r="X80" s="262">
        <f t="shared" si="242"/>
        <v>26180</v>
      </c>
      <c r="Y80" s="262">
        <f t="shared" si="242"/>
        <v>26180</v>
      </c>
      <c r="Z80" s="262">
        <f t="shared" si="242"/>
        <v>26180</v>
      </c>
      <c r="AA80" s="262">
        <f t="shared" si="242"/>
        <v>51180</v>
      </c>
      <c r="AB80" s="263">
        <f t="shared" si="242"/>
        <v>26180</v>
      </c>
      <c r="AC80" s="262">
        <f t="shared" si="242"/>
        <v>26180</v>
      </c>
      <c r="AD80" s="262">
        <f t="shared" si="242"/>
        <v>26180</v>
      </c>
      <c r="AE80" s="262">
        <f t="shared" si="242"/>
        <v>26180</v>
      </c>
      <c r="AF80" s="262">
        <f t="shared" si="242"/>
        <v>26180</v>
      </c>
      <c r="AG80" s="262">
        <f t="shared" si="242"/>
        <v>26180</v>
      </c>
      <c r="AH80" s="262">
        <f t="shared" si="242"/>
        <v>26180</v>
      </c>
      <c r="AI80" s="262">
        <f t="shared" si="242"/>
        <v>26180</v>
      </c>
      <c r="AJ80" s="262">
        <f t="shared" ref="AJ80:BK80" si="243">+AJ57</f>
        <v>26180</v>
      </c>
      <c r="AK80" s="262">
        <f t="shared" si="243"/>
        <v>26180</v>
      </c>
      <c r="AL80" s="262">
        <f t="shared" si="243"/>
        <v>26180</v>
      </c>
      <c r="AM80" s="262">
        <f t="shared" si="243"/>
        <v>61180</v>
      </c>
      <c r="AN80" s="263">
        <f t="shared" si="243"/>
        <v>26180</v>
      </c>
      <c r="AO80" s="262">
        <f t="shared" si="243"/>
        <v>26180</v>
      </c>
      <c r="AP80" s="262">
        <f t="shared" si="243"/>
        <v>26180</v>
      </c>
      <c r="AQ80" s="262">
        <f t="shared" si="243"/>
        <v>26180</v>
      </c>
      <c r="AR80" s="262">
        <f t="shared" si="243"/>
        <v>26180</v>
      </c>
      <c r="AS80" s="262">
        <f t="shared" si="243"/>
        <v>26180</v>
      </c>
      <c r="AT80" s="262">
        <f t="shared" si="243"/>
        <v>26180</v>
      </c>
      <c r="AU80" s="262">
        <f t="shared" si="243"/>
        <v>26180</v>
      </c>
      <c r="AV80" s="262">
        <f t="shared" si="243"/>
        <v>26180</v>
      </c>
      <c r="AW80" s="262">
        <f t="shared" si="243"/>
        <v>26180</v>
      </c>
      <c r="AX80" s="262">
        <f t="shared" si="243"/>
        <v>26180</v>
      </c>
      <c r="AY80" s="262">
        <f t="shared" si="243"/>
        <v>66180</v>
      </c>
      <c r="AZ80" s="263">
        <f t="shared" si="243"/>
        <v>28680</v>
      </c>
      <c r="BA80" s="262">
        <f t="shared" si="243"/>
        <v>28680</v>
      </c>
      <c r="BB80" s="262">
        <f t="shared" si="243"/>
        <v>28680</v>
      </c>
      <c r="BC80" s="262">
        <f t="shared" si="243"/>
        <v>28680</v>
      </c>
      <c r="BD80" s="262">
        <f t="shared" si="243"/>
        <v>28680</v>
      </c>
      <c r="BE80" s="262">
        <f t="shared" si="243"/>
        <v>28680</v>
      </c>
      <c r="BF80" s="262">
        <f t="shared" si="243"/>
        <v>28680</v>
      </c>
      <c r="BG80" s="262">
        <f t="shared" si="243"/>
        <v>28680</v>
      </c>
      <c r="BH80" s="262">
        <f t="shared" si="243"/>
        <v>28680</v>
      </c>
      <c r="BI80" s="262">
        <f t="shared" si="243"/>
        <v>28680</v>
      </c>
      <c r="BJ80" s="262">
        <f t="shared" si="243"/>
        <v>28680</v>
      </c>
      <c r="BK80" s="262">
        <f t="shared" si="243"/>
        <v>28680</v>
      </c>
      <c r="BM80" s="235">
        <f t="shared" si="233"/>
        <v>164500</v>
      </c>
      <c r="BO80" s="235">
        <f t="shared" si="234"/>
        <v>339160</v>
      </c>
      <c r="BQ80" s="235">
        <f t="shared" si="235"/>
        <v>349160</v>
      </c>
      <c r="BS80" s="235">
        <f t="shared" si="236"/>
        <v>349160</v>
      </c>
      <c r="BU80" s="235">
        <f t="shared" si="237"/>
        <v>349160</v>
      </c>
    </row>
    <row r="81" spans="2:73" s="259" customFormat="1" ht="12.75">
      <c r="B81" s="259" t="s">
        <v>26</v>
      </c>
      <c r="C81" s="271"/>
      <c r="D81" s="272">
        <f t="shared" ref="D81:AI81" si="244">+D66</f>
        <v>2350</v>
      </c>
      <c r="E81" s="271">
        <f t="shared" si="244"/>
        <v>2350</v>
      </c>
      <c r="F81" s="271">
        <f t="shared" si="244"/>
        <v>2350</v>
      </c>
      <c r="G81" s="271">
        <f t="shared" si="244"/>
        <v>2350</v>
      </c>
      <c r="H81" s="271">
        <f t="shared" si="244"/>
        <v>2350</v>
      </c>
      <c r="I81" s="271">
        <f t="shared" si="244"/>
        <v>2350</v>
      </c>
      <c r="J81" s="271">
        <f t="shared" si="244"/>
        <v>4850</v>
      </c>
      <c r="K81" s="271">
        <f t="shared" si="244"/>
        <v>5850</v>
      </c>
      <c r="L81" s="271">
        <f t="shared" si="244"/>
        <v>5850</v>
      </c>
      <c r="M81" s="271">
        <f t="shared" si="244"/>
        <v>6350</v>
      </c>
      <c r="N81" s="271">
        <f t="shared" si="244"/>
        <v>6350</v>
      </c>
      <c r="O81" s="271">
        <f t="shared" si="244"/>
        <v>6350</v>
      </c>
      <c r="P81" s="272">
        <f t="shared" si="244"/>
        <v>6350</v>
      </c>
      <c r="Q81" s="271">
        <f t="shared" si="244"/>
        <v>6350</v>
      </c>
      <c r="R81" s="271">
        <f t="shared" si="244"/>
        <v>6350</v>
      </c>
      <c r="S81" s="271">
        <f t="shared" si="244"/>
        <v>6350</v>
      </c>
      <c r="T81" s="271">
        <f t="shared" si="244"/>
        <v>6350</v>
      </c>
      <c r="U81" s="271">
        <f t="shared" si="244"/>
        <v>6350</v>
      </c>
      <c r="V81" s="271">
        <f t="shared" si="244"/>
        <v>6350</v>
      </c>
      <c r="W81" s="271">
        <f t="shared" si="244"/>
        <v>5850</v>
      </c>
      <c r="X81" s="271">
        <f t="shared" si="244"/>
        <v>5850</v>
      </c>
      <c r="Y81" s="271">
        <f t="shared" si="244"/>
        <v>5850</v>
      </c>
      <c r="Z81" s="271">
        <f t="shared" si="244"/>
        <v>5850</v>
      </c>
      <c r="AA81" s="271">
        <f t="shared" si="244"/>
        <v>5850</v>
      </c>
      <c r="AB81" s="272">
        <f t="shared" si="244"/>
        <v>5850</v>
      </c>
      <c r="AC81" s="271">
        <f t="shared" si="244"/>
        <v>5850</v>
      </c>
      <c r="AD81" s="271">
        <f t="shared" si="244"/>
        <v>5850</v>
      </c>
      <c r="AE81" s="271">
        <f t="shared" si="244"/>
        <v>5850</v>
      </c>
      <c r="AF81" s="271">
        <f t="shared" si="244"/>
        <v>5850</v>
      </c>
      <c r="AG81" s="271">
        <f t="shared" si="244"/>
        <v>5850</v>
      </c>
      <c r="AH81" s="271">
        <f t="shared" si="244"/>
        <v>5850</v>
      </c>
      <c r="AI81" s="271">
        <f t="shared" si="244"/>
        <v>5850</v>
      </c>
      <c r="AJ81" s="271">
        <f t="shared" ref="AJ81:BK81" si="245">+AJ66</f>
        <v>5850</v>
      </c>
      <c r="AK81" s="271">
        <f t="shared" si="245"/>
        <v>5850</v>
      </c>
      <c r="AL81" s="271">
        <f t="shared" si="245"/>
        <v>5850</v>
      </c>
      <c r="AM81" s="271">
        <f t="shared" si="245"/>
        <v>5850</v>
      </c>
      <c r="AN81" s="272">
        <f t="shared" si="245"/>
        <v>5850</v>
      </c>
      <c r="AO81" s="271">
        <f t="shared" si="245"/>
        <v>5850</v>
      </c>
      <c r="AP81" s="271">
        <f t="shared" si="245"/>
        <v>5850</v>
      </c>
      <c r="AQ81" s="271">
        <f t="shared" si="245"/>
        <v>5850</v>
      </c>
      <c r="AR81" s="271">
        <f t="shared" si="245"/>
        <v>5850</v>
      </c>
      <c r="AS81" s="271">
        <f t="shared" si="245"/>
        <v>5850</v>
      </c>
      <c r="AT81" s="271">
        <f t="shared" si="245"/>
        <v>5850</v>
      </c>
      <c r="AU81" s="271">
        <f t="shared" si="245"/>
        <v>5850</v>
      </c>
      <c r="AV81" s="271">
        <f t="shared" si="245"/>
        <v>5850</v>
      </c>
      <c r="AW81" s="271">
        <f t="shared" si="245"/>
        <v>5850</v>
      </c>
      <c r="AX81" s="271">
        <f t="shared" si="245"/>
        <v>5850</v>
      </c>
      <c r="AY81" s="271">
        <f t="shared" si="245"/>
        <v>5850</v>
      </c>
      <c r="AZ81" s="272">
        <f t="shared" si="245"/>
        <v>5850</v>
      </c>
      <c r="BA81" s="271">
        <f t="shared" si="245"/>
        <v>5850</v>
      </c>
      <c r="BB81" s="271">
        <f t="shared" si="245"/>
        <v>5850</v>
      </c>
      <c r="BC81" s="271">
        <f t="shared" si="245"/>
        <v>5850</v>
      </c>
      <c r="BD81" s="271">
        <f t="shared" si="245"/>
        <v>5850</v>
      </c>
      <c r="BE81" s="271">
        <f t="shared" si="245"/>
        <v>5850</v>
      </c>
      <c r="BF81" s="271">
        <f t="shared" si="245"/>
        <v>5850</v>
      </c>
      <c r="BG81" s="271">
        <f t="shared" si="245"/>
        <v>5850</v>
      </c>
      <c r="BH81" s="271">
        <f t="shared" si="245"/>
        <v>5850</v>
      </c>
      <c r="BI81" s="271">
        <f t="shared" si="245"/>
        <v>5850</v>
      </c>
      <c r="BJ81" s="271">
        <f t="shared" si="245"/>
        <v>5850</v>
      </c>
      <c r="BK81" s="271">
        <f t="shared" si="245"/>
        <v>5850</v>
      </c>
      <c r="BL81" s="273"/>
      <c r="BM81" s="274">
        <f t="shared" si="233"/>
        <v>49700</v>
      </c>
      <c r="BN81" s="274"/>
      <c r="BO81" s="274">
        <f t="shared" si="234"/>
        <v>73700</v>
      </c>
      <c r="BP81" s="274"/>
      <c r="BQ81" s="274">
        <f t="shared" si="235"/>
        <v>70200</v>
      </c>
      <c r="BS81" s="274">
        <f t="shared" si="236"/>
        <v>70200</v>
      </c>
      <c r="BU81" s="274">
        <f t="shared" si="237"/>
        <v>70200</v>
      </c>
    </row>
    <row r="82" spans="2:73" s="259" customFormat="1" ht="12.75">
      <c r="C82" s="260"/>
      <c r="D82" s="261"/>
      <c r="E82" s="260"/>
      <c r="F82" s="260"/>
      <c r="G82" s="260"/>
      <c r="H82" s="260"/>
      <c r="I82" s="260"/>
      <c r="J82" s="260"/>
      <c r="K82" s="260"/>
      <c r="L82" s="260"/>
      <c r="M82" s="260"/>
      <c r="N82" s="260"/>
      <c r="O82" s="260"/>
      <c r="P82" s="261"/>
      <c r="Q82" s="260"/>
      <c r="R82" s="260"/>
      <c r="S82" s="260"/>
      <c r="T82" s="260"/>
      <c r="U82" s="260"/>
      <c r="V82" s="260"/>
      <c r="W82" s="260"/>
      <c r="X82" s="260"/>
      <c r="Y82" s="260"/>
      <c r="Z82" s="260"/>
      <c r="AA82" s="260"/>
      <c r="AB82" s="261"/>
      <c r="AC82" s="260"/>
      <c r="AD82" s="260"/>
      <c r="AE82" s="260"/>
      <c r="AF82" s="260"/>
      <c r="AG82" s="260"/>
      <c r="AH82" s="260"/>
      <c r="AI82" s="260"/>
      <c r="AJ82" s="260"/>
      <c r="AK82" s="260"/>
      <c r="AL82" s="260"/>
      <c r="AM82" s="260"/>
      <c r="AN82" s="261"/>
      <c r="AO82" s="260"/>
      <c r="AP82" s="260"/>
      <c r="AQ82" s="260"/>
      <c r="AR82" s="260"/>
      <c r="AS82" s="260"/>
      <c r="AT82" s="260"/>
      <c r="AU82" s="260"/>
      <c r="AV82" s="260"/>
      <c r="AW82" s="260"/>
      <c r="AX82" s="260"/>
      <c r="AY82" s="260"/>
      <c r="AZ82" s="261"/>
      <c r="BA82" s="260"/>
      <c r="BB82" s="260"/>
      <c r="BC82" s="260"/>
      <c r="BD82" s="260"/>
      <c r="BE82" s="260"/>
      <c r="BF82" s="260"/>
      <c r="BG82" s="260"/>
      <c r="BH82" s="260"/>
      <c r="BI82" s="260"/>
      <c r="BJ82" s="260"/>
      <c r="BK82" s="260"/>
      <c r="BM82" s="260">
        <f>SUM(BM77:BM81)</f>
        <v>503700</v>
      </c>
      <c r="BN82" s="260"/>
      <c r="BO82" s="260">
        <f>SUM(BO77:BO81)</f>
        <v>1140780</v>
      </c>
      <c r="BP82" s="260"/>
      <c r="BQ82" s="260">
        <f>SUM(BQ77:BQ81)</f>
        <v>1188240</v>
      </c>
      <c r="BS82" s="260">
        <f>SUM(BS77:BS81)</f>
        <v>1198480</v>
      </c>
      <c r="BU82" s="260">
        <f>SUM(BU77:BU81)</f>
        <v>1218720</v>
      </c>
    </row>
  </sheetData>
  <pageMargins left="0.41" right="0.2" top="0.42" bottom="0.41" header="0.34" footer="0.31"/>
  <pageSetup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L22"/>
  <sheetViews>
    <sheetView showGridLines="0" zoomScale="70" zoomScaleNormal="70" workbookViewId="0">
      <selection activeCell="P2" sqref="P2"/>
    </sheetView>
  </sheetViews>
  <sheetFormatPr defaultRowHeight="15"/>
  <cols>
    <col min="1" max="1" width="26" customWidth="1"/>
    <col min="2" max="4" width="12" hidden="1" customWidth="1"/>
    <col min="5" max="5" width="14" hidden="1" customWidth="1"/>
    <col min="6" max="6" width="12.7109375" hidden="1" customWidth="1"/>
    <col min="7" max="7" width="12" customWidth="1"/>
    <col min="8" max="8" width="13.28515625" customWidth="1"/>
    <col min="9" max="9" width="13.7109375" customWidth="1"/>
    <col min="10" max="10" width="12.85546875" customWidth="1"/>
    <col min="11" max="11" width="12" customWidth="1"/>
    <col min="12" max="12" width="14" customWidth="1"/>
    <col min="13" max="14" width="13.7109375" customWidth="1"/>
    <col min="15" max="15" width="13.28515625" customWidth="1"/>
    <col min="16" max="16" width="14" customWidth="1"/>
    <col min="17" max="17" width="13.7109375" customWidth="1"/>
    <col min="18" max="18" width="13.28515625" customWidth="1"/>
    <col min="19" max="20" width="14" customWidth="1"/>
    <col min="21" max="21" width="13.42578125" customWidth="1"/>
    <col min="22" max="35" width="13.85546875" customWidth="1"/>
    <col min="36" max="39" width="15.5703125" customWidth="1"/>
    <col min="40" max="40" width="15.5703125" bestFit="1" customWidth="1"/>
    <col min="41" max="43" width="10.42578125" bestFit="1" customWidth="1"/>
    <col min="44" max="55" width="10.28515625" bestFit="1" customWidth="1"/>
    <col min="56" max="56" width="8.7109375" bestFit="1" customWidth="1"/>
    <col min="57" max="61" width="10.85546875" bestFit="1" customWidth="1"/>
  </cols>
  <sheetData>
    <row r="1" spans="1:38">
      <c r="A1" s="121" t="s">
        <v>194</v>
      </c>
    </row>
    <row r="3" spans="1:38" s="353" customFormat="1" ht="15.75">
      <c r="A3" s="353" t="s">
        <v>139</v>
      </c>
      <c r="B3" s="354">
        <v>42369</v>
      </c>
      <c r="C3" s="354">
        <v>42400</v>
      </c>
      <c r="D3" s="354">
        <v>42429</v>
      </c>
      <c r="E3" s="354">
        <v>42460</v>
      </c>
      <c r="F3" s="354">
        <v>42490</v>
      </c>
      <c r="G3" s="354">
        <f>+'Mnthly Projections'!D7</f>
        <v>44562</v>
      </c>
      <c r="H3" s="354">
        <f>+'Mnthly Projections'!E7</f>
        <v>44593</v>
      </c>
      <c r="I3" s="354">
        <f>+'Mnthly Projections'!F7</f>
        <v>44621</v>
      </c>
      <c r="J3" s="354">
        <f>+'Mnthly Projections'!G7</f>
        <v>44652</v>
      </c>
      <c r="K3" s="354">
        <f>+'Mnthly Projections'!H7</f>
        <v>44682</v>
      </c>
      <c r="L3" s="354">
        <f>+'Mnthly Projections'!I7</f>
        <v>44713</v>
      </c>
      <c r="M3" s="354">
        <f>+'Mnthly Projections'!J7</f>
        <v>44743</v>
      </c>
      <c r="N3" s="354">
        <f>+'Mnthly Projections'!K7</f>
        <v>44774</v>
      </c>
      <c r="O3" s="354">
        <f>+'Mnthly Projections'!L7</f>
        <v>44805</v>
      </c>
      <c r="P3" s="354">
        <f>+'Mnthly Projections'!M7</f>
        <v>44835</v>
      </c>
      <c r="Q3" s="354">
        <f>+'Mnthly Projections'!N7</f>
        <v>44866</v>
      </c>
      <c r="R3" s="354">
        <f>+'Mnthly Projections'!O7</f>
        <v>44896</v>
      </c>
      <c r="S3" s="354">
        <f>+'Mnthly Projections'!P7</f>
        <v>44927</v>
      </c>
      <c r="T3" s="354">
        <f>+'Mnthly Projections'!Q7</f>
        <v>44958</v>
      </c>
      <c r="U3" s="354">
        <f>+'Mnthly Projections'!R7</f>
        <v>44986</v>
      </c>
      <c r="V3" s="354">
        <f>+'Mnthly Projections'!S7</f>
        <v>45017</v>
      </c>
      <c r="W3" s="354">
        <f>+'Mnthly Projections'!T7</f>
        <v>45047</v>
      </c>
      <c r="X3" s="354">
        <f>+'Mnthly Projections'!U7</f>
        <v>45078</v>
      </c>
      <c r="Y3" s="354">
        <f>+'Mnthly Projections'!V7</f>
        <v>45108</v>
      </c>
      <c r="Z3" s="354">
        <f>+'Mnthly Projections'!W7</f>
        <v>45139</v>
      </c>
      <c r="AA3" s="354">
        <f>+'Mnthly Projections'!X7</f>
        <v>45170</v>
      </c>
      <c r="AB3" s="354">
        <f>+'Mnthly Projections'!Y7</f>
        <v>45200</v>
      </c>
      <c r="AC3" s="354">
        <f>+'Mnthly Projections'!Z7</f>
        <v>45231</v>
      </c>
      <c r="AD3" s="354">
        <f>+'Mnthly Projections'!AA7</f>
        <v>45261</v>
      </c>
      <c r="AE3" s="354">
        <f>+'Mnthly Projections'!AB7</f>
        <v>45292</v>
      </c>
      <c r="AF3" s="354">
        <f>+'Mnthly Projections'!AC7</f>
        <v>45323</v>
      </c>
      <c r="AG3" s="354">
        <f>+'Mnthly Projections'!AD7</f>
        <v>45352</v>
      </c>
      <c r="AH3" s="354">
        <f>+'Mnthly Projections'!AE7</f>
        <v>45383</v>
      </c>
      <c r="AI3" s="354">
        <f>+'Mnthly Projections'!AF7</f>
        <v>45413</v>
      </c>
      <c r="AJ3" s="354">
        <f>+'Mnthly Projections'!AG7</f>
        <v>45444</v>
      </c>
      <c r="AK3" s="354">
        <f>+'Mnthly Projections'!AH7</f>
        <v>45474</v>
      </c>
      <c r="AL3" s="354">
        <f>+'Mnthly Projections'!AI7</f>
        <v>45505</v>
      </c>
    </row>
    <row r="5" spans="1:38">
      <c r="A5" s="121" t="s">
        <v>183</v>
      </c>
      <c r="B5" s="223">
        <f>+'Mnthly Projections'!C69</f>
        <v>10000</v>
      </c>
      <c r="C5" s="223">
        <f>+'Mnthly Projections'!D69</f>
        <v>44685</v>
      </c>
      <c r="D5" s="223">
        <f>+'Mnthly Projections'!E69+50000</f>
        <v>86776.63671875</v>
      </c>
      <c r="E5" s="223">
        <f>+'Mnthly Projections'!F69</f>
        <v>16863.886624145507</v>
      </c>
      <c r="F5" s="223">
        <f>+'Mnthly Projections'!G69</f>
        <v>23366.362811458108</v>
      </c>
      <c r="G5" s="223">
        <f>+'Mnthly Projections'!D132</f>
        <v>44685</v>
      </c>
      <c r="H5" s="223">
        <f>+'Mnthly Projections'!E132</f>
        <v>36776.63671875</v>
      </c>
      <c r="I5" s="223">
        <f>+'Mnthly Projections'!F132</f>
        <v>16863.886624145507</v>
      </c>
      <c r="J5" s="223">
        <f>+'Mnthly Projections'!G132</f>
        <v>23366.362811458108</v>
      </c>
      <c r="K5" s="223">
        <f>+'Mnthly Projections'!H132</f>
        <v>6386.5694743452477</v>
      </c>
      <c r="L5" s="223">
        <f>+'Mnthly Projections'!I132</f>
        <v>412727.0156454161</v>
      </c>
      <c r="M5" s="223">
        <f>+'Mnthly Projections'!J132</f>
        <v>344749.16400524694</v>
      </c>
      <c r="N5" s="223">
        <f>+'Mnthly Projections'!K132</f>
        <v>301207.44623464177</v>
      </c>
      <c r="O5" s="223">
        <f>+'Mnthly Projections'!L132</f>
        <v>247282.92998814009</v>
      </c>
      <c r="P5" s="223">
        <f>+'Mnthly Projections'!M132</f>
        <v>185221.63869666646</v>
      </c>
      <c r="Q5" s="223">
        <f>+'Mnthly Projections'!N132</f>
        <v>181971.99417914017</v>
      </c>
      <c r="R5" s="223">
        <f>+'Mnthly Projections'!O132</f>
        <v>119374.7357589422</v>
      </c>
      <c r="S5" s="223">
        <f>+'Mnthly Projections'!P132</f>
        <v>23532.595221682597</v>
      </c>
      <c r="T5" s="223">
        <f>+'Mnthly Projections'!Q132</f>
        <v>1415967.5060675342</v>
      </c>
      <c r="U5" s="223">
        <f>+'Mnthly Projections'!R132</f>
        <v>1316270.0219495716</v>
      </c>
      <c r="V5" s="223">
        <f>+'Mnthly Projections'!S132</f>
        <v>1222224.0522935132</v>
      </c>
      <c r="W5" s="223">
        <f>+'Mnthly Projections'!T132</f>
        <v>1136908.7840768215</v>
      </c>
      <c r="X5" s="223">
        <f>+'Mnthly Projections'!U132</f>
        <v>1103046.1965699513</v>
      </c>
      <c r="Y5" s="223">
        <f>+'Mnthly Projections'!V132</f>
        <v>1023959.2341844707</v>
      </c>
      <c r="Z5" s="223">
        <f>+'Mnthly Projections'!W132</f>
        <v>937728.4399123016</v>
      </c>
      <c r="AA5" s="223">
        <f>+'Mnthly Projections'!X132</f>
        <v>856604.30881674832</v>
      </c>
      <c r="AB5" s="223">
        <f>+'Mnthly Projections'!Y132</f>
        <v>777963.54283259064</v>
      </c>
      <c r="AC5" s="223">
        <f>+'Mnthly Projections'!Z132</f>
        <v>699306.52269745246</v>
      </c>
      <c r="AD5" s="223">
        <f>+'Mnthly Projections'!AA132</f>
        <v>601883.11483654904</v>
      </c>
      <c r="AE5" s="223">
        <f>+'Mnthly Projections'!AB132</f>
        <v>473588.43301631388</v>
      </c>
      <c r="AF5" s="223">
        <f>+'Mnthly Projections'!AC132</f>
        <v>436815.41525851411</v>
      </c>
      <c r="AG5" s="223">
        <f>+'Mnthly Projections'!AD132</f>
        <v>499599.50320868474</v>
      </c>
      <c r="AH5" s="223">
        <f>+'Mnthly Projections'!AE132</f>
        <v>435341.85644310061</v>
      </c>
      <c r="AI5" s="223">
        <f>+'Mnthly Projections'!AF132</f>
        <v>382224.20591075718</v>
      </c>
      <c r="AJ5" s="223">
        <f>+'Mnthly Projections'!AG132</f>
        <v>2835316.0694093569</v>
      </c>
      <c r="AK5" s="223">
        <f>+'Mnthly Projections'!AH132</f>
        <v>2777799.5254583745</v>
      </c>
      <c r="AL5" s="223">
        <f>+'Mnthly Projections'!AI132</f>
        <v>2727640.238039514</v>
      </c>
    </row>
    <row r="7" spans="1:38">
      <c r="A7" s="121" t="s">
        <v>181</v>
      </c>
    </row>
    <row r="8" spans="1:38">
      <c r="A8" t="s">
        <v>135</v>
      </c>
    </row>
    <row r="9" spans="1:38">
      <c r="A9" s="114" t="s">
        <v>180</v>
      </c>
      <c r="B9" s="223">
        <f>+'Mnthly Projections'!C25</f>
        <v>0</v>
      </c>
      <c r="C9" s="223">
        <f>+'Mnthly Projections'!D25</f>
        <v>0</v>
      </c>
      <c r="D9" s="223">
        <f>+'Mnthly Projections'!E25</f>
        <v>0</v>
      </c>
      <c r="E9" s="223">
        <f>+'Mnthly Projections'!F25</f>
        <v>0</v>
      </c>
      <c r="F9" s="223">
        <f>+'Mnthly Projections'!G25</f>
        <v>0</v>
      </c>
      <c r="G9" s="223">
        <f>+'Mnthly Projections'!H25</f>
        <v>0</v>
      </c>
      <c r="H9" s="223">
        <f>+'Mnthly Projections'!I25</f>
        <v>3000</v>
      </c>
      <c r="I9" s="223">
        <f>+'Mnthly Projections'!J25</f>
        <v>3000</v>
      </c>
      <c r="J9" s="223">
        <f>+'Mnthly Projections'!K25</f>
        <v>3000</v>
      </c>
      <c r="K9" s="223">
        <f>+'Mnthly Projections'!L25</f>
        <v>3000</v>
      </c>
      <c r="L9" s="223">
        <f>+'Mnthly Projections'!M25</f>
        <v>3000</v>
      </c>
      <c r="M9" s="223">
        <f>+'Mnthly Projections'!N25</f>
        <v>3000</v>
      </c>
      <c r="N9" s="223">
        <f>+'Mnthly Projections'!O25</f>
        <v>3000</v>
      </c>
      <c r="O9" s="223">
        <f>+'Mnthly Projections'!P25</f>
        <v>3000</v>
      </c>
      <c r="P9" s="223">
        <f>+'Mnthly Projections'!Q25</f>
        <v>3000</v>
      </c>
      <c r="Q9" s="223">
        <f>+'Mnthly Projections'!R25</f>
        <v>3000</v>
      </c>
      <c r="R9" s="223">
        <f>+'Mnthly Projections'!S25</f>
        <v>0</v>
      </c>
      <c r="S9" s="223">
        <f>+'Mnthly Projections'!T25</f>
        <v>0</v>
      </c>
      <c r="T9" s="223">
        <f>+'Mnthly Projections'!U25</f>
        <v>5000</v>
      </c>
      <c r="U9" s="223">
        <f>+'Mnthly Projections'!V25</f>
        <v>5000</v>
      </c>
      <c r="V9" s="223">
        <f>+'Mnthly Projections'!W25</f>
        <v>5000</v>
      </c>
      <c r="W9" s="223">
        <f>+'Mnthly Projections'!X25</f>
        <v>5000</v>
      </c>
      <c r="X9" s="223">
        <f>+'Mnthly Projections'!Y25</f>
        <v>5000</v>
      </c>
      <c r="Y9" s="223">
        <f>+'Mnthly Projections'!Z25</f>
        <v>5000</v>
      </c>
      <c r="Z9" s="223">
        <f>+'Mnthly Projections'!AA25</f>
        <v>5000</v>
      </c>
      <c r="AA9" s="223">
        <f>+'Mnthly Projections'!AB25</f>
        <v>5000</v>
      </c>
      <c r="AB9" s="223">
        <f>+'Mnthly Projections'!AC25</f>
        <v>5000</v>
      </c>
      <c r="AC9" s="223">
        <f>+'Mnthly Projections'!AD25</f>
        <v>5000</v>
      </c>
      <c r="AD9" s="223">
        <f>+'Mnthly Projections'!AE25</f>
        <v>0</v>
      </c>
      <c r="AE9" s="223">
        <f>+'Mnthly Projections'!AF25</f>
        <v>0</v>
      </c>
      <c r="AF9" s="223">
        <f>+'Mnthly Projections'!AG25</f>
        <v>0</v>
      </c>
      <c r="AG9" s="223">
        <f>+'Mnthly Projections'!AH25</f>
        <v>0</v>
      </c>
      <c r="AH9" s="223">
        <f>+'Mnthly Projections'!AI25</f>
        <v>0</v>
      </c>
      <c r="AI9" s="223">
        <f>+'Mnthly Projections'!AJ25</f>
        <v>0</v>
      </c>
      <c r="AJ9" s="223">
        <f>+'Mnthly Projections'!AK25</f>
        <v>0</v>
      </c>
      <c r="AK9" s="223">
        <f>+'Mnthly Projections'!AL25</f>
        <v>0</v>
      </c>
      <c r="AL9" s="223">
        <f>+'Mnthly Projections'!AM25</f>
        <v>0</v>
      </c>
    </row>
    <row r="10" spans="1:38">
      <c r="A10" s="114" t="s">
        <v>182</v>
      </c>
      <c r="B10" s="223">
        <v>0</v>
      </c>
      <c r="C10" s="223">
        <v>0</v>
      </c>
      <c r="D10" s="223">
        <v>0</v>
      </c>
      <c r="E10" s="223">
        <v>0</v>
      </c>
      <c r="F10" s="223">
        <v>0</v>
      </c>
      <c r="G10" s="223">
        <v>0</v>
      </c>
      <c r="H10" s="223">
        <v>0</v>
      </c>
      <c r="I10" s="223">
        <v>0</v>
      </c>
      <c r="J10" s="223">
        <v>0</v>
      </c>
      <c r="K10" s="223">
        <v>0</v>
      </c>
      <c r="L10" s="223">
        <v>0</v>
      </c>
      <c r="M10" s="223">
        <v>0</v>
      </c>
      <c r="N10" s="223">
        <v>0</v>
      </c>
      <c r="O10" s="223">
        <f>+'Mnthly Projections'!L73</f>
        <v>28690</v>
      </c>
      <c r="P10" s="223">
        <v>0</v>
      </c>
      <c r="Q10" s="223">
        <v>0</v>
      </c>
      <c r="R10" s="223">
        <v>0</v>
      </c>
      <c r="S10" s="223">
        <v>0</v>
      </c>
      <c r="T10" s="223">
        <v>0</v>
      </c>
      <c r="U10" s="223">
        <v>0</v>
      </c>
      <c r="V10" s="223">
        <v>0</v>
      </c>
      <c r="W10" s="223">
        <v>0</v>
      </c>
      <c r="X10" s="223">
        <v>0</v>
      </c>
      <c r="Y10" s="223">
        <v>0</v>
      </c>
      <c r="Z10" s="223">
        <v>0</v>
      </c>
      <c r="AA10" s="223">
        <f>+'Mnthly Projections'!X73</f>
        <v>76190</v>
      </c>
      <c r="AB10" s="223">
        <v>0</v>
      </c>
      <c r="AC10" s="223">
        <v>0</v>
      </c>
      <c r="AD10" s="223">
        <v>0</v>
      </c>
      <c r="AE10" s="223">
        <v>0</v>
      </c>
      <c r="AF10" s="223">
        <v>0</v>
      </c>
      <c r="AG10" s="223">
        <v>0</v>
      </c>
      <c r="AH10" s="223">
        <v>0</v>
      </c>
      <c r="AI10" s="223">
        <v>0</v>
      </c>
      <c r="AJ10" s="223">
        <v>0</v>
      </c>
      <c r="AK10" s="223">
        <v>0</v>
      </c>
      <c r="AL10" s="223">
        <v>0</v>
      </c>
    </row>
    <row r="11" spans="1:38" s="123" customFormat="1">
      <c r="A11" s="124" t="s">
        <v>278</v>
      </c>
      <c r="B11" s="225">
        <f>+'Mnthly Projections'!C127</f>
        <v>0</v>
      </c>
      <c r="C11" s="225" t="e">
        <f>+'Mnthly Projections'!D127+'Mnthly Projections'!D123+'Mnthly Projections'!#REF!</f>
        <v>#REF!</v>
      </c>
      <c r="D11" s="225" t="e">
        <f>+'Mnthly Projections'!E127+'Mnthly Projections'!E123+'Mnthly Projections'!#REF!</f>
        <v>#REF!</v>
      </c>
      <c r="E11" s="225" t="e">
        <f>+'Mnthly Projections'!F127+'Mnthly Projections'!F123+'Mnthly Projections'!#REF!</f>
        <v>#REF!</v>
      </c>
      <c r="F11" s="225" t="e">
        <f>+'Mnthly Projections'!G127+'Mnthly Projections'!G123+'Mnthly Projections'!#REF!</f>
        <v>#REF!</v>
      </c>
      <c r="G11" s="225">
        <f>+'Mnthly Projections'!D128</f>
        <v>50000</v>
      </c>
      <c r="H11" s="225">
        <f>+'Mnthly Projections'!E128</f>
        <v>0</v>
      </c>
      <c r="I11" s="225">
        <f>+'Mnthly Projections'!F128</f>
        <v>0</v>
      </c>
      <c r="J11" s="225">
        <f>+'Mnthly Projections'!G128</f>
        <v>25000</v>
      </c>
      <c r="K11" s="225">
        <f>+'Mnthly Projections'!H128</f>
        <v>0</v>
      </c>
      <c r="L11" s="225">
        <f>+'Mnthly Projections'!I128</f>
        <v>475000</v>
      </c>
      <c r="M11" s="225">
        <f>+'Mnthly Projections'!J128</f>
        <v>-25000</v>
      </c>
      <c r="N11" s="225">
        <f>+'Mnthly Projections'!K128</f>
        <v>0</v>
      </c>
      <c r="O11" s="225">
        <f>+'Mnthly Projections'!L128</f>
        <v>0</v>
      </c>
      <c r="P11" s="225">
        <f>+'Mnthly Projections'!M128</f>
        <v>0</v>
      </c>
      <c r="Q11" s="225">
        <f>+'Mnthly Projections'!N128</f>
        <v>50000</v>
      </c>
      <c r="R11" s="225">
        <f>+'Mnthly Projections'!O128</f>
        <v>0</v>
      </c>
      <c r="S11" s="225">
        <f>+'Mnthly Projections'!P128</f>
        <v>0</v>
      </c>
      <c r="T11" s="225">
        <f>+'Mnthly Projections'!Q128</f>
        <v>1475000</v>
      </c>
      <c r="U11" s="225">
        <f>+'Mnthly Projections'!R128</f>
        <v>0</v>
      </c>
      <c r="V11" s="225">
        <f>+'Mnthly Projections'!S128</f>
        <v>0</v>
      </c>
      <c r="W11" s="225">
        <f>+'Mnthly Projections'!T128</f>
        <v>0</v>
      </c>
      <c r="X11" s="225">
        <f>+'Mnthly Projections'!U128</f>
        <v>0</v>
      </c>
      <c r="Y11" s="225">
        <f>+'Mnthly Projections'!V128</f>
        <v>0</v>
      </c>
      <c r="Z11" s="225">
        <f>+'Mnthly Projections'!W128</f>
        <v>0</v>
      </c>
      <c r="AA11" s="225">
        <f>+'Mnthly Projections'!X128</f>
        <v>0</v>
      </c>
      <c r="AB11" s="225">
        <f>+'Mnthly Projections'!Y128</f>
        <v>0</v>
      </c>
      <c r="AC11" s="225">
        <f>+'Mnthly Projections'!Z128</f>
        <v>0</v>
      </c>
      <c r="AD11" s="225">
        <f>+'Mnthly Projections'!AA128</f>
        <v>0</v>
      </c>
      <c r="AE11" s="225">
        <f>+'Mnthly Projections'!AB128</f>
        <v>0</v>
      </c>
      <c r="AF11" s="225">
        <f>+'Mnthly Projections'!AC128</f>
        <v>0</v>
      </c>
      <c r="AG11" s="225">
        <f>+'Mnthly Projections'!AD128</f>
        <v>0</v>
      </c>
      <c r="AH11" s="225">
        <f>+'Mnthly Projections'!AE128</f>
        <v>0</v>
      </c>
      <c r="AI11" s="225">
        <f>+'Mnthly Projections'!AF128</f>
        <v>0</v>
      </c>
      <c r="AJ11" s="225">
        <f>+'Mnthly Projections'!AG128</f>
        <v>2500000</v>
      </c>
      <c r="AK11" s="225">
        <f>+'Mnthly Projections'!AH128</f>
        <v>0</v>
      </c>
      <c r="AL11" s="225">
        <f>+'Mnthly Projections'!AI128</f>
        <v>0</v>
      </c>
    </row>
    <row r="12" spans="1:38" s="120" customFormat="1">
      <c r="A12" s="120" t="s">
        <v>185</v>
      </c>
      <c r="B12" s="224">
        <f>+'Mnthly Projections'!C21</f>
        <v>0</v>
      </c>
      <c r="C12" s="224">
        <f>+'Mnthly Projections'!D21</f>
        <v>5000</v>
      </c>
      <c r="D12" s="224">
        <f>+'Mnthly Projections'!E21</f>
        <v>5000</v>
      </c>
      <c r="E12" s="224">
        <f>+'Mnthly Projections'!F21</f>
        <v>5000</v>
      </c>
      <c r="F12" s="224">
        <f>+'Mnthly Projections'!G21</f>
        <v>5000</v>
      </c>
      <c r="G12" s="224">
        <f>+'Mnthly Projections'!H14+'Mnthly Projections'!H19+'Mnthly Projections'!H10</f>
        <v>1000</v>
      </c>
      <c r="H12" s="224">
        <f>+'Mnthly Projections'!I14+'Mnthly Projections'!I19+'Mnthly Projections'!I10</f>
        <v>1000</v>
      </c>
      <c r="I12" s="224">
        <f>+'Mnthly Projections'!J14+'Mnthly Projections'!J19+'Mnthly Projections'!J10</f>
        <v>1000</v>
      </c>
      <c r="J12" s="224">
        <f>+'Mnthly Projections'!K14+'Mnthly Projections'!K19+'Mnthly Projections'!K10</f>
        <v>1000</v>
      </c>
      <c r="K12" s="224">
        <f>+'Mnthly Projections'!L14+'Mnthly Projections'!L19+'Mnthly Projections'!L10</f>
        <v>1000</v>
      </c>
      <c r="L12" s="224">
        <f>+'Mnthly Projections'!M14+'Mnthly Projections'!M19+'Mnthly Projections'!M10</f>
        <v>16000</v>
      </c>
      <c r="M12" s="224">
        <f>+'Mnthly Projections'!N14+'Mnthly Projections'!N19+'Mnthly Projections'!N10</f>
        <v>16000</v>
      </c>
      <c r="N12" s="224">
        <f>+'Mnthly Projections'!O14+'Mnthly Projections'!O19+'Mnthly Projections'!O10</f>
        <v>16000</v>
      </c>
      <c r="O12" s="224">
        <f>+'Mnthly Projections'!P14+'Mnthly Projections'!P19+'Mnthly Projections'!P10</f>
        <v>28625</v>
      </c>
      <c r="P12" s="224">
        <f>+'Mnthly Projections'!Q14+'Mnthly Projections'!Q19+'Mnthly Projections'!Q10</f>
        <v>28625</v>
      </c>
      <c r="Q12" s="224">
        <f>+'Mnthly Projections'!R14+'Mnthly Projections'!R19+'Mnthly Projections'!R10</f>
        <v>28625</v>
      </c>
      <c r="R12" s="224">
        <f>+'Mnthly Projections'!S14+'Mnthly Projections'!S19+'Mnthly Projections'!S10</f>
        <v>28625</v>
      </c>
      <c r="S12" s="224">
        <f>+'Mnthly Projections'!T14+'Mnthly Projections'!T19+'Mnthly Projections'!T10</f>
        <v>28625</v>
      </c>
      <c r="T12" s="224">
        <f>+'Mnthly Projections'!U14+'Mnthly Projections'!U19+'Mnthly Projections'!U10</f>
        <v>28625</v>
      </c>
      <c r="U12" s="224">
        <f>+'Mnthly Projections'!V14+'Mnthly Projections'!V19+'Mnthly Projections'!V10</f>
        <v>28625</v>
      </c>
      <c r="V12" s="224">
        <f>+'Mnthly Projections'!W14+'Mnthly Projections'!W19+'Mnthly Projections'!W10</f>
        <v>28625</v>
      </c>
      <c r="W12" s="224">
        <f>+'Mnthly Projections'!X14+'Mnthly Projections'!X19+'Mnthly Projections'!X10</f>
        <v>28625</v>
      </c>
      <c r="X12" s="224">
        <f>+'Mnthly Projections'!Y14+'Mnthly Projections'!Y19+'Mnthly Projections'!Y10</f>
        <v>28625</v>
      </c>
      <c r="Y12" s="224">
        <f>+'Mnthly Projections'!Z14+'Mnthly Projections'!Z19+'Mnthly Projections'!Z10</f>
        <v>28625</v>
      </c>
      <c r="Z12" s="224">
        <f>+'Mnthly Projections'!AA14+'Mnthly Projections'!AA19+'Mnthly Projections'!AA10</f>
        <v>28625</v>
      </c>
      <c r="AA12" s="224">
        <f>+'Mnthly Projections'!AB14+'Mnthly Projections'!AB19+'Mnthly Projections'!AB10</f>
        <v>91425</v>
      </c>
      <c r="AB12" s="224">
        <f>+'Mnthly Projections'!AC14+'Mnthly Projections'!AC19+'Mnthly Projections'!AC10</f>
        <v>91425</v>
      </c>
      <c r="AC12" s="224">
        <f>+'Mnthly Projections'!AD14+'Mnthly Projections'!AD19+'Mnthly Projections'!AD10</f>
        <v>91425</v>
      </c>
      <c r="AD12" s="224">
        <f>+'Mnthly Projections'!AE14+'Mnthly Projections'!AE19+'Mnthly Projections'!AE10</f>
        <v>91425</v>
      </c>
      <c r="AE12" s="224">
        <f>+'Mnthly Projections'!AF14+'Mnthly Projections'!AF19+'Mnthly Projections'!AF10</f>
        <v>91425</v>
      </c>
      <c r="AF12" s="224">
        <f>+'Mnthly Projections'!AG14+'Mnthly Projections'!AG19+'Mnthly Projections'!AG10</f>
        <v>91425</v>
      </c>
      <c r="AG12" s="224">
        <f>+'Mnthly Projections'!AH14+'Mnthly Projections'!AH19+'Mnthly Projections'!AH10</f>
        <v>91425</v>
      </c>
      <c r="AH12" s="224">
        <f>+'Mnthly Projections'!AI14+'Mnthly Projections'!AI19+'Mnthly Projections'!AI10</f>
        <v>91425</v>
      </c>
      <c r="AI12" s="224">
        <f>+'Mnthly Projections'!AJ14+'Mnthly Projections'!AJ19+'Mnthly Projections'!AJ10</f>
        <v>91425</v>
      </c>
      <c r="AJ12" s="224">
        <f>+'Mnthly Projections'!AK14+'Mnthly Projections'!AK19+'Mnthly Projections'!AK10</f>
        <v>91425</v>
      </c>
      <c r="AK12" s="224">
        <f>+'Mnthly Projections'!AL14+'Mnthly Projections'!AL19+'Mnthly Projections'!AL10</f>
        <v>91425</v>
      </c>
      <c r="AL12" s="224">
        <f>+'Mnthly Projections'!AM14+'Mnthly Projections'!AM19+'Mnthly Projections'!AM10</f>
        <v>91425</v>
      </c>
    </row>
    <row r="13" spans="1:38">
      <c r="A13" s="114" t="s">
        <v>135</v>
      </c>
      <c r="B13" s="223">
        <f t="shared" ref="B13:AL13" si="0">SUM(B9:B12)</f>
        <v>0</v>
      </c>
      <c r="C13" s="223" t="e">
        <f t="shared" si="0"/>
        <v>#REF!</v>
      </c>
      <c r="D13" s="223" t="e">
        <f t="shared" si="0"/>
        <v>#REF!</v>
      </c>
      <c r="E13" s="223" t="e">
        <f t="shared" si="0"/>
        <v>#REF!</v>
      </c>
      <c r="F13" s="223" t="e">
        <f t="shared" si="0"/>
        <v>#REF!</v>
      </c>
      <c r="G13" s="223">
        <f t="shared" si="0"/>
        <v>51000</v>
      </c>
      <c r="H13" s="223">
        <f t="shared" si="0"/>
        <v>4000</v>
      </c>
      <c r="I13" s="223">
        <f t="shared" si="0"/>
        <v>4000</v>
      </c>
      <c r="J13" s="223">
        <f t="shared" si="0"/>
        <v>29000</v>
      </c>
      <c r="K13" s="223">
        <f t="shared" si="0"/>
        <v>4000</v>
      </c>
      <c r="L13" s="223">
        <f t="shared" si="0"/>
        <v>494000</v>
      </c>
      <c r="M13" s="223">
        <f t="shared" si="0"/>
        <v>-6000</v>
      </c>
      <c r="N13" s="223">
        <f t="shared" si="0"/>
        <v>19000</v>
      </c>
      <c r="O13" s="223">
        <f t="shared" si="0"/>
        <v>60315</v>
      </c>
      <c r="P13" s="223">
        <f t="shared" si="0"/>
        <v>31625</v>
      </c>
      <c r="Q13" s="223">
        <f t="shared" si="0"/>
        <v>81625</v>
      </c>
      <c r="R13" s="223">
        <f t="shared" si="0"/>
        <v>28625</v>
      </c>
      <c r="S13" s="223">
        <f t="shared" si="0"/>
        <v>28625</v>
      </c>
      <c r="T13" s="223">
        <f t="shared" si="0"/>
        <v>1508625</v>
      </c>
      <c r="U13" s="223">
        <f t="shared" si="0"/>
        <v>33625</v>
      </c>
      <c r="V13" s="223">
        <f t="shared" si="0"/>
        <v>33625</v>
      </c>
      <c r="W13" s="223">
        <f t="shared" si="0"/>
        <v>33625</v>
      </c>
      <c r="X13" s="223">
        <f t="shared" si="0"/>
        <v>33625</v>
      </c>
      <c r="Y13" s="223">
        <f t="shared" si="0"/>
        <v>33625</v>
      </c>
      <c r="Z13" s="223">
        <f t="shared" si="0"/>
        <v>33625</v>
      </c>
      <c r="AA13" s="223">
        <f t="shared" si="0"/>
        <v>172615</v>
      </c>
      <c r="AB13" s="223">
        <f t="shared" si="0"/>
        <v>96425</v>
      </c>
      <c r="AC13" s="223">
        <f t="shared" si="0"/>
        <v>96425</v>
      </c>
      <c r="AD13" s="223">
        <f t="shared" si="0"/>
        <v>91425</v>
      </c>
      <c r="AE13" s="223">
        <f t="shared" si="0"/>
        <v>91425</v>
      </c>
      <c r="AF13" s="223">
        <f t="shared" si="0"/>
        <v>91425</v>
      </c>
      <c r="AG13" s="223">
        <f t="shared" si="0"/>
        <v>91425</v>
      </c>
      <c r="AH13" s="223">
        <f t="shared" si="0"/>
        <v>91425</v>
      </c>
      <c r="AI13" s="223">
        <f t="shared" si="0"/>
        <v>91425</v>
      </c>
      <c r="AJ13" s="223">
        <f t="shared" si="0"/>
        <v>2591425</v>
      </c>
      <c r="AK13" s="223">
        <f t="shared" si="0"/>
        <v>91425</v>
      </c>
      <c r="AL13" s="223">
        <f t="shared" si="0"/>
        <v>91425</v>
      </c>
    </row>
    <row r="14" spans="1:38">
      <c r="A14" s="114"/>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row>
    <row r="15" spans="1:38">
      <c r="A15" t="s">
        <v>136</v>
      </c>
    </row>
    <row r="16" spans="1:38">
      <c r="A16" t="s">
        <v>137</v>
      </c>
      <c r="B16" s="223">
        <f>+'Mnthly Projections'!C55</f>
        <v>14100</v>
      </c>
      <c r="C16" s="223">
        <f>+'Mnthly Projections'!D55</f>
        <v>24420</v>
      </c>
      <c r="D16" s="223">
        <f>+'Mnthly Projections'!E55</f>
        <v>22429.309375000001</v>
      </c>
      <c r="E16" s="223">
        <f>+'Mnthly Projections'!F55</f>
        <v>32427.661799316407</v>
      </c>
      <c r="F16" s="223">
        <f>+'Mnthly Projections'!G55</f>
        <v>33863.513309713366</v>
      </c>
      <c r="G16" s="223">
        <f>+'Mnthly Projections'!H55</f>
        <v>31364.867992252388</v>
      </c>
      <c r="H16" s="223">
        <f>+'Mnthly Projections'!I55</f>
        <v>51761.330535307156</v>
      </c>
      <c r="I16" s="223">
        <f>+'Mnthly Projections'!J55</f>
        <v>50945.984794926131</v>
      </c>
      <c r="J16" s="223">
        <f>+'Mnthly Projections'!K55</f>
        <v>51931.822742501092</v>
      </c>
      <c r="K16" s="223">
        <f>+'Mnthly Projections'!L55</f>
        <v>65422.751551298883</v>
      </c>
      <c r="L16" s="223">
        <f>+'Mnthly Projections'!M55</f>
        <v>58411.517277080864</v>
      </c>
      <c r="M16" s="223">
        <f>+'Mnthly Projections'!N55</f>
        <v>62298.587841395136</v>
      </c>
      <c r="N16" s="223">
        <f>+'Mnthly Projections'!O55</f>
        <v>66797.910832120659</v>
      </c>
      <c r="O16" s="223">
        <f>+'Mnthly Projections'!P55</f>
        <v>108589.86973661644</v>
      </c>
      <c r="P16" s="223">
        <f>+'Mnthly Projections'!Q55</f>
        <v>103569.90262400452</v>
      </c>
      <c r="Q16" s="223">
        <f>+'Mnthly Projections'!R55</f>
        <v>128859.99323043073</v>
      </c>
      <c r="R16" s="223">
        <f>+'Mnthly Projections'!S55</f>
        <v>108839.22292123949</v>
      </c>
      <c r="S16" s="223">
        <f>+'Mnthly Projections'!T55</f>
        <v>103819.63001089449</v>
      </c>
      <c r="T16" s="223">
        <f>+'Mnthly Projections'!U55</f>
        <v>103801.85599668267</v>
      </c>
      <c r="U16" s="223">
        <f>+'Mnthly Projections'!V55</f>
        <v>103794.80129095208</v>
      </c>
      <c r="V16" s="223">
        <f>+'Mnthly Projections'!W55</f>
        <v>113278.3248404551</v>
      </c>
      <c r="W16" s="223">
        <f>+'Mnthly Projections'!X55</f>
        <v>103260.3600916484</v>
      </c>
      <c r="X16" s="223">
        <f>+'Mnthly Projections'!Y55</f>
        <v>103243.45923100349</v>
      </c>
      <c r="Y16" s="223">
        <f>+'Mnthly Projections'!Z55</f>
        <v>103227.07573809012</v>
      </c>
      <c r="Z16" s="223">
        <f>+'Mnthly Projections'!AA55</f>
        <v>128210.6888588953</v>
      </c>
      <c r="AA16" s="223">
        <f>+'Mnthly Projections'!AB55</f>
        <v>111990.39231559094</v>
      </c>
      <c r="AB16" s="223">
        <f>+'Mnthly Projections'!AC55</f>
        <v>111963.6642568784</v>
      </c>
      <c r="AC16" s="223">
        <f>+'Mnthly Projections'!AD55</f>
        <v>111956.00321151219</v>
      </c>
      <c r="AD16" s="223">
        <f>+'Mnthly Projections'!AE55</f>
        <v>141969.08322983515</v>
      </c>
      <c r="AE16" s="223">
        <f>+'Mnthly Projections'!AF55</f>
        <v>117075.69622009232</v>
      </c>
      <c r="AF16" s="223">
        <f>+'Mnthly Projections'!AG55</f>
        <v>117064.63004289808</v>
      </c>
      <c r="AG16" s="223">
        <f>+'Mnthly Projections'!AH55</f>
        <v>132575.69084779362</v>
      </c>
      <c r="AH16" s="223">
        <f>+'Mnthly Projections'!AI55</f>
        <v>117563.7082344705</v>
      </c>
      <c r="AI16" s="223">
        <f>+'Mnthly Projections'!AJ55</f>
        <v>117553.25838292491</v>
      </c>
      <c r="AJ16" s="223">
        <f>+'Mnthly Projections'!AK55</f>
        <v>117543.58768415824</v>
      </c>
      <c r="AK16" s="223">
        <f>+'Mnthly Projections'!AL55</f>
        <v>117533.91501124355</v>
      </c>
      <c r="AL16" s="223">
        <f>+'Mnthly Projections'!AM55</f>
        <v>152524.24032308583</v>
      </c>
    </row>
    <row r="17" spans="1:38" s="120" customFormat="1">
      <c r="A17" s="120" t="s">
        <v>138</v>
      </c>
      <c r="B17" s="224">
        <f>+'Mnthly Projections'!C56</f>
        <v>0</v>
      </c>
      <c r="C17" s="224">
        <f>+'Mnthly Projections'!D56</f>
        <v>0</v>
      </c>
      <c r="D17" s="224">
        <f>+'Mnthly Projections'!E56</f>
        <v>0</v>
      </c>
      <c r="E17" s="224">
        <f>+'Mnthly Projections'!F56</f>
        <v>0</v>
      </c>
      <c r="F17" s="224">
        <f>+'Mnthly Projections'!G56</f>
        <v>0</v>
      </c>
      <c r="G17" s="224">
        <f>+'Mnthly Projections'!H56</f>
        <v>0</v>
      </c>
      <c r="H17" s="224">
        <f>+'Mnthly Projections'!I56</f>
        <v>0</v>
      </c>
      <c r="I17" s="224">
        <f>+'Mnthly Projections'!J56</f>
        <v>0</v>
      </c>
      <c r="J17" s="224">
        <f>+'Mnthly Projections'!K56</f>
        <v>0</v>
      </c>
      <c r="K17" s="224">
        <f>+'Mnthly Projections'!L56</f>
        <v>0</v>
      </c>
      <c r="L17" s="224">
        <f>+'Mnthly Projections'!M56</f>
        <v>0</v>
      </c>
      <c r="M17" s="224">
        <f>+'Mnthly Projections'!N56</f>
        <v>0</v>
      </c>
      <c r="N17" s="224">
        <f>+'Mnthly Projections'!O56</f>
        <v>0</v>
      </c>
      <c r="O17" s="224">
        <f>+'Mnthly Projections'!P56</f>
        <v>0</v>
      </c>
      <c r="P17" s="224">
        <f>+'Mnthly Projections'!Q56</f>
        <v>0</v>
      </c>
      <c r="Q17" s="224">
        <f>+'Mnthly Projections'!R56</f>
        <v>0</v>
      </c>
      <c r="R17" s="224">
        <f>+'Mnthly Projections'!S56</f>
        <v>0</v>
      </c>
      <c r="S17" s="224">
        <f>+'Mnthly Projections'!T56</f>
        <v>0</v>
      </c>
      <c r="T17" s="224">
        <f>+'Mnthly Projections'!U56</f>
        <v>0</v>
      </c>
      <c r="U17" s="224">
        <f>+'Mnthly Projections'!V56</f>
        <v>0</v>
      </c>
      <c r="V17" s="224">
        <f>+'Mnthly Projections'!W56</f>
        <v>0</v>
      </c>
      <c r="W17" s="224">
        <f>+'Mnthly Projections'!X56</f>
        <v>0</v>
      </c>
      <c r="X17" s="224">
        <f>+'Mnthly Projections'!Y56</f>
        <v>0</v>
      </c>
      <c r="Y17" s="224">
        <f>+'Mnthly Projections'!Z56</f>
        <v>0</v>
      </c>
      <c r="Z17" s="224">
        <f>+'Mnthly Projections'!AA56</f>
        <v>0</v>
      </c>
      <c r="AA17" s="224">
        <f>+'Mnthly Projections'!AB56</f>
        <v>0</v>
      </c>
      <c r="AB17" s="224">
        <f>+'Mnthly Projections'!AC56</f>
        <v>0</v>
      </c>
      <c r="AC17" s="224">
        <f>+'Mnthly Projections'!AD56</f>
        <v>0</v>
      </c>
      <c r="AD17" s="224">
        <f>+'Mnthly Projections'!AE56</f>
        <v>0</v>
      </c>
      <c r="AE17" s="224">
        <f>+'Mnthly Projections'!AF56</f>
        <v>0</v>
      </c>
      <c r="AF17" s="224">
        <f>+'Mnthly Projections'!AG56</f>
        <v>0</v>
      </c>
      <c r="AG17" s="224">
        <f>+'Mnthly Projections'!AH56</f>
        <v>0</v>
      </c>
      <c r="AH17" s="224">
        <f>+'Mnthly Projections'!AI56</f>
        <v>0</v>
      </c>
      <c r="AI17" s="224">
        <f>+'Mnthly Projections'!AJ56</f>
        <v>0</v>
      </c>
      <c r="AJ17" s="224">
        <f>+'Mnthly Projections'!AK56</f>
        <v>0</v>
      </c>
      <c r="AK17" s="224">
        <f>+'Mnthly Projections'!AL56</f>
        <v>0</v>
      </c>
      <c r="AL17" s="224">
        <f>+'Mnthly Projections'!AM56</f>
        <v>0</v>
      </c>
    </row>
    <row r="18" spans="1:38">
      <c r="A18" s="114" t="s">
        <v>176</v>
      </c>
      <c r="B18" s="223">
        <f t="shared" ref="B18:AL18" si="1">SUM(B16:B17)</f>
        <v>14100</v>
      </c>
      <c r="C18" s="223">
        <f t="shared" si="1"/>
        <v>24420</v>
      </c>
      <c r="D18" s="223">
        <f t="shared" si="1"/>
        <v>22429.309375000001</v>
      </c>
      <c r="E18" s="223">
        <f t="shared" si="1"/>
        <v>32427.661799316407</v>
      </c>
      <c r="F18" s="223">
        <f t="shared" si="1"/>
        <v>33863.513309713366</v>
      </c>
      <c r="G18" s="223">
        <f t="shared" si="1"/>
        <v>31364.867992252388</v>
      </c>
      <c r="H18" s="223">
        <f t="shared" si="1"/>
        <v>51761.330535307156</v>
      </c>
      <c r="I18" s="223">
        <f t="shared" si="1"/>
        <v>50945.984794926131</v>
      </c>
      <c r="J18" s="223">
        <f t="shared" si="1"/>
        <v>51931.822742501092</v>
      </c>
      <c r="K18" s="223">
        <f t="shared" si="1"/>
        <v>65422.751551298883</v>
      </c>
      <c r="L18" s="223">
        <f t="shared" si="1"/>
        <v>58411.517277080864</v>
      </c>
      <c r="M18" s="223">
        <f t="shared" si="1"/>
        <v>62298.587841395136</v>
      </c>
      <c r="N18" s="223">
        <f t="shared" si="1"/>
        <v>66797.910832120659</v>
      </c>
      <c r="O18" s="223">
        <f t="shared" si="1"/>
        <v>108589.86973661644</v>
      </c>
      <c r="P18" s="223">
        <f t="shared" si="1"/>
        <v>103569.90262400452</v>
      </c>
      <c r="Q18" s="223">
        <f t="shared" si="1"/>
        <v>128859.99323043073</v>
      </c>
      <c r="R18" s="223">
        <f t="shared" si="1"/>
        <v>108839.22292123949</v>
      </c>
      <c r="S18" s="223">
        <f t="shared" si="1"/>
        <v>103819.63001089449</v>
      </c>
      <c r="T18" s="223">
        <f t="shared" si="1"/>
        <v>103801.85599668267</v>
      </c>
      <c r="U18" s="223">
        <f t="shared" si="1"/>
        <v>103794.80129095208</v>
      </c>
      <c r="V18" s="223">
        <f t="shared" si="1"/>
        <v>113278.3248404551</v>
      </c>
      <c r="W18" s="223">
        <f t="shared" si="1"/>
        <v>103260.3600916484</v>
      </c>
      <c r="X18" s="223">
        <f t="shared" si="1"/>
        <v>103243.45923100349</v>
      </c>
      <c r="Y18" s="223">
        <f t="shared" si="1"/>
        <v>103227.07573809012</v>
      </c>
      <c r="Z18" s="223">
        <f t="shared" si="1"/>
        <v>128210.6888588953</v>
      </c>
      <c r="AA18" s="223">
        <f t="shared" si="1"/>
        <v>111990.39231559094</v>
      </c>
      <c r="AB18" s="223">
        <f t="shared" si="1"/>
        <v>111963.6642568784</v>
      </c>
      <c r="AC18" s="223">
        <f t="shared" si="1"/>
        <v>111956.00321151219</v>
      </c>
      <c r="AD18" s="223">
        <f t="shared" si="1"/>
        <v>141969.08322983515</v>
      </c>
      <c r="AE18" s="223">
        <f t="shared" si="1"/>
        <v>117075.69622009232</v>
      </c>
      <c r="AF18" s="223">
        <f t="shared" si="1"/>
        <v>117064.63004289808</v>
      </c>
      <c r="AG18" s="223">
        <f t="shared" si="1"/>
        <v>132575.69084779362</v>
      </c>
      <c r="AH18" s="223">
        <f t="shared" si="1"/>
        <v>117563.7082344705</v>
      </c>
      <c r="AI18" s="223">
        <f t="shared" si="1"/>
        <v>117553.25838292491</v>
      </c>
      <c r="AJ18" s="223">
        <f t="shared" si="1"/>
        <v>117543.58768415824</v>
      </c>
      <c r="AK18" s="223">
        <f t="shared" si="1"/>
        <v>117533.91501124355</v>
      </c>
      <c r="AL18" s="223">
        <f t="shared" si="1"/>
        <v>152524.24032308583</v>
      </c>
    </row>
    <row r="19" spans="1:38">
      <c r="A19" s="114"/>
      <c r="B19" s="223"/>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row>
    <row r="20" spans="1:38">
      <c r="A20" s="114"/>
      <c r="B20" s="223"/>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row>
    <row r="21" spans="1:38" s="121" customFormat="1" ht="12.75">
      <c r="A21" s="121" t="s">
        <v>184</v>
      </c>
      <c r="B21" s="352">
        <f t="shared" ref="B21:AL21" si="2">+B13-B18</f>
        <v>-14100</v>
      </c>
      <c r="C21" s="352" t="e">
        <f t="shared" si="2"/>
        <v>#REF!</v>
      </c>
      <c r="D21" s="352" t="e">
        <f t="shared" si="2"/>
        <v>#REF!</v>
      </c>
      <c r="E21" s="352" t="e">
        <f t="shared" si="2"/>
        <v>#REF!</v>
      </c>
      <c r="F21" s="352" t="e">
        <f t="shared" si="2"/>
        <v>#REF!</v>
      </c>
      <c r="G21" s="352">
        <f t="shared" si="2"/>
        <v>19635.132007747612</v>
      </c>
      <c r="H21" s="352">
        <f t="shared" si="2"/>
        <v>-47761.330535307156</v>
      </c>
      <c r="I21" s="352">
        <f t="shared" si="2"/>
        <v>-46945.984794926131</v>
      </c>
      <c r="J21" s="352">
        <f t="shared" si="2"/>
        <v>-22931.822742501092</v>
      </c>
      <c r="K21" s="352">
        <f t="shared" si="2"/>
        <v>-61422.751551298883</v>
      </c>
      <c r="L21" s="352">
        <f t="shared" si="2"/>
        <v>435588.48272291914</v>
      </c>
      <c r="M21" s="352">
        <f t="shared" si="2"/>
        <v>-68298.587841395143</v>
      </c>
      <c r="N21" s="352">
        <f t="shared" si="2"/>
        <v>-47797.910832120659</v>
      </c>
      <c r="O21" s="352">
        <f t="shared" si="2"/>
        <v>-48274.869736616442</v>
      </c>
      <c r="P21" s="352">
        <f t="shared" si="2"/>
        <v>-71944.90262400452</v>
      </c>
      <c r="Q21" s="352">
        <f t="shared" si="2"/>
        <v>-47234.993230430729</v>
      </c>
      <c r="R21" s="352">
        <f t="shared" si="2"/>
        <v>-80214.222921239489</v>
      </c>
      <c r="S21" s="352">
        <f t="shared" si="2"/>
        <v>-75194.630010894485</v>
      </c>
      <c r="T21" s="352">
        <f t="shared" si="2"/>
        <v>1404823.1440033172</v>
      </c>
      <c r="U21" s="352">
        <f t="shared" si="2"/>
        <v>-70169.801290952077</v>
      </c>
      <c r="V21" s="352">
        <f t="shared" si="2"/>
        <v>-79653.324840455098</v>
      </c>
      <c r="W21" s="352">
        <f t="shared" si="2"/>
        <v>-69635.360091648399</v>
      </c>
      <c r="X21" s="352">
        <f t="shared" si="2"/>
        <v>-69618.459231003493</v>
      </c>
      <c r="Y21" s="352">
        <f t="shared" si="2"/>
        <v>-69602.07573809012</v>
      </c>
      <c r="Z21" s="352">
        <f t="shared" si="2"/>
        <v>-94585.688858895301</v>
      </c>
      <c r="AA21" s="352">
        <f t="shared" si="2"/>
        <v>60624.607684409057</v>
      </c>
      <c r="AB21" s="352">
        <f t="shared" si="2"/>
        <v>-15538.664256878401</v>
      </c>
      <c r="AC21" s="352">
        <f t="shared" si="2"/>
        <v>-15531.003211512187</v>
      </c>
      <c r="AD21" s="352">
        <f t="shared" si="2"/>
        <v>-50544.083229835145</v>
      </c>
      <c r="AE21" s="352">
        <f t="shared" si="2"/>
        <v>-25650.696220092315</v>
      </c>
      <c r="AF21" s="352">
        <f t="shared" si="2"/>
        <v>-25639.630042898076</v>
      </c>
      <c r="AG21" s="352">
        <f t="shared" si="2"/>
        <v>-41150.690847793623</v>
      </c>
      <c r="AH21" s="352">
        <f t="shared" si="2"/>
        <v>-26138.708234470498</v>
      </c>
      <c r="AI21" s="352">
        <f t="shared" si="2"/>
        <v>-26128.258382924905</v>
      </c>
      <c r="AJ21" s="352">
        <f t="shared" si="2"/>
        <v>2473881.4123158418</v>
      </c>
      <c r="AK21" s="352">
        <f t="shared" si="2"/>
        <v>-26108.915011243545</v>
      </c>
      <c r="AL21" s="352">
        <f t="shared" si="2"/>
        <v>-61099.240323085833</v>
      </c>
    </row>
    <row r="22" spans="1:38" ht="7.5" customHeight="1">
      <c r="A22" s="114"/>
    </row>
  </sheetData>
  <pageMargins left="0.39" right="0.25" top="0.56000000000000005" bottom="0.75" header="0.3" footer="0.3"/>
  <pageSetup scale="80" orientation="landscape" r:id="rId1"/>
  <rowBreaks count="1" manualBreakCount="1">
    <brk id="2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2:X40"/>
  <sheetViews>
    <sheetView showGridLines="0" topLeftCell="A13" zoomScaleNormal="100" workbookViewId="0">
      <selection activeCell="P27" sqref="P27"/>
    </sheetView>
  </sheetViews>
  <sheetFormatPr defaultRowHeight="15"/>
  <cols>
    <col min="2" max="2" width="32" customWidth="1"/>
    <col min="3" max="3" width="9.5703125" hidden="1" customWidth="1"/>
    <col min="4" max="4" width="2" hidden="1" customWidth="1"/>
    <col min="5" max="5" width="10.140625" hidden="1" customWidth="1"/>
    <col min="6" max="6" width="1.5703125" customWidth="1"/>
    <col min="7" max="7" width="12.28515625" hidden="1" customWidth="1"/>
    <col min="8" max="8" width="2.140625" style="122" hidden="1" customWidth="1"/>
    <col min="9" max="9" width="11.5703125" hidden="1" customWidth="1"/>
    <col min="10" max="10" width="4.28515625" style="122" hidden="1" customWidth="1"/>
    <col min="11" max="11" width="11.5703125" customWidth="1"/>
    <col min="12" max="12" width="7" style="122" bestFit="1" customWidth="1"/>
    <col min="13" max="13" width="11.5703125" customWidth="1"/>
    <col min="14" max="14" width="4.28515625" customWidth="1"/>
    <col min="15" max="15" width="12" customWidth="1"/>
    <col min="16" max="16" width="4.85546875" customWidth="1"/>
  </cols>
  <sheetData>
    <row r="2" spans="2:20" ht="15.75">
      <c r="B2" s="686" t="s">
        <v>124</v>
      </c>
      <c r="C2" s="686"/>
      <c r="D2" s="686"/>
      <c r="E2" s="686"/>
      <c r="F2" s="686"/>
      <c r="G2" s="686"/>
      <c r="H2" s="686"/>
      <c r="I2" s="686"/>
      <c r="J2" s="686"/>
      <c r="K2" s="686"/>
      <c r="L2" s="286"/>
    </row>
    <row r="3" spans="2:20" ht="5.25" customHeight="1">
      <c r="C3" s="196"/>
      <c r="D3" s="196"/>
      <c r="E3" s="196"/>
      <c r="F3" s="196"/>
      <c r="G3" s="196"/>
      <c r="H3" s="286"/>
      <c r="I3" s="196"/>
      <c r="J3" s="286"/>
      <c r="K3" s="196"/>
      <c r="L3" s="286"/>
    </row>
    <row r="4" spans="2:20">
      <c r="B4" s="280"/>
      <c r="C4" s="281" t="s">
        <v>123</v>
      </c>
      <c r="D4" s="281"/>
      <c r="E4" s="281"/>
      <c r="F4" s="280"/>
      <c r="G4" s="281" t="s">
        <v>123</v>
      </c>
      <c r="H4" s="288"/>
      <c r="I4" s="685" t="s">
        <v>157</v>
      </c>
      <c r="J4" s="685"/>
      <c r="K4" s="685"/>
      <c r="L4" s="685"/>
      <c r="M4" s="685"/>
      <c r="N4" s="685"/>
      <c r="O4" s="685"/>
      <c r="P4" s="685"/>
    </row>
    <row r="5" spans="2:20">
      <c r="B5" s="140"/>
      <c r="C5" s="280"/>
      <c r="D5" s="217"/>
      <c r="E5" s="217"/>
      <c r="F5" s="217"/>
      <c r="G5" s="684" t="s">
        <v>154</v>
      </c>
      <c r="H5" s="684"/>
      <c r="I5" s="684"/>
      <c r="J5" s="684"/>
      <c r="K5" s="684"/>
      <c r="L5" s="684"/>
      <c r="M5" s="684"/>
      <c r="N5" s="684"/>
      <c r="O5" s="684"/>
    </row>
    <row r="6" spans="2:20" ht="16.5">
      <c r="B6" s="140"/>
      <c r="C6" s="190" t="s">
        <v>121</v>
      </c>
      <c r="D6" s="140"/>
      <c r="E6" s="190" t="s">
        <v>122</v>
      </c>
      <c r="F6" s="282"/>
      <c r="G6" s="276" t="s">
        <v>18</v>
      </c>
      <c r="H6" s="191"/>
      <c r="I6" s="190" t="s">
        <v>71</v>
      </c>
      <c r="J6" s="192"/>
      <c r="K6" s="190" t="s">
        <v>228</v>
      </c>
      <c r="L6" s="190"/>
      <c r="M6" s="190" t="s">
        <v>229</v>
      </c>
      <c r="O6" s="190" t="s">
        <v>231</v>
      </c>
      <c r="P6" s="190"/>
      <c r="T6" s="140"/>
    </row>
    <row r="7" spans="2:20">
      <c r="B7" s="290" t="s">
        <v>73</v>
      </c>
      <c r="C7" s="193" t="e">
        <f>+#REF!</f>
        <v>#REF!</v>
      </c>
      <c r="D7" s="140"/>
      <c r="E7" s="193" t="e">
        <f>+#REF!</f>
        <v>#REF!</v>
      </c>
      <c r="F7" s="282"/>
      <c r="G7" s="277">
        <v>36531</v>
      </c>
      <c r="H7" s="193"/>
      <c r="I7" s="193" t="e">
        <f>+'Annual Projections'!#REF!</f>
        <v>#REF!</v>
      </c>
      <c r="J7" s="193"/>
      <c r="K7" s="193">
        <f>+'Annual Projections'!C12</f>
        <v>0</v>
      </c>
      <c r="L7" s="193"/>
      <c r="M7" s="193">
        <f>+'Annual Projections'!E12</f>
        <v>90000</v>
      </c>
      <c r="O7" s="193">
        <f>+'Annual Projections'!G12</f>
        <v>420000</v>
      </c>
      <c r="P7" s="193"/>
      <c r="T7" s="140"/>
    </row>
    <row r="8" spans="2:20">
      <c r="B8" s="291" t="s">
        <v>107</v>
      </c>
      <c r="C8" s="275">
        <v>0</v>
      </c>
      <c r="D8" s="188"/>
      <c r="E8" s="195" t="e">
        <f>+E7</f>
        <v>#REF!</v>
      </c>
      <c r="F8" s="188"/>
      <c r="G8" s="278">
        <v>36531</v>
      </c>
      <c r="H8" s="284"/>
      <c r="I8" s="195" t="e">
        <f>+'Annual Projections'!#REF!</f>
        <v>#REF!</v>
      </c>
      <c r="J8" s="289" t="e">
        <f>+I8/I7</f>
        <v>#REF!</v>
      </c>
      <c r="K8" s="195">
        <f>+'Annual Projections'!C24</f>
        <v>0</v>
      </c>
      <c r="L8" s="289">
        <v>0</v>
      </c>
      <c r="M8" s="195">
        <f>+'Annual Projections'!E24</f>
        <v>12000</v>
      </c>
      <c r="N8" s="289">
        <f>+M8/M7</f>
        <v>0.13333333333333333</v>
      </c>
      <c r="O8" s="195">
        <f>+'Annual Projections'!G24</f>
        <v>61500</v>
      </c>
      <c r="P8" s="289">
        <f>+O8/O7</f>
        <v>0.14642857142857144</v>
      </c>
      <c r="T8" s="140"/>
    </row>
    <row r="9" spans="2:20" ht="6" customHeight="1">
      <c r="B9" s="290"/>
      <c r="C9" s="137"/>
      <c r="D9" s="140"/>
      <c r="E9" s="194"/>
      <c r="F9" s="282"/>
      <c r="G9" s="279"/>
      <c r="H9" s="284"/>
      <c r="I9" s="194"/>
      <c r="J9" s="284"/>
      <c r="K9" s="194"/>
      <c r="L9" s="284"/>
      <c r="M9" s="194"/>
      <c r="O9" s="194"/>
      <c r="P9" s="194"/>
      <c r="T9" s="140"/>
    </row>
    <row r="10" spans="2:20">
      <c r="B10" s="290" t="s">
        <v>119</v>
      </c>
      <c r="C10" s="194" t="e">
        <f>+#REF!-C13</f>
        <v>#REF!</v>
      </c>
      <c r="D10" s="140"/>
      <c r="E10" s="194">
        <f>784843-76593-294608</f>
        <v>413642</v>
      </c>
      <c r="F10" s="282"/>
      <c r="G10" s="279">
        <f>-1396096+205178+91241</f>
        <v>-1099677</v>
      </c>
      <c r="H10" s="284"/>
      <c r="I10" s="194" t="e">
        <f>-'Annual Projections'!#REF!</f>
        <v>#REF!</v>
      </c>
      <c r="J10" s="284"/>
      <c r="K10" s="194">
        <f>-'Annual Projections'!C32</f>
        <v>-15500</v>
      </c>
      <c r="L10" s="284"/>
      <c r="M10" s="194">
        <f>-'Annual Projections'!E32</f>
        <v>-458480</v>
      </c>
      <c r="O10" s="194">
        <f>-'Annual Projections'!G32</f>
        <v>-1077660</v>
      </c>
      <c r="P10" s="194"/>
      <c r="T10" s="140"/>
    </row>
    <row r="11" spans="2:20">
      <c r="B11" s="291" t="s">
        <v>117</v>
      </c>
      <c r="C11" s="195" t="e">
        <f>+#REF!</f>
        <v>#REF!</v>
      </c>
      <c r="D11" s="188"/>
      <c r="E11" s="195">
        <v>163661</v>
      </c>
      <c r="F11" s="188"/>
      <c r="G11" s="278">
        <v>290958</v>
      </c>
      <c r="H11" s="284"/>
      <c r="I11" s="195" t="e">
        <f>+'Annual Projections'!#REF!</f>
        <v>#REF!</v>
      </c>
      <c r="J11" s="284"/>
      <c r="K11" s="195">
        <f>+'Annual Projections'!C35</f>
        <v>0</v>
      </c>
      <c r="L11" s="284"/>
      <c r="M11" s="195">
        <f>+'Annual Projections'!E35</f>
        <v>21000</v>
      </c>
      <c r="O11" s="195">
        <f>+'Annual Projections'!G35</f>
        <v>44000</v>
      </c>
      <c r="P11" s="195"/>
      <c r="T11" s="140"/>
    </row>
    <row r="12" spans="2:20">
      <c r="B12" s="290" t="s">
        <v>21</v>
      </c>
      <c r="C12" s="193" t="e">
        <f>+C8-C10+C11</f>
        <v>#REF!</v>
      </c>
      <c r="D12" s="140"/>
      <c r="E12" s="193" t="e">
        <f>+E8-E10+E11</f>
        <v>#REF!</v>
      </c>
      <c r="F12" s="282"/>
      <c r="G12" s="277">
        <f>SUM(G8:G11)</f>
        <v>-772188</v>
      </c>
      <c r="H12" s="193"/>
      <c r="I12" s="193" t="e">
        <f>SUM(I8:I11)</f>
        <v>#REF!</v>
      </c>
      <c r="J12" s="193"/>
      <c r="K12" s="193">
        <f>SUM(K8:K11)</f>
        <v>-15500</v>
      </c>
      <c r="L12" s="193"/>
      <c r="M12" s="193">
        <f>SUM(M8:M11)</f>
        <v>-425480</v>
      </c>
      <c r="O12" s="193">
        <f>SUM(O8:O11)</f>
        <v>-972160</v>
      </c>
      <c r="P12" s="193"/>
      <c r="T12" s="140"/>
    </row>
    <row r="13" spans="2:20">
      <c r="B13" s="291" t="s">
        <v>118</v>
      </c>
      <c r="C13" s="195">
        <v>62366</v>
      </c>
      <c r="D13" s="188"/>
      <c r="E13" s="195">
        <f>76593+294608</f>
        <v>371201</v>
      </c>
      <c r="F13" s="188"/>
      <c r="G13" s="278">
        <f>205178+91241</f>
        <v>296419</v>
      </c>
      <c r="H13" s="284"/>
      <c r="I13" s="195" t="e">
        <f>-'Annual Projections'!#REF!-'Annual Projections'!#REF!</f>
        <v>#REF!</v>
      </c>
      <c r="J13" s="284"/>
      <c r="K13" s="195">
        <f>-'Annual Projections'!C37-'Annual Projections'!C39</f>
        <v>0</v>
      </c>
      <c r="L13" s="284"/>
      <c r="M13" s="195">
        <f>-'Annual Projections'!G37-'Annual Projections'!G39</f>
        <v>216.03355895017114</v>
      </c>
      <c r="O13" s="195">
        <f>-'Annual Projections'!I37-'Annual Projections'!I39</f>
        <v>195.39336148987533</v>
      </c>
      <c r="P13" s="195"/>
      <c r="T13" s="140"/>
    </row>
    <row r="14" spans="2:20">
      <c r="B14" s="290" t="s">
        <v>120</v>
      </c>
      <c r="C14" s="193" t="e">
        <f>+C12-C13</f>
        <v>#REF!</v>
      </c>
      <c r="D14" s="140"/>
      <c r="E14" s="193" t="e">
        <f>+E12-E13</f>
        <v>#REF!</v>
      </c>
      <c r="F14" s="282"/>
      <c r="G14" s="277" t="e">
        <f>+'Annual Projections'!#REF!</f>
        <v>#REF!</v>
      </c>
      <c r="H14" s="193"/>
      <c r="I14" s="193" t="e">
        <f>+'Annual Projections'!#REF!</f>
        <v>#REF!</v>
      </c>
      <c r="J14" s="193"/>
      <c r="K14" s="193">
        <f>+'Annual Projections'!C42</f>
        <v>-15500</v>
      </c>
      <c r="L14" s="193"/>
      <c r="M14" s="193">
        <f>+'Annual Projections'!E42</f>
        <v>-425343.59601371334</v>
      </c>
      <c r="O14" s="193">
        <f>+'Annual Projections'!G42</f>
        <v>-970160.84898803732</v>
      </c>
      <c r="P14" s="193"/>
      <c r="T14" s="140"/>
    </row>
    <row r="15" spans="2:20" ht="11.25" customHeight="1">
      <c r="B15" s="290"/>
      <c r="C15" s="193"/>
      <c r="D15" s="140"/>
      <c r="E15" s="193"/>
      <c r="F15" s="282"/>
      <c r="G15" s="193"/>
      <c r="H15" s="193"/>
      <c r="I15" s="193"/>
      <c r="J15" s="193"/>
      <c r="K15" s="193"/>
      <c r="L15" s="193"/>
      <c r="M15" s="193"/>
      <c r="O15" s="193"/>
      <c r="P15" s="193"/>
      <c r="T15" s="140"/>
    </row>
    <row r="16" spans="2:20" ht="16.5">
      <c r="B16" s="292" t="s">
        <v>161</v>
      </c>
      <c r="C16" s="283"/>
      <c r="D16" s="188"/>
      <c r="E16" s="283"/>
      <c r="F16" s="188"/>
      <c r="G16" s="276" t="s">
        <v>18</v>
      </c>
      <c r="H16" s="191"/>
      <c r="I16" s="190" t="s">
        <v>71</v>
      </c>
      <c r="J16" s="192"/>
      <c r="K16" s="190" t="s">
        <v>76</v>
      </c>
      <c r="L16" s="190"/>
      <c r="M16" s="190" t="s">
        <v>155</v>
      </c>
      <c r="O16" s="190" t="s">
        <v>172</v>
      </c>
      <c r="P16" s="190"/>
      <c r="T16" s="140"/>
    </row>
    <row r="17" spans="2:24">
      <c r="B17" s="291" t="s">
        <v>160</v>
      </c>
      <c r="C17" s="295">
        <v>4</v>
      </c>
      <c r="D17" s="188"/>
      <c r="E17" s="295">
        <v>6</v>
      </c>
      <c r="F17" s="188"/>
      <c r="G17" s="296" t="s">
        <v>162</v>
      </c>
      <c r="H17" s="297"/>
      <c r="I17" s="327">
        <f>+'Mnthly Projections'!C49</f>
        <v>3</v>
      </c>
      <c r="J17" s="328"/>
      <c r="K17" s="379">
        <f>+'Mnthly Projections'!O49</f>
        <v>7.4333333333333336</v>
      </c>
      <c r="L17" s="380"/>
      <c r="M17" s="379">
        <f>+'Mnthly Projections'!AA49</f>
        <v>9.5222222222222221</v>
      </c>
      <c r="N17" s="379"/>
      <c r="O17" s="379">
        <v>25</v>
      </c>
      <c r="P17" s="327"/>
      <c r="T17" s="140"/>
    </row>
    <row r="18" spans="2:24">
      <c r="B18" s="378" t="s">
        <v>233</v>
      </c>
      <c r="C18" s="374"/>
      <c r="D18" s="374"/>
      <c r="E18" s="374"/>
      <c r="F18" s="374"/>
      <c r="G18" s="375" t="s">
        <v>141</v>
      </c>
      <c r="H18" s="376"/>
      <c r="I18" s="377" t="s">
        <v>141</v>
      </c>
      <c r="J18" s="376"/>
      <c r="K18" s="293">
        <v>1</v>
      </c>
      <c r="L18" s="294"/>
      <c r="M18" s="293">
        <v>2</v>
      </c>
      <c r="N18" s="293"/>
      <c r="O18" s="293">
        <v>3</v>
      </c>
      <c r="P18" s="377"/>
      <c r="T18" s="140"/>
    </row>
    <row r="19" spans="2:24">
      <c r="B19" s="378" t="s">
        <v>233</v>
      </c>
      <c r="C19" s="374"/>
      <c r="D19" s="374"/>
      <c r="E19" s="374"/>
      <c r="F19" s="374"/>
      <c r="G19" s="375" t="s">
        <v>141</v>
      </c>
      <c r="H19" s="376"/>
      <c r="I19" s="377" t="s">
        <v>141</v>
      </c>
      <c r="J19" s="376"/>
      <c r="K19" s="293">
        <v>1</v>
      </c>
      <c r="L19" s="294"/>
      <c r="M19" s="293">
        <v>2</v>
      </c>
      <c r="N19" s="293"/>
      <c r="O19" s="293">
        <v>3</v>
      </c>
      <c r="P19" s="377"/>
      <c r="T19" s="140"/>
    </row>
    <row r="20" spans="2:24">
      <c r="B20" s="130"/>
      <c r="C20" s="130"/>
      <c r="D20" s="130"/>
      <c r="E20" s="130"/>
      <c r="F20" s="130"/>
      <c r="G20" s="151"/>
      <c r="H20" s="285"/>
      <c r="I20" s="151"/>
      <c r="J20" s="285"/>
      <c r="K20" s="151"/>
      <c r="L20" s="285"/>
      <c r="M20" s="123"/>
      <c r="N20" s="123"/>
    </row>
    <row r="21" spans="2:24">
      <c r="B21" s="130"/>
      <c r="C21" s="130"/>
      <c r="D21" s="130"/>
      <c r="E21" s="130"/>
      <c r="F21" s="130"/>
      <c r="G21" s="151"/>
      <c r="H21" s="285"/>
      <c r="I21" s="151"/>
      <c r="J21" s="285"/>
      <c r="K21" s="151"/>
      <c r="L21" s="285"/>
      <c r="M21" s="123"/>
      <c r="N21" s="123"/>
    </row>
    <row r="22" spans="2:24" ht="15.75">
      <c r="B22" s="130"/>
      <c r="C22" s="130"/>
      <c r="D22" s="130"/>
      <c r="E22" s="130"/>
      <c r="F22" s="130"/>
      <c r="G22" s="151"/>
      <c r="H22" s="285"/>
      <c r="I22" s="151"/>
      <c r="J22" s="285"/>
      <c r="K22" s="151"/>
      <c r="L22" s="285"/>
      <c r="M22" s="123"/>
      <c r="N22" s="123"/>
      <c r="T22" s="361"/>
      <c r="U22" s="362"/>
      <c r="V22" s="362"/>
      <c r="W22" s="362"/>
      <c r="X22" s="362"/>
    </row>
    <row r="23" spans="2:24" ht="9" customHeight="1">
      <c r="B23" s="130"/>
      <c r="C23" s="130"/>
      <c r="D23" s="130"/>
      <c r="E23" s="130"/>
      <c r="F23" s="130"/>
      <c r="G23" s="151"/>
      <c r="H23" s="285"/>
      <c r="I23" s="151"/>
      <c r="J23" s="285"/>
      <c r="K23" s="151"/>
      <c r="L23" s="285"/>
      <c r="M23" s="123"/>
      <c r="N23" s="123"/>
      <c r="T23" s="363"/>
      <c r="U23" s="362"/>
      <c r="V23" s="362"/>
      <c r="W23" s="362"/>
      <c r="X23" s="362"/>
    </row>
    <row r="24" spans="2:24" ht="15.75">
      <c r="B24" s="130"/>
      <c r="C24" s="130"/>
      <c r="D24" s="130"/>
      <c r="E24" s="130"/>
      <c r="F24" s="130"/>
      <c r="G24" s="151"/>
      <c r="H24" s="285"/>
      <c r="I24" s="151"/>
      <c r="J24" s="285"/>
      <c r="K24" s="151"/>
      <c r="L24" s="285"/>
      <c r="M24" s="123"/>
      <c r="T24" s="363"/>
      <c r="U24" s="362"/>
      <c r="V24" s="362"/>
      <c r="W24" s="362"/>
      <c r="X24" s="362"/>
    </row>
    <row r="25" spans="2:24" ht="15.75">
      <c r="B25" s="130"/>
      <c r="C25" s="130"/>
      <c r="D25" s="130"/>
      <c r="E25" s="130"/>
      <c r="F25" s="130"/>
      <c r="G25" s="151"/>
      <c r="H25" s="285"/>
      <c r="I25" s="151"/>
      <c r="J25" s="285"/>
      <c r="K25" s="151"/>
      <c r="L25" s="285"/>
      <c r="M25" s="123"/>
      <c r="N25" s="123"/>
      <c r="T25" s="363"/>
      <c r="U25" s="362"/>
      <c r="V25" s="362"/>
      <c r="W25" s="362"/>
      <c r="X25" s="362"/>
    </row>
    <row r="26" spans="2:24" ht="8.25" customHeight="1">
      <c r="B26" s="130"/>
      <c r="C26" s="130"/>
      <c r="D26" s="130"/>
      <c r="E26" s="130"/>
      <c r="F26" s="130"/>
      <c r="G26" s="151"/>
      <c r="H26" s="285"/>
      <c r="I26" s="151"/>
      <c r="J26" s="285"/>
      <c r="K26" s="151"/>
      <c r="L26" s="285"/>
      <c r="M26" s="123"/>
      <c r="N26" s="123"/>
      <c r="T26" s="363"/>
      <c r="U26" s="362"/>
      <c r="V26" s="362"/>
      <c r="W26" s="362"/>
      <c r="X26" s="362"/>
    </row>
    <row r="27" spans="2:24" ht="15.75">
      <c r="B27" s="130"/>
      <c r="C27" s="130"/>
      <c r="D27" s="130"/>
      <c r="E27" s="130"/>
      <c r="F27" s="130"/>
      <c r="G27" s="151"/>
      <c r="H27" s="285"/>
      <c r="I27" s="151"/>
      <c r="J27" s="285"/>
      <c r="K27" s="151"/>
      <c r="L27" s="285"/>
      <c r="M27" s="123"/>
      <c r="N27" s="123"/>
      <c r="T27" s="363"/>
      <c r="U27" s="362"/>
      <c r="V27" s="362"/>
      <c r="W27" s="362"/>
      <c r="X27" s="362"/>
    </row>
    <row r="28" spans="2:24" ht="15.75">
      <c r="B28" s="130"/>
      <c r="C28" s="130"/>
      <c r="D28" s="130"/>
      <c r="E28" s="130"/>
      <c r="F28" s="130"/>
      <c r="G28" s="151"/>
      <c r="H28" s="285"/>
      <c r="I28" s="151"/>
      <c r="J28" s="285"/>
      <c r="K28" s="151"/>
      <c r="L28" s="285"/>
      <c r="M28" s="123"/>
      <c r="N28" s="123"/>
      <c r="T28" s="363"/>
      <c r="U28" s="362"/>
      <c r="V28" s="362"/>
      <c r="W28" s="362"/>
      <c r="X28" s="362"/>
    </row>
    <row r="29" spans="2:24" ht="15.75">
      <c r="B29" s="130"/>
      <c r="C29" s="130"/>
      <c r="D29" s="130"/>
      <c r="E29" s="130"/>
      <c r="F29" s="130"/>
      <c r="G29" s="151"/>
      <c r="H29" s="285"/>
      <c r="I29" s="151"/>
      <c r="J29" s="285"/>
      <c r="K29" s="151"/>
      <c r="L29" s="285"/>
      <c r="M29" s="123"/>
      <c r="N29" s="123"/>
      <c r="T29" s="361"/>
      <c r="U29" s="362"/>
      <c r="V29" s="362"/>
      <c r="W29" s="362"/>
      <c r="X29" s="362"/>
    </row>
    <row r="30" spans="2:24" ht="15.75">
      <c r="B30" s="130"/>
      <c r="C30" s="130"/>
      <c r="D30" s="130"/>
      <c r="E30" s="130"/>
      <c r="F30" s="130"/>
      <c r="G30" s="151"/>
      <c r="H30" s="285"/>
      <c r="I30" s="151"/>
      <c r="J30" s="285"/>
      <c r="K30" s="151"/>
      <c r="L30" s="285"/>
      <c r="M30" s="123"/>
      <c r="N30" s="123"/>
      <c r="T30" s="363"/>
      <c r="U30" s="362"/>
      <c r="V30" s="362"/>
      <c r="W30" s="362"/>
      <c r="X30" s="362"/>
    </row>
    <row r="31" spans="2:24" ht="15.75">
      <c r="B31" s="140"/>
      <c r="C31" s="140"/>
      <c r="D31" s="140"/>
      <c r="E31" s="140"/>
      <c r="F31" s="140"/>
      <c r="G31" s="189"/>
      <c r="H31" s="285"/>
      <c r="I31" s="137"/>
      <c r="J31" s="287"/>
      <c r="K31" s="137"/>
      <c r="L31" s="287"/>
      <c r="T31" s="363"/>
      <c r="U31" s="362"/>
      <c r="V31" s="362"/>
      <c r="W31" s="362"/>
      <c r="X31" s="362"/>
    </row>
    <row r="32" spans="2:24" ht="15.75">
      <c r="B32" s="140"/>
      <c r="C32" s="140"/>
      <c r="D32" s="140"/>
      <c r="E32" s="140"/>
      <c r="F32" s="140"/>
      <c r="G32" s="189"/>
      <c r="H32" s="285"/>
      <c r="I32" s="137"/>
      <c r="J32" s="287"/>
      <c r="K32" s="137"/>
      <c r="L32" s="287"/>
      <c r="T32" s="363"/>
      <c r="U32" s="362"/>
      <c r="V32" s="362"/>
      <c r="W32" s="362"/>
      <c r="X32" s="362"/>
    </row>
    <row r="33" spans="2:20" ht="9" customHeight="1">
      <c r="B33" s="140"/>
      <c r="C33" s="140"/>
      <c r="D33" s="140"/>
      <c r="E33" s="140"/>
      <c r="F33" s="140"/>
      <c r="G33" s="189"/>
      <c r="H33" s="285"/>
      <c r="I33" s="137"/>
      <c r="J33" s="287"/>
      <c r="K33" s="137"/>
      <c r="L33" s="287"/>
      <c r="T33" s="140"/>
    </row>
    <row r="34" spans="2:20" ht="15.75">
      <c r="T34" s="365"/>
    </row>
    <row r="35" spans="2:20" ht="15.75">
      <c r="T35" s="364"/>
    </row>
    <row r="36" spans="2:20" ht="15.75">
      <c r="T36" s="364"/>
    </row>
    <row r="37" spans="2:20" ht="15.75">
      <c r="T37" s="364"/>
    </row>
    <row r="38" spans="2:20" ht="15.75">
      <c r="T38" s="364"/>
    </row>
    <row r="40" spans="2:20" ht="15.75">
      <c r="T40" s="364"/>
    </row>
  </sheetData>
  <mergeCells count="3">
    <mergeCell ref="G5:O5"/>
    <mergeCell ref="I4:P4"/>
    <mergeCell ref="B2:K2"/>
  </mergeCells>
  <pageMargins left="0.7" right="0.7" top="0.75" bottom="0.75" header="0.3" footer="0.3"/>
  <pageSetup orientation="portrait" r:id="rId1"/>
  <ignoredErrors>
    <ignoredError sqref="G6 I6 E6 C6 G17:H17 G16:M16 J17 O16 L17 K6:O6" numberStoredAsText="1"/>
    <ignoredError sqref="K8 M8 O8"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370C5457D72645838FCECC3FB0341C" ma:contentTypeVersion="3" ma:contentTypeDescription="Create a new document." ma:contentTypeScope="" ma:versionID="e84d10586821728e90147d6176ed2365">
  <xsd:schema xmlns:xsd="http://www.w3.org/2001/XMLSchema" xmlns:xs="http://www.w3.org/2001/XMLSchema" xmlns:p="http://schemas.microsoft.com/office/2006/metadata/properties" xmlns:ns2="668e9e11-a201-4b1d-b9e6-2db340665052" targetNamespace="http://schemas.microsoft.com/office/2006/metadata/properties" ma:root="true" ma:fieldsID="5a6e97d4aaf492adfb060aff18ba1bbc" ns2:_="">
    <xsd:import namespace="668e9e11-a201-4b1d-b9e6-2db340665052"/>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8e9e11-a201-4b1d-b9e6-2db34066505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68e9e11-a201-4b1d-b9e6-2db340665052">
      <UserInfo>
        <DisplayName>Len Zapalowski</DisplayName>
        <AccountId>21</AccountId>
        <AccountType/>
      </UserInfo>
      <UserInfo>
        <DisplayName>Benjamin Lightburn</DisplayName>
        <AccountId>18</AccountId>
        <AccountType/>
      </UserInfo>
      <UserInfo>
        <DisplayName>Lisa Ranken</DisplayName>
        <AccountId>60</AccountId>
        <AccountType/>
      </UserInfo>
    </SharedWithUsers>
  </documentManagement>
</p:properties>
</file>

<file path=customXml/itemProps1.xml><?xml version="1.0" encoding="utf-8"?>
<ds:datastoreItem xmlns:ds="http://schemas.openxmlformats.org/officeDocument/2006/customXml" ds:itemID="{FB5D72C1-A74D-4647-A736-1E25FB8B7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8e9e11-a201-4b1d-b9e6-2db3406650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ECD0BF-69EE-457D-9DAD-F3E47BB17EF7}">
  <ds:schemaRefs>
    <ds:schemaRef ds:uri="http://schemas.microsoft.com/sharepoint/v3/contenttype/forms"/>
  </ds:schemaRefs>
</ds:datastoreItem>
</file>

<file path=customXml/itemProps3.xml><?xml version="1.0" encoding="utf-8"?>
<ds:datastoreItem xmlns:ds="http://schemas.openxmlformats.org/officeDocument/2006/customXml" ds:itemID="{BC8F96A4-5D56-41F3-8521-52C722E3B7BA}">
  <ds:schemaRefs>
    <ds:schemaRef ds:uri="http://purl.org/dc/terms/"/>
    <ds:schemaRef ds:uri="http://purl.org/dc/elements/1.1/"/>
    <ds:schemaRef ds:uri="http://schemas.microsoft.com/office/2006/documentManagement/types"/>
    <ds:schemaRef ds:uri="http://www.w3.org/XML/1998/namespace"/>
    <ds:schemaRef ds:uri="http://schemas.microsoft.com/office/2006/metadata/properties"/>
    <ds:schemaRef ds:uri="http://purl.org/dc/dcmitype/"/>
    <ds:schemaRef ds:uri="http://schemas.openxmlformats.org/package/2006/metadata/core-properties"/>
    <ds:schemaRef ds:uri="http://schemas.microsoft.com/office/infopath/2007/PartnerControls"/>
    <ds:schemaRef ds:uri="668e9e11-a201-4b1d-b9e6-2db3406650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Cover</vt:lpstr>
      <vt:lpstr>Warning</vt:lpstr>
      <vt:lpstr>Annual Projections</vt:lpstr>
      <vt:lpstr>Opportunity Analysis</vt:lpstr>
      <vt:lpstr>Revenue Model</vt:lpstr>
      <vt:lpstr>Mnthly Projections</vt:lpstr>
      <vt:lpstr>Budget Expenses</vt:lpstr>
      <vt:lpstr>Cash Runway</vt:lpstr>
      <vt:lpstr>PPT</vt:lpstr>
      <vt:lpstr>Assumptions</vt:lpstr>
      <vt:lpstr>Value Cap Table</vt:lpstr>
      <vt:lpstr>Cap Table</vt:lpstr>
      <vt:lpstr>ESOP Policies</vt:lpstr>
      <vt:lpstr>'Annual Projections'!Print_Area</vt:lpstr>
      <vt:lpstr>'Budget Expenses'!Print_Titles</vt:lpstr>
      <vt:lpstr>'Cash Runway'!Print_Titles</vt:lpstr>
      <vt:lpstr>'Mnthly Projections'!Print_Titles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Envision SBS</dc:creator>
  <dc:description>© Copyright Envision SBS. 2004. All rights reserved. Protected by the copyright laws of the United States &amp; Canada and by international treaties. IT IS ILLEGAL AND STRICTLY PROHIBITED TO DISTRIBUTE, PUBLISH, OFFER FOR SALE, LICENSE OR SUBLICENSE, GIVE OR DISCLOSE TO ANY OTHER PARTY, THIS PRODUCT IN HARD COPY OR DIGITAL FORM. ALL OFFENDERS WILL BE SUED IN A COURT OF LAW.</dc:description>
  <cp:lastModifiedBy>Sean h</cp:lastModifiedBy>
  <cp:lastPrinted>2016-02-03T01:25:26Z</cp:lastPrinted>
  <dcterms:created xsi:type="dcterms:W3CDTF">2000-01-23T22:26:17Z</dcterms:created>
  <dcterms:modified xsi:type="dcterms:W3CDTF">2022-05-03T16:06:55Z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0x0101000B370C5457D72645838FCECC3FB0341C</vt:lpwstr>
  </property>
</Properties>
</file>